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75" yWindow="240" windowWidth="13800" windowHeight="8295" tabRatio="907"/>
  </bookViews>
  <sheets>
    <sheet name="目次" sheetId="15" r:id="rId1"/>
    <sheet name="第1表(1)" sheetId="1" r:id="rId2"/>
    <sheet name="第1表(2)" sheetId="9" r:id="rId3"/>
    <sheet name="第1表(3)" sheetId="14" r:id="rId4"/>
    <sheet name="第1表(4)" sheetId="5" r:id="rId5"/>
    <sheet name="第2表" sheetId="16" r:id="rId6"/>
    <sheet name="第3表" sheetId="17" r:id="rId7"/>
    <sheet name="第4表" sheetId="18" r:id="rId8"/>
    <sheet name="第5表" sheetId="19" r:id="rId9"/>
    <sheet name="第6表(1)" sheetId="20" r:id="rId10"/>
    <sheet name="第6表(2)" sheetId="21" r:id="rId11"/>
    <sheet name="第6表(3)" sheetId="22" r:id="rId12"/>
    <sheet name="第7表" sheetId="23" r:id="rId13"/>
    <sheet name="第8表(1)・(2)" sheetId="24" r:id="rId14"/>
    <sheet name="第8表(3)" sheetId="25" r:id="rId15"/>
    <sheet name="第8表(4)" sheetId="26" r:id="rId16"/>
    <sheet name="第9表(1)" sheetId="27" r:id="rId17"/>
    <sheet name="第9表(2)" sheetId="28" r:id="rId18"/>
  </sheets>
  <definedNames>
    <definedName name="_xlnm._FilterDatabase" localSheetId="1" hidden="1">'第1表(1)'!$A$1:$A$244</definedName>
    <definedName name="_xlnm._FilterDatabase" localSheetId="4" hidden="1">'第1表(4)'!$A$1:$A$528</definedName>
    <definedName name="_xlnm._FilterDatabase" localSheetId="6" hidden="1">第3表!$A$1:$A$337</definedName>
    <definedName name="_xlnm._FilterDatabase" localSheetId="7" hidden="1">第4表!$A$2:$B$1307</definedName>
    <definedName name="_xlnm._FilterDatabase" localSheetId="8" hidden="1">第5表!$E$1:$E$299</definedName>
    <definedName name="_xlnm._FilterDatabase" localSheetId="9" hidden="1">'第6表(1)'!$A$2:$A$590</definedName>
    <definedName name="_xlnm.Print_Area" localSheetId="1">'第1表(1)'!$A$1:$S$242</definedName>
    <definedName name="_xlnm.Print_Area" localSheetId="2">'第1表(2)'!$A$1:$S$74</definedName>
    <definedName name="_xlnm.Print_Area" localSheetId="3">'第1表(3)'!$A$1:$S$74</definedName>
    <definedName name="_xlnm.Print_Area" localSheetId="4">'第1表(4)'!$A$1:$S$522</definedName>
    <definedName name="_xlnm.Print_Area" localSheetId="5">第2表!$A$1:$U$35</definedName>
    <definedName name="_xlnm.Print_Area" localSheetId="6">第3表!$A$1:$AB$234</definedName>
    <definedName name="_xlnm.Print_Area" localSheetId="7">第4表!$A$1:$S$238</definedName>
    <definedName name="_xlnm.Print_Area" localSheetId="8">第5表!$A$1:$J$269</definedName>
    <definedName name="_xlnm.Print_Area" localSheetId="9">'第6表(1)'!$A$1:$I$558</definedName>
    <definedName name="_xlnm.Print_Area" localSheetId="10">'第6表(2)'!$A$1:$E$155</definedName>
    <definedName name="_xlnm.Print_Area" localSheetId="11">'第6表(3)'!$A$1:$D$73</definedName>
    <definedName name="_xlnm.Print_Area" localSheetId="12">第7表!$A$1:$G$66</definedName>
    <definedName name="_xlnm.Print_Area" localSheetId="13">'第8表(1)・(2)'!$A$1:$J$72</definedName>
    <definedName name="_xlnm.Print_Area" localSheetId="14">'第8表(3)'!$A$1:$J$69</definedName>
    <definedName name="_xlnm.Print_Area" localSheetId="15">'第8表(4)'!$A$1:$I$69</definedName>
    <definedName name="_xlnm.Print_Area" localSheetId="16">'第9表(1)'!$A$1:$I$60</definedName>
    <definedName name="_xlnm.Print_Area" localSheetId="17">'第9表(2)'!$A$1:$I$58</definedName>
    <definedName name="_xlnm.Print_Titles" localSheetId="1">'第1表(1)'!$1:$7</definedName>
    <definedName name="_xlnm.Print_Titles" localSheetId="2">'第1表(2)'!$1:$7</definedName>
    <definedName name="_xlnm.Print_Titles" localSheetId="3">'第1表(3)'!$1:$7</definedName>
    <definedName name="_xlnm.Print_Titles" localSheetId="4">'第1表(4)'!$1:$7</definedName>
    <definedName name="_xlnm.Print_Titles" localSheetId="6">第3表!$1:$9</definedName>
    <definedName name="_xlnm.Print_Titles" localSheetId="7">第4表!$2:$7</definedName>
    <definedName name="_xlnm.Print_Titles" localSheetId="8">第5表!$1:$5</definedName>
    <definedName name="_xlnm.Print_Titles" localSheetId="9">'第6表(1)'!$2:$6</definedName>
    <definedName name="_xlnm.Print_Titles" localSheetId="10">'第6表(2)'!$2:$6</definedName>
  </definedNames>
  <calcPr calcId="145621"/>
</workbook>
</file>

<file path=xl/calcChain.xml><?xml version="1.0" encoding="utf-8"?>
<calcChain xmlns="http://schemas.openxmlformats.org/spreadsheetml/2006/main">
  <c r="E30" i="22" l="1"/>
  <c r="H8" i="22"/>
  <c r="G8" i="22"/>
  <c r="E8" i="22"/>
  <c r="I148" i="21"/>
  <c r="H148" i="21"/>
  <c r="I142" i="21"/>
  <c r="H142" i="21"/>
  <c r="I128" i="21"/>
  <c r="H128" i="21"/>
  <c r="I120" i="21"/>
  <c r="H120" i="21"/>
  <c r="I116" i="21"/>
  <c r="H116" i="21"/>
  <c r="I101" i="21"/>
  <c r="H101" i="21"/>
  <c r="I94" i="21"/>
  <c r="H94" i="21"/>
  <c r="I86" i="21"/>
  <c r="H86" i="21"/>
  <c r="I72" i="21"/>
  <c r="H72" i="21"/>
  <c r="I66" i="21"/>
  <c r="H66" i="21"/>
  <c r="I58" i="21"/>
  <c r="H58" i="21"/>
  <c r="I52" i="21"/>
  <c r="H52" i="21"/>
  <c r="I48" i="21"/>
  <c r="H48" i="21"/>
  <c r="I42" i="21"/>
  <c r="H42" i="21"/>
  <c r="I30" i="21"/>
  <c r="H30" i="21"/>
  <c r="I25" i="21"/>
  <c r="H25" i="21"/>
  <c r="I10" i="21"/>
  <c r="H10" i="21"/>
  <c r="T533" i="20"/>
  <c r="R533" i="20"/>
  <c r="P533" i="20"/>
  <c r="L533" i="20"/>
  <c r="T532" i="20"/>
  <c r="R532" i="20"/>
  <c r="P532" i="20"/>
  <c r="N532" i="20"/>
  <c r="L532" i="20"/>
  <c r="T531" i="20"/>
  <c r="R531" i="20"/>
  <c r="P531" i="20"/>
  <c r="L531" i="20"/>
  <c r="T529" i="20"/>
  <c r="R529" i="20"/>
  <c r="P529" i="20"/>
  <c r="L529" i="20"/>
  <c r="T527" i="20"/>
  <c r="R527" i="20"/>
  <c r="P527" i="20"/>
  <c r="L527" i="20"/>
  <c r="T526" i="20"/>
  <c r="R526" i="20"/>
  <c r="P526" i="20"/>
  <c r="N526" i="20"/>
  <c r="L526" i="20"/>
  <c r="T525" i="20"/>
  <c r="R525" i="20"/>
  <c r="P525" i="20"/>
  <c r="N525" i="20"/>
  <c r="L525" i="20"/>
  <c r="T524" i="20"/>
  <c r="R524" i="20"/>
  <c r="P524" i="20"/>
  <c r="L524" i="20"/>
  <c r="T523" i="20"/>
  <c r="R523" i="20"/>
  <c r="P523" i="20"/>
  <c r="L523" i="20"/>
  <c r="T522" i="20"/>
  <c r="R522" i="20"/>
  <c r="P522" i="20"/>
  <c r="L522" i="20"/>
  <c r="T521" i="20"/>
  <c r="R521" i="20"/>
  <c r="P521" i="20"/>
  <c r="L521" i="20"/>
  <c r="T520" i="20"/>
  <c r="R520" i="20"/>
  <c r="P520" i="20"/>
  <c r="L520" i="20"/>
  <c r="T518" i="20"/>
  <c r="R518" i="20"/>
  <c r="P518" i="20"/>
  <c r="L518" i="20"/>
  <c r="T515" i="20"/>
  <c r="R515" i="20"/>
  <c r="P515" i="20"/>
  <c r="L515" i="20"/>
  <c r="T513" i="20"/>
  <c r="R513" i="20"/>
  <c r="P513" i="20"/>
  <c r="L513" i="20"/>
  <c r="U511" i="20"/>
  <c r="S511" i="20"/>
  <c r="Q511" i="20"/>
  <c r="O511" i="20"/>
  <c r="M511" i="20"/>
  <c r="T509" i="20"/>
  <c r="R509" i="20"/>
  <c r="P509" i="20"/>
  <c r="N509" i="20"/>
  <c r="L509" i="20"/>
  <c r="T508" i="20"/>
  <c r="R508" i="20"/>
  <c r="P508" i="20"/>
  <c r="N508" i="20"/>
  <c r="L508" i="20"/>
  <c r="T507" i="20"/>
  <c r="R507" i="20"/>
  <c r="P507" i="20"/>
  <c r="N507" i="20"/>
  <c r="L507" i="20"/>
  <c r="T506" i="20"/>
  <c r="R506" i="20"/>
  <c r="P506" i="20"/>
  <c r="N506" i="20"/>
  <c r="L506" i="20"/>
  <c r="T504" i="20"/>
  <c r="R504" i="20"/>
  <c r="P504" i="20"/>
  <c r="N504" i="20"/>
  <c r="L504" i="20"/>
  <c r="T503" i="20"/>
  <c r="R503" i="20"/>
  <c r="P503" i="20"/>
  <c r="N503" i="20"/>
  <c r="L503" i="20"/>
  <c r="U501" i="20"/>
  <c r="S501" i="20"/>
  <c r="Q501" i="20"/>
  <c r="O501" i="20"/>
  <c r="M501" i="20"/>
  <c r="T494" i="20"/>
  <c r="R494" i="20"/>
  <c r="P494" i="20"/>
  <c r="L494" i="20"/>
  <c r="T493" i="20"/>
  <c r="R493" i="20"/>
  <c r="P493" i="20"/>
  <c r="L493" i="20"/>
  <c r="T491" i="20"/>
  <c r="R491" i="20"/>
  <c r="P491" i="20"/>
  <c r="L491" i="20"/>
  <c r="T489" i="20"/>
  <c r="R489" i="20"/>
  <c r="P489" i="20"/>
  <c r="L489" i="20"/>
  <c r="T488" i="20"/>
  <c r="R488" i="20"/>
  <c r="P488" i="20"/>
  <c r="L488" i="20"/>
  <c r="T487" i="20"/>
  <c r="R487" i="20"/>
  <c r="P487" i="20"/>
  <c r="L487" i="20"/>
  <c r="T486" i="20"/>
  <c r="R486" i="20"/>
  <c r="P486" i="20"/>
  <c r="L486" i="20"/>
  <c r="T485" i="20"/>
  <c r="R485" i="20"/>
  <c r="P485" i="20"/>
  <c r="L485" i="20"/>
  <c r="T484" i="20"/>
  <c r="R484" i="20"/>
  <c r="P484" i="20"/>
  <c r="L484" i="20"/>
  <c r="T483" i="20"/>
  <c r="R483" i="20"/>
  <c r="P483" i="20"/>
  <c r="N483" i="20"/>
  <c r="L483" i="20"/>
  <c r="U481" i="20"/>
  <c r="S481" i="20"/>
  <c r="Q481" i="20"/>
  <c r="O481" i="20"/>
  <c r="M481" i="20"/>
  <c r="P474" i="20"/>
  <c r="L474" i="20"/>
  <c r="P473" i="20"/>
  <c r="L473" i="20"/>
  <c r="P472" i="20"/>
  <c r="L472" i="20"/>
  <c r="U470" i="20"/>
  <c r="S470" i="20"/>
  <c r="Q470" i="20"/>
  <c r="O470" i="20"/>
  <c r="M470" i="20"/>
  <c r="P468" i="20"/>
  <c r="L468" i="20"/>
  <c r="P467" i="20"/>
  <c r="L467" i="20"/>
  <c r="P466" i="20"/>
  <c r="L466" i="20"/>
  <c r="P465" i="20"/>
  <c r="L465" i="20"/>
  <c r="P464" i="20"/>
  <c r="L464" i="20"/>
  <c r="P463" i="20"/>
  <c r="N463" i="20"/>
  <c r="L463" i="20"/>
  <c r="U461" i="20"/>
  <c r="S461" i="20"/>
  <c r="Q461" i="20"/>
  <c r="O461" i="20"/>
  <c r="M461" i="20"/>
  <c r="T459" i="20"/>
  <c r="P459" i="20"/>
  <c r="N459" i="20"/>
  <c r="L459" i="20"/>
  <c r="T458" i="20"/>
  <c r="P458" i="20"/>
  <c r="N458" i="20"/>
  <c r="L458" i="20"/>
  <c r="T457" i="20"/>
  <c r="P457" i="20"/>
  <c r="N457" i="20"/>
  <c r="L457" i="20"/>
  <c r="T456" i="20"/>
  <c r="P456" i="20"/>
  <c r="N456" i="20"/>
  <c r="L456" i="20"/>
  <c r="T454" i="20"/>
  <c r="P454" i="20"/>
  <c r="N454" i="20"/>
  <c r="L454" i="20"/>
  <c r="T451" i="20"/>
  <c r="P451" i="20"/>
  <c r="N451" i="20"/>
  <c r="L451" i="20"/>
  <c r="T449" i="20"/>
  <c r="P449" i="20"/>
  <c r="N449" i="20"/>
  <c r="L449" i="20"/>
  <c r="T447" i="20"/>
  <c r="P447" i="20"/>
  <c r="N447" i="20"/>
  <c r="L447" i="20"/>
  <c r="T445" i="20"/>
  <c r="P445" i="20"/>
  <c r="N445" i="20"/>
  <c r="L445" i="20"/>
  <c r="U443" i="20"/>
  <c r="S443" i="20"/>
  <c r="Q443" i="20"/>
  <c r="O443" i="20"/>
  <c r="M443" i="20"/>
  <c r="P441" i="20"/>
  <c r="N441" i="20"/>
  <c r="L441" i="20"/>
  <c r="P438" i="20"/>
  <c r="N438" i="20"/>
  <c r="L438" i="20"/>
  <c r="P436" i="20"/>
  <c r="N436" i="20"/>
  <c r="L436" i="20"/>
  <c r="U434" i="20"/>
  <c r="S434" i="20"/>
  <c r="Q434" i="20"/>
  <c r="O434" i="20"/>
  <c r="M434" i="20"/>
  <c r="P432" i="20"/>
  <c r="L432" i="20"/>
  <c r="T431" i="20"/>
  <c r="R431" i="20"/>
  <c r="P431" i="20"/>
  <c r="N431" i="20"/>
  <c r="L431" i="20"/>
  <c r="T430" i="20"/>
  <c r="R430" i="20"/>
  <c r="P430" i="20"/>
  <c r="N430" i="20"/>
  <c r="L430" i="20"/>
  <c r="T429" i="20"/>
  <c r="R429" i="20"/>
  <c r="P429" i="20"/>
  <c r="N429" i="20"/>
  <c r="L429" i="20"/>
  <c r="T428" i="20"/>
  <c r="R428" i="20"/>
  <c r="P428" i="20"/>
  <c r="N428" i="20"/>
  <c r="L428" i="20"/>
  <c r="T427" i="20"/>
  <c r="R427" i="20"/>
  <c r="P427" i="20"/>
  <c r="N427" i="20"/>
  <c r="L427" i="20"/>
  <c r="T426" i="20"/>
  <c r="R426" i="20"/>
  <c r="P426" i="20"/>
  <c r="N426" i="20"/>
  <c r="L426" i="20"/>
  <c r="T425" i="20"/>
  <c r="R425" i="20"/>
  <c r="P425" i="20"/>
  <c r="N425" i="20"/>
  <c r="L425" i="20"/>
  <c r="T424" i="20"/>
  <c r="R424" i="20"/>
  <c r="P424" i="20"/>
  <c r="N424" i="20"/>
  <c r="L424" i="20"/>
  <c r="T423" i="20"/>
  <c r="R423" i="20"/>
  <c r="P423" i="20"/>
  <c r="N423" i="20"/>
  <c r="L423" i="20"/>
  <c r="T422" i="20"/>
  <c r="R422" i="20"/>
  <c r="P422" i="20"/>
  <c r="N422" i="20"/>
  <c r="L422" i="20"/>
  <c r="T421" i="20"/>
  <c r="R421" i="20"/>
  <c r="P421" i="20"/>
  <c r="N421" i="20"/>
  <c r="L421" i="20"/>
  <c r="T420" i="20"/>
  <c r="R420" i="20"/>
  <c r="P420" i="20"/>
  <c r="N420" i="20"/>
  <c r="L420" i="20"/>
  <c r="T419" i="20"/>
  <c r="R419" i="20"/>
  <c r="P419" i="20"/>
  <c r="N419" i="20"/>
  <c r="L419" i="20"/>
  <c r="T418" i="20"/>
  <c r="R418" i="20"/>
  <c r="P418" i="20"/>
  <c r="N418" i="20"/>
  <c r="L418" i="20"/>
  <c r="T417" i="20"/>
  <c r="R417" i="20"/>
  <c r="P417" i="20"/>
  <c r="N417" i="20"/>
  <c r="L417" i="20"/>
  <c r="T416" i="20"/>
  <c r="R416" i="20"/>
  <c r="P416" i="20"/>
  <c r="N416" i="20"/>
  <c r="L416" i="20"/>
  <c r="T415" i="20"/>
  <c r="R415" i="20"/>
  <c r="P415" i="20"/>
  <c r="N415" i="20"/>
  <c r="L415" i="20"/>
  <c r="T414" i="20"/>
  <c r="R414" i="20"/>
  <c r="P414" i="20"/>
  <c r="N414" i="20"/>
  <c r="L414" i="20"/>
  <c r="T413" i="20"/>
  <c r="R413" i="20"/>
  <c r="P413" i="20"/>
  <c r="N413" i="20"/>
  <c r="L413" i="20"/>
  <c r="T412" i="20"/>
  <c r="R412" i="20"/>
  <c r="P412" i="20"/>
  <c r="N412" i="20"/>
  <c r="L412" i="20"/>
  <c r="T411" i="20"/>
  <c r="R411" i="20"/>
  <c r="P411" i="20"/>
  <c r="N411" i="20"/>
  <c r="L411" i="20"/>
  <c r="T410" i="20"/>
  <c r="R410" i="20"/>
  <c r="P410" i="20"/>
  <c r="N410" i="20"/>
  <c r="L410" i="20"/>
  <c r="T409" i="20"/>
  <c r="R409" i="20"/>
  <c r="P409" i="20"/>
  <c r="N409" i="20"/>
  <c r="L409" i="20"/>
  <c r="T408" i="20"/>
  <c r="R408" i="20"/>
  <c r="P408" i="20"/>
  <c r="N408" i="20"/>
  <c r="L408" i="20"/>
  <c r="T407" i="20"/>
  <c r="R407" i="20"/>
  <c r="P407" i="20"/>
  <c r="N407" i="20"/>
  <c r="L407" i="20"/>
  <c r="T406" i="20"/>
  <c r="R406" i="20"/>
  <c r="P406" i="20"/>
  <c r="N406" i="20"/>
  <c r="L406" i="20"/>
  <c r="T405" i="20"/>
  <c r="R405" i="20"/>
  <c r="P405" i="20"/>
  <c r="N405" i="20"/>
  <c r="L405" i="20"/>
  <c r="T404" i="20"/>
  <c r="R404" i="20"/>
  <c r="P404" i="20"/>
  <c r="N404" i="20"/>
  <c r="L404" i="20"/>
  <c r="U402" i="20"/>
  <c r="S402" i="20"/>
  <c r="Q402" i="20"/>
  <c r="O402" i="20"/>
  <c r="M402" i="20"/>
  <c r="T380" i="20"/>
  <c r="R380" i="20"/>
  <c r="P380" i="20"/>
  <c r="N380" i="20"/>
  <c r="L380" i="20"/>
  <c r="T378" i="20"/>
  <c r="R378" i="20"/>
  <c r="P378" i="20"/>
  <c r="N378" i="20"/>
  <c r="L378" i="20"/>
  <c r="T377" i="20"/>
  <c r="R377" i="20"/>
  <c r="P377" i="20"/>
  <c r="N377" i="20"/>
  <c r="L377" i="20"/>
  <c r="U375" i="20"/>
  <c r="S375" i="20"/>
  <c r="Q375" i="20"/>
  <c r="O375" i="20"/>
  <c r="M375" i="20"/>
  <c r="T373" i="20"/>
  <c r="R373" i="20"/>
  <c r="P373" i="20"/>
  <c r="N373" i="20"/>
  <c r="L373" i="20"/>
  <c r="T372" i="20"/>
  <c r="R372" i="20"/>
  <c r="P372" i="20"/>
  <c r="N372" i="20"/>
  <c r="L372" i="20"/>
  <c r="T371" i="20"/>
  <c r="R371" i="20"/>
  <c r="P371" i="20"/>
  <c r="N371" i="20"/>
  <c r="L371" i="20"/>
  <c r="T370" i="20"/>
  <c r="R370" i="20"/>
  <c r="P370" i="20"/>
  <c r="N370" i="20"/>
  <c r="L370" i="20"/>
  <c r="T369" i="20"/>
  <c r="R369" i="20"/>
  <c r="P369" i="20"/>
  <c r="N369" i="20"/>
  <c r="L369" i="20"/>
  <c r="T368" i="20"/>
  <c r="R368" i="20"/>
  <c r="P368" i="20"/>
  <c r="N368" i="20"/>
  <c r="L368" i="20"/>
  <c r="T367" i="20"/>
  <c r="R367" i="20"/>
  <c r="P367" i="20"/>
  <c r="N367" i="20"/>
  <c r="L367" i="20"/>
  <c r="T366" i="20"/>
  <c r="R366" i="20"/>
  <c r="P366" i="20"/>
  <c r="N366" i="20"/>
  <c r="L366" i="20"/>
  <c r="T365" i="20"/>
  <c r="R365" i="20"/>
  <c r="P365" i="20"/>
  <c r="N365" i="20"/>
  <c r="L365" i="20"/>
  <c r="U363" i="20"/>
  <c r="S363" i="20"/>
  <c r="Q363" i="20"/>
  <c r="O363" i="20"/>
  <c r="M363" i="20"/>
  <c r="T361" i="20"/>
  <c r="R361" i="20"/>
  <c r="P361" i="20"/>
  <c r="N361" i="20"/>
  <c r="L361" i="20"/>
  <c r="T360" i="20"/>
  <c r="R360" i="20"/>
  <c r="P360" i="20"/>
  <c r="N360" i="20"/>
  <c r="L360" i="20"/>
  <c r="T359" i="20"/>
  <c r="R359" i="20"/>
  <c r="P359" i="20"/>
  <c r="N359" i="20"/>
  <c r="L359" i="20"/>
  <c r="T358" i="20"/>
  <c r="R358" i="20"/>
  <c r="P358" i="20"/>
  <c r="N358" i="20"/>
  <c r="L358" i="20"/>
  <c r="T357" i="20"/>
  <c r="R357" i="20"/>
  <c r="P357" i="20"/>
  <c r="N357" i="20"/>
  <c r="L357" i="20"/>
  <c r="T356" i="20"/>
  <c r="R356" i="20"/>
  <c r="P356" i="20"/>
  <c r="N356" i="20"/>
  <c r="L356" i="20"/>
  <c r="T355" i="20"/>
  <c r="R355" i="20"/>
  <c r="P355" i="20"/>
  <c r="N355" i="20"/>
  <c r="L355" i="20"/>
  <c r="T354" i="20"/>
  <c r="R354" i="20"/>
  <c r="P354" i="20"/>
  <c r="N354" i="20"/>
  <c r="L354" i="20"/>
  <c r="T353" i="20"/>
  <c r="R353" i="20"/>
  <c r="P353" i="20"/>
  <c r="N353" i="20"/>
  <c r="L353" i="20"/>
  <c r="T352" i="20"/>
  <c r="R352" i="20"/>
  <c r="P352" i="20"/>
  <c r="N352" i="20"/>
  <c r="L352" i="20"/>
  <c r="T351" i="20"/>
  <c r="R351" i="20"/>
  <c r="P351" i="20"/>
  <c r="N351" i="20"/>
  <c r="L351" i="20"/>
  <c r="T350" i="20"/>
  <c r="R350" i="20"/>
  <c r="P350" i="20"/>
  <c r="N350" i="20"/>
  <c r="L350" i="20"/>
  <c r="T349" i="20"/>
  <c r="R349" i="20"/>
  <c r="P349" i="20"/>
  <c r="N349" i="20"/>
  <c r="L349" i="20"/>
  <c r="T348" i="20"/>
  <c r="R348" i="20"/>
  <c r="P348" i="20"/>
  <c r="N348" i="20"/>
  <c r="L348" i="20"/>
  <c r="T347" i="20"/>
  <c r="R347" i="20"/>
  <c r="P347" i="20"/>
  <c r="N347" i="20"/>
  <c r="L347" i="20"/>
  <c r="T346" i="20"/>
  <c r="R346" i="20"/>
  <c r="P346" i="20"/>
  <c r="N346" i="20"/>
  <c r="L346" i="20"/>
  <c r="T345" i="20"/>
  <c r="R345" i="20"/>
  <c r="P345" i="20"/>
  <c r="N345" i="20"/>
  <c r="L345" i="20"/>
  <c r="T344" i="20"/>
  <c r="R344" i="20"/>
  <c r="P344" i="20"/>
  <c r="N344" i="20"/>
  <c r="L344" i="20"/>
  <c r="T343" i="20"/>
  <c r="R343" i="20"/>
  <c r="P343" i="20"/>
  <c r="N343" i="20"/>
  <c r="L343" i="20"/>
  <c r="T342" i="20"/>
  <c r="R342" i="20"/>
  <c r="P342" i="20"/>
  <c r="N342" i="20"/>
  <c r="L342" i="20"/>
  <c r="T341" i="20"/>
  <c r="R341" i="20"/>
  <c r="P341" i="20"/>
  <c r="N341" i="20"/>
  <c r="L341" i="20"/>
  <c r="T340" i="20"/>
  <c r="R340" i="20"/>
  <c r="P340" i="20"/>
  <c r="N340" i="20"/>
  <c r="L340" i="20"/>
  <c r="T339" i="20"/>
  <c r="R339" i="20"/>
  <c r="P339" i="20"/>
  <c r="N339" i="20"/>
  <c r="L339" i="20"/>
  <c r="T338" i="20"/>
  <c r="R338" i="20"/>
  <c r="P338" i="20"/>
  <c r="N338" i="20"/>
  <c r="L338" i="20"/>
  <c r="T337" i="20"/>
  <c r="R337" i="20"/>
  <c r="P337" i="20"/>
  <c r="N337" i="20"/>
  <c r="L337" i="20"/>
  <c r="T336" i="20"/>
  <c r="R336" i="20"/>
  <c r="P336" i="20"/>
  <c r="N336" i="20"/>
  <c r="L336" i="20"/>
  <c r="T335" i="20"/>
  <c r="R335" i="20"/>
  <c r="P335" i="20"/>
  <c r="N335" i="20"/>
  <c r="L335" i="20"/>
  <c r="T334" i="20"/>
  <c r="R334" i="20"/>
  <c r="P334" i="20"/>
  <c r="N334" i="20"/>
  <c r="L334" i="20"/>
  <c r="T333" i="20"/>
  <c r="R333" i="20"/>
  <c r="P333" i="20"/>
  <c r="N333" i="20"/>
  <c r="L333" i="20"/>
  <c r="T332" i="20"/>
  <c r="R332" i="20"/>
  <c r="P332" i="20"/>
  <c r="N332" i="20"/>
  <c r="L332" i="20"/>
  <c r="T331" i="20"/>
  <c r="R331" i="20"/>
  <c r="P331" i="20"/>
  <c r="N331" i="20"/>
  <c r="L331" i="20"/>
  <c r="T330" i="20"/>
  <c r="R330" i="20"/>
  <c r="P330" i="20"/>
  <c r="N330" i="20"/>
  <c r="L330" i="20"/>
  <c r="T329" i="20"/>
  <c r="R329" i="20"/>
  <c r="P329" i="20"/>
  <c r="N329" i="20"/>
  <c r="L329" i="20"/>
  <c r="T328" i="20"/>
  <c r="R328" i="20"/>
  <c r="P328" i="20"/>
  <c r="N328" i="20"/>
  <c r="L328" i="20"/>
  <c r="T327" i="20"/>
  <c r="R327" i="20"/>
  <c r="P327" i="20"/>
  <c r="N327" i="20"/>
  <c r="L327" i="20"/>
  <c r="T326" i="20"/>
  <c r="R326" i="20"/>
  <c r="P326" i="20"/>
  <c r="N326" i="20"/>
  <c r="L326" i="20"/>
  <c r="T325" i="20"/>
  <c r="R325" i="20"/>
  <c r="P325" i="20"/>
  <c r="N325" i="20"/>
  <c r="L325" i="20"/>
  <c r="U323" i="20"/>
  <c r="S323" i="20"/>
  <c r="Q323" i="20"/>
  <c r="O323" i="20"/>
  <c r="M323" i="20"/>
  <c r="T293" i="20"/>
  <c r="R293" i="20"/>
  <c r="P293" i="20"/>
  <c r="N293" i="20"/>
  <c r="L293" i="20"/>
  <c r="T292" i="20"/>
  <c r="R292" i="20"/>
  <c r="P292" i="20"/>
  <c r="N292" i="20"/>
  <c r="L292" i="20"/>
  <c r="T291" i="20"/>
  <c r="R291" i="20"/>
  <c r="P291" i="20"/>
  <c r="N291" i="20"/>
  <c r="L291" i="20"/>
  <c r="T289" i="20"/>
  <c r="R289" i="20"/>
  <c r="P289" i="20"/>
  <c r="N289" i="20"/>
  <c r="L289" i="20"/>
  <c r="U287" i="20"/>
  <c r="S287" i="20"/>
  <c r="Q287" i="20"/>
  <c r="O287" i="20"/>
  <c r="M287" i="20"/>
  <c r="T281" i="20"/>
  <c r="R281" i="20"/>
  <c r="P281" i="20"/>
  <c r="N281" i="20"/>
  <c r="L281" i="20"/>
  <c r="T280" i="20"/>
  <c r="R280" i="20"/>
  <c r="P280" i="20"/>
  <c r="N280" i="20"/>
  <c r="L280" i="20"/>
  <c r="T279" i="20"/>
  <c r="R279" i="20"/>
  <c r="P279" i="20"/>
  <c r="N279" i="20"/>
  <c r="L279" i="20"/>
  <c r="T278" i="20"/>
  <c r="R278" i="20"/>
  <c r="P278" i="20"/>
  <c r="N278" i="20"/>
  <c r="L278" i="20"/>
  <c r="T277" i="20"/>
  <c r="R277" i="20"/>
  <c r="P277" i="20"/>
  <c r="N277" i="20"/>
  <c r="L277" i="20"/>
  <c r="T276" i="20"/>
  <c r="R276" i="20"/>
  <c r="P276" i="20"/>
  <c r="N276" i="20"/>
  <c r="L276" i="20"/>
  <c r="T274" i="20"/>
  <c r="R274" i="20"/>
  <c r="P274" i="20"/>
  <c r="N274" i="20"/>
  <c r="L274" i="20"/>
  <c r="T272" i="20"/>
  <c r="R272" i="20"/>
  <c r="P272" i="20"/>
  <c r="N272" i="20"/>
  <c r="L272" i="20"/>
  <c r="T270" i="20"/>
  <c r="R270" i="20"/>
  <c r="P270" i="20"/>
  <c r="N270" i="20"/>
  <c r="L270" i="20"/>
  <c r="T268" i="20"/>
  <c r="R268" i="20"/>
  <c r="P268" i="20"/>
  <c r="N268" i="20"/>
  <c r="L268" i="20"/>
  <c r="T266" i="20"/>
  <c r="R266" i="20"/>
  <c r="P266" i="20"/>
  <c r="N266" i="20"/>
  <c r="L266" i="20"/>
  <c r="T264" i="20"/>
  <c r="R264" i="20"/>
  <c r="P264" i="20"/>
  <c r="N264" i="20"/>
  <c r="L264" i="20"/>
  <c r="R263" i="20"/>
  <c r="P263" i="20"/>
  <c r="N263" i="20"/>
  <c r="L263" i="20"/>
  <c r="T262" i="20"/>
  <c r="R262" i="20"/>
  <c r="P262" i="20"/>
  <c r="N262" i="20"/>
  <c r="L262" i="20"/>
  <c r="T261" i="20"/>
  <c r="R261" i="20"/>
  <c r="P261" i="20"/>
  <c r="N261" i="20"/>
  <c r="L261" i="20"/>
  <c r="U259" i="20"/>
  <c r="S259" i="20"/>
  <c r="Q259" i="20"/>
  <c r="O259" i="20"/>
  <c r="M259" i="20"/>
  <c r="T254" i="20"/>
  <c r="R254" i="20"/>
  <c r="P254" i="20"/>
  <c r="N254" i="20"/>
  <c r="L254" i="20"/>
  <c r="T253" i="20"/>
  <c r="R253" i="20"/>
  <c r="P253" i="20"/>
  <c r="N253" i="20"/>
  <c r="L253" i="20"/>
  <c r="T252" i="20"/>
  <c r="R252" i="20"/>
  <c r="P252" i="20"/>
  <c r="N252" i="20"/>
  <c r="L252" i="20"/>
  <c r="T251" i="20"/>
  <c r="R251" i="20"/>
  <c r="P251" i="20"/>
  <c r="N251" i="20"/>
  <c r="L251" i="20"/>
  <c r="T250" i="20"/>
  <c r="R250" i="20"/>
  <c r="P250" i="20"/>
  <c r="N250" i="20"/>
  <c r="L250" i="20"/>
  <c r="T249" i="20"/>
  <c r="R249" i="20"/>
  <c r="P249" i="20"/>
  <c r="N249" i="20"/>
  <c r="L249" i="20"/>
  <c r="T248" i="20"/>
  <c r="R248" i="20"/>
  <c r="P248" i="20"/>
  <c r="N248" i="20"/>
  <c r="L248" i="20"/>
  <c r="T247" i="20"/>
  <c r="R247" i="20"/>
  <c r="P247" i="20"/>
  <c r="N247" i="20"/>
  <c r="L247" i="20"/>
  <c r="T246" i="20"/>
  <c r="R246" i="20"/>
  <c r="P246" i="20"/>
  <c r="N246" i="20"/>
  <c r="L246" i="20"/>
  <c r="U244" i="20"/>
  <c r="S244" i="20"/>
  <c r="Q244" i="20"/>
  <c r="O244" i="20"/>
  <c r="M244" i="20"/>
  <c r="T232" i="20"/>
  <c r="R232" i="20"/>
  <c r="P232" i="20"/>
  <c r="N232" i="20"/>
  <c r="L232" i="20"/>
  <c r="T231" i="20"/>
  <c r="R231" i="20"/>
  <c r="P231" i="20"/>
  <c r="N231" i="20"/>
  <c r="L231" i="20"/>
  <c r="T230" i="20"/>
  <c r="R230" i="20"/>
  <c r="P230" i="20"/>
  <c r="N230" i="20"/>
  <c r="L230" i="20"/>
  <c r="T229" i="20"/>
  <c r="R229" i="20"/>
  <c r="P229" i="20"/>
  <c r="N229" i="20"/>
  <c r="L229" i="20"/>
  <c r="T228" i="20"/>
  <c r="R228" i="20"/>
  <c r="P228" i="20"/>
  <c r="N228" i="20"/>
  <c r="L228" i="20"/>
  <c r="T227" i="20"/>
  <c r="R227" i="20"/>
  <c r="P227" i="20"/>
  <c r="N227" i="20"/>
  <c r="L227" i="20"/>
  <c r="T226" i="20"/>
  <c r="R226" i="20"/>
  <c r="P226" i="20"/>
  <c r="N226" i="20"/>
  <c r="L226" i="20"/>
  <c r="T225" i="20"/>
  <c r="R225" i="20"/>
  <c r="P225" i="20"/>
  <c r="N225" i="20"/>
  <c r="L225" i="20"/>
  <c r="T224" i="20"/>
  <c r="R224" i="20"/>
  <c r="P224" i="20"/>
  <c r="N224" i="20"/>
  <c r="L224" i="20"/>
  <c r="T223" i="20"/>
  <c r="R223" i="20"/>
  <c r="P223" i="20"/>
  <c r="N223" i="20"/>
  <c r="L223" i="20"/>
  <c r="T222" i="20"/>
  <c r="R222" i="20"/>
  <c r="P222" i="20"/>
  <c r="N222" i="20"/>
  <c r="L222" i="20"/>
  <c r="T221" i="20"/>
  <c r="R221" i="20"/>
  <c r="P221" i="20"/>
  <c r="N221" i="20"/>
  <c r="L221" i="20"/>
  <c r="T220" i="20"/>
  <c r="R220" i="20"/>
  <c r="P220" i="20"/>
  <c r="N220" i="20"/>
  <c r="L220" i="20"/>
  <c r="T219" i="20"/>
  <c r="R219" i="20"/>
  <c r="P219" i="20"/>
  <c r="N219" i="20"/>
  <c r="L219" i="20"/>
  <c r="T218" i="20"/>
  <c r="R218" i="20"/>
  <c r="P218" i="20"/>
  <c r="N218" i="20"/>
  <c r="L218" i="20"/>
  <c r="T217" i="20"/>
  <c r="R217" i="20"/>
  <c r="P217" i="20"/>
  <c r="N217" i="20"/>
  <c r="L217" i="20"/>
  <c r="T216" i="20"/>
  <c r="R216" i="20"/>
  <c r="P216" i="20"/>
  <c r="N216" i="20"/>
  <c r="L216" i="20"/>
  <c r="T215" i="20"/>
  <c r="R215" i="20"/>
  <c r="P215" i="20"/>
  <c r="N215" i="20"/>
  <c r="L215" i="20"/>
  <c r="T214" i="20"/>
  <c r="R214" i="20"/>
  <c r="P214" i="20"/>
  <c r="N214" i="20"/>
  <c r="L214" i="20"/>
  <c r="T213" i="20"/>
  <c r="R213" i="20"/>
  <c r="P213" i="20"/>
  <c r="N213" i="20"/>
  <c r="L213" i="20"/>
  <c r="T212" i="20"/>
  <c r="R212" i="20"/>
  <c r="P212" i="20"/>
  <c r="N212" i="20"/>
  <c r="L212" i="20"/>
  <c r="T211" i="20"/>
  <c r="R211" i="20"/>
  <c r="P211" i="20"/>
  <c r="N211" i="20"/>
  <c r="L211" i="20"/>
  <c r="T210" i="20"/>
  <c r="R210" i="20"/>
  <c r="P210" i="20"/>
  <c r="N210" i="20"/>
  <c r="L210" i="20"/>
  <c r="T209" i="20"/>
  <c r="R209" i="20"/>
  <c r="P209" i="20"/>
  <c r="N209" i="20"/>
  <c r="L209" i="20"/>
  <c r="T208" i="20"/>
  <c r="R208" i="20"/>
  <c r="P208" i="20"/>
  <c r="N208" i="20"/>
  <c r="L208" i="20"/>
  <c r="T207" i="20"/>
  <c r="R207" i="20"/>
  <c r="P207" i="20"/>
  <c r="N207" i="20"/>
  <c r="L207" i="20"/>
  <c r="T206" i="20"/>
  <c r="R206" i="20"/>
  <c r="P206" i="20"/>
  <c r="N206" i="20"/>
  <c r="L206" i="20"/>
  <c r="T205" i="20"/>
  <c r="R205" i="20"/>
  <c r="P205" i="20"/>
  <c r="N205" i="20"/>
  <c r="L205" i="20"/>
  <c r="T204" i="20"/>
  <c r="R204" i="20"/>
  <c r="P204" i="20"/>
  <c r="N204" i="20"/>
  <c r="L204" i="20"/>
  <c r="T203" i="20"/>
  <c r="R203" i="20"/>
  <c r="P203" i="20"/>
  <c r="N203" i="20"/>
  <c r="L203" i="20"/>
  <c r="T202" i="20"/>
  <c r="R202" i="20"/>
  <c r="P202" i="20"/>
  <c r="N202" i="20"/>
  <c r="L202" i="20"/>
  <c r="U200" i="20"/>
  <c r="S200" i="20"/>
  <c r="Q200" i="20"/>
  <c r="O200" i="20"/>
  <c r="M200" i="20"/>
  <c r="T198" i="20"/>
  <c r="R198" i="20"/>
  <c r="P198" i="20"/>
  <c r="N198" i="20"/>
  <c r="L198" i="20"/>
  <c r="T197" i="20"/>
  <c r="R197" i="20"/>
  <c r="P197" i="20"/>
  <c r="N197" i="20"/>
  <c r="L197" i="20"/>
  <c r="T196" i="20"/>
  <c r="R196" i="20"/>
  <c r="P196" i="20"/>
  <c r="N196" i="20"/>
  <c r="L196" i="20"/>
  <c r="T195" i="20"/>
  <c r="R195" i="20"/>
  <c r="P195" i="20"/>
  <c r="N195" i="20"/>
  <c r="L195" i="20"/>
  <c r="T194" i="20"/>
  <c r="R194" i="20"/>
  <c r="P194" i="20"/>
  <c r="N194" i="20"/>
  <c r="L194" i="20"/>
  <c r="U192" i="20"/>
  <c r="S192" i="20"/>
  <c r="Q192" i="20"/>
  <c r="O192" i="20"/>
  <c r="M192" i="20"/>
  <c r="T190" i="20"/>
  <c r="R190" i="20"/>
  <c r="P190" i="20"/>
  <c r="N190" i="20"/>
  <c r="L190" i="20"/>
  <c r="T189" i="20"/>
  <c r="R189" i="20"/>
  <c r="P189" i="20"/>
  <c r="N189" i="20"/>
  <c r="L189" i="20"/>
  <c r="T188" i="20"/>
  <c r="R188" i="20"/>
  <c r="P188" i="20"/>
  <c r="N188" i="20"/>
  <c r="L188" i="20"/>
  <c r="T187" i="20"/>
  <c r="R187" i="20"/>
  <c r="P187" i="20"/>
  <c r="N187" i="20"/>
  <c r="L187" i="20"/>
  <c r="T186" i="20"/>
  <c r="R186" i="20"/>
  <c r="P186" i="20"/>
  <c r="N186" i="20"/>
  <c r="L186" i="20"/>
  <c r="U184" i="20"/>
  <c r="S184" i="20"/>
  <c r="Q184" i="20"/>
  <c r="O184" i="20"/>
  <c r="M184" i="20"/>
  <c r="P182" i="20"/>
  <c r="L182" i="20"/>
  <c r="T181" i="20"/>
  <c r="R181" i="20"/>
  <c r="P181" i="20"/>
  <c r="N181" i="20"/>
  <c r="L181" i="20"/>
  <c r="T180" i="20"/>
  <c r="R180" i="20"/>
  <c r="P180" i="20"/>
  <c r="N180" i="20"/>
  <c r="L180" i="20"/>
  <c r="T179" i="20"/>
  <c r="R179" i="20"/>
  <c r="P179" i="20"/>
  <c r="N179" i="20"/>
  <c r="L179" i="20"/>
  <c r="T178" i="20"/>
  <c r="R178" i="20"/>
  <c r="P178" i="20"/>
  <c r="N178" i="20"/>
  <c r="L178" i="20"/>
  <c r="T177" i="20"/>
  <c r="R177" i="20"/>
  <c r="P177" i="20"/>
  <c r="N177" i="20"/>
  <c r="L177" i="20"/>
  <c r="T176" i="20"/>
  <c r="R176" i="20"/>
  <c r="P176" i="20"/>
  <c r="N176" i="20"/>
  <c r="L176" i="20"/>
  <c r="T174" i="20"/>
  <c r="R174" i="20"/>
  <c r="P174" i="20"/>
  <c r="N174" i="20"/>
  <c r="L174" i="20"/>
  <c r="T173" i="20"/>
  <c r="R173" i="20"/>
  <c r="P173" i="20"/>
  <c r="N173" i="20"/>
  <c r="L173" i="20"/>
  <c r="T171" i="20"/>
  <c r="R171" i="20"/>
  <c r="P171" i="20"/>
  <c r="N171" i="20"/>
  <c r="L171" i="20"/>
  <c r="T170" i="20"/>
  <c r="R170" i="20"/>
  <c r="P170" i="20"/>
  <c r="N170" i="20"/>
  <c r="L170" i="20"/>
  <c r="T168" i="20"/>
  <c r="R168" i="20"/>
  <c r="P168" i="20"/>
  <c r="N168" i="20"/>
  <c r="L168" i="20"/>
  <c r="T167" i="20"/>
  <c r="R167" i="20"/>
  <c r="P167" i="20"/>
  <c r="N167" i="20"/>
  <c r="L167" i="20"/>
  <c r="U165" i="20"/>
  <c r="S165" i="20"/>
  <c r="Q165" i="20"/>
  <c r="O165" i="20"/>
  <c r="M165" i="20"/>
  <c r="T152" i="20"/>
  <c r="R152" i="20"/>
  <c r="P152" i="20"/>
  <c r="N152" i="20"/>
  <c r="L152" i="20"/>
  <c r="T151" i="20"/>
  <c r="R151" i="20"/>
  <c r="P151" i="20"/>
  <c r="N151" i="20"/>
  <c r="L151" i="20"/>
  <c r="T150" i="20"/>
  <c r="R150" i="20"/>
  <c r="P150" i="20"/>
  <c r="N150" i="20"/>
  <c r="L150" i="20"/>
  <c r="T149" i="20"/>
  <c r="R149" i="20"/>
  <c r="P149" i="20"/>
  <c r="N149" i="20"/>
  <c r="L149" i="20"/>
  <c r="T148" i="20"/>
  <c r="R148" i="20"/>
  <c r="P148" i="20"/>
  <c r="N148" i="20"/>
  <c r="L148" i="20"/>
  <c r="T147" i="20"/>
  <c r="R147" i="20"/>
  <c r="P147" i="20"/>
  <c r="N147" i="20"/>
  <c r="L147" i="20"/>
  <c r="T146" i="20"/>
  <c r="R146" i="20"/>
  <c r="P146" i="20"/>
  <c r="N146" i="20"/>
  <c r="L146" i="20"/>
  <c r="T145" i="20"/>
  <c r="R145" i="20"/>
  <c r="P145" i="20"/>
  <c r="N145" i="20"/>
  <c r="L145" i="20"/>
  <c r="T144" i="20"/>
  <c r="R144" i="20"/>
  <c r="P144" i="20"/>
  <c r="N144" i="20"/>
  <c r="L144" i="20"/>
  <c r="T143" i="20"/>
  <c r="R143" i="20"/>
  <c r="P143" i="20"/>
  <c r="N143" i="20"/>
  <c r="L143" i="20"/>
  <c r="U141" i="20"/>
  <c r="S141" i="20"/>
  <c r="Q141" i="20"/>
  <c r="O141" i="20"/>
  <c r="M141" i="20"/>
  <c r="T138" i="20"/>
  <c r="R138" i="20"/>
  <c r="P138" i="20"/>
  <c r="N138" i="20"/>
  <c r="L138" i="20"/>
  <c r="T137" i="20"/>
  <c r="R137" i="20"/>
  <c r="P137" i="20"/>
  <c r="N137" i="20"/>
  <c r="L137" i="20"/>
  <c r="T136" i="20"/>
  <c r="R136" i="20"/>
  <c r="P136" i="20"/>
  <c r="N136" i="20"/>
  <c r="L136" i="20"/>
  <c r="T135" i="20"/>
  <c r="R135" i="20"/>
  <c r="P135" i="20"/>
  <c r="N135" i="20"/>
  <c r="L135" i="20"/>
  <c r="T134" i="20"/>
  <c r="R134" i="20"/>
  <c r="P134" i="20"/>
  <c r="N134" i="20"/>
  <c r="L134" i="20"/>
  <c r="T133" i="20"/>
  <c r="R133" i="20"/>
  <c r="P133" i="20"/>
  <c r="N133" i="20"/>
  <c r="L133" i="20"/>
  <c r="T132" i="20"/>
  <c r="R132" i="20"/>
  <c r="P132" i="20"/>
  <c r="N132" i="20"/>
  <c r="L132" i="20"/>
  <c r="T129" i="20"/>
  <c r="R129" i="20"/>
  <c r="P129" i="20"/>
  <c r="N129" i="20"/>
  <c r="L129" i="20"/>
  <c r="T126" i="20"/>
  <c r="R126" i="20"/>
  <c r="P126" i="20"/>
  <c r="N126" i="20"/>
  <c r="L126" i="20"/>
  <c r="T125" i="20"/>
  <c r="R125" i="20"/>
  <c r="P125" i="20"/>
  <c r="N125" i="20"/>
  <c r="L125" i="20"/>
  <c r="T124" i="20"/>
  <c r="R124" i="20"/>
  <c r="P124" i="20"/>
  <c r="N124" i="20"/>
  <c r="L124" i="20"/>
  <c r="T123" i="20"/>
  <c r="R123" i="20"/>
  <c r="P123" i="20"/>
  <c r="N123" i="20"/>
  <c r="L123" i="20"/>
  <c r="T122" i="20"/>
  <c r="R122" i="20"/>
  <c r="P122" i="20"/>
  <c r="N122" i="20"/>
  <c r="L122" i="20"/>
  <c r="T120" i="20"/>
  <c r="R120" i="20"/>
  <c r="P120" i="20"/>
  <c r="N120" i="20"/>
  <c r="L120" i="20"/>
  <c r="T118" i="20"/>
  <c r="R118" i="20"/>
  <c r="P118" i="20"/>
  <c r="N118" i="20"/>
  <c r="L118" i="20"/>
  <c r="T117" i="20"/>
  <c r="R117" i="20"/>
  <c r="P117" i="20"/>
  <c r="N117" i="20"/>
  <c r="L117" i="20"/>
  <c r="T116" i="20"/>
  <c r="R116" i="20"/>
  <c r="P116" i="20"/>
  <c r="N116" i="20"/>
  <c r="L116" i="20"/>
  <c r="T115" i="20"/>
  <c r="R115" i="20"/>
  <c r="P115" i="20"/>
  <c r="N115" i="20"/>
  <c r="L115" i="20"/>
  <c r="T114" i="20"/>
  <c r="R114" i="20"/>
  <c r="P114" i="20"/>
  <c r="N114" i="20"/>
  <c r="L114" i="20"/>
  <c r="T113" i="20"/>
  <c r="R113" i="20"/>
  <c r="P113" i="20"/>
  <c r="N113" i="20"/>
  <c r="L113" i="20"/>
  <c r="T112" i="20"/>
  <c r="R112" i="20"/>
  <c r="P112" i="20"/>
  <c r="N112" i="20"/>
  <c r="L112" i="20"/>
  <c r="T111" i="20"/>
  <c r="R111" i="20"/>
  <c r="P111" i="20"/>
  <c r="N111" i="20"/>
  <c r="L111" i="20"/>
  <c r="T110" i="20"/>
  <c r="R110" i="20"/>
  <c r="P110" i="20"/>
  <c r="N110" i="20"/>
  <c r="L110" i="20"/>
  <c r="U108" i="20"/>
  <c r="S108" i="20"/>
  <c r="Q108" i="20"/>
  <c r="O108" i="20"/>
  <c r="M108" i="20"/>
  <c r="P106" i="20"/>
  <c r="L106" i="20"/>
  <c r="T105" i="20"/>
  <c r="R105" i="20"/>
  <c r="P105" i="20"/>
  <c r="N105" i="20"/>
  <c r="L105" i="20"/>
  <c r="T104" i="20"/>
  <c r="R104" i="20"/>
  <c r="P104" i="20"/>
  <c r="N104" i="20"/>
  <c r="L104" i="20"/>
  <c r="T103" i="20"/>
  <c r="R103" i="20"/>
  <c r="P103" i="20"/>
  <c r="N103" i="20"/>
  <c r="L103" i="20"/>
  <c r="T102" i="20"/>
  <c r="R102" i="20"/>
  <c r="P102" i="20"/>
  <c r="N102" i="20"/>
  <c r="L102" i="20"/>
  <c r="T101" i="20"/>
  <c r="R101" i="20"/>
  <c r="P101" i="20"/>
  <c r="N101" i="20"/>
  <c r="L101" i="20"/>
  <c r="T100" i="20"/>
  <c r="R100" i="20"/>
  <c r="P100" i="20"/>
  <c r="N100" i="20"/>
  <c r="L100" i="20"/>
  <c r="T99" i="20"/>
  <c r="R99" i="20"/>
  <c r="P99" i="20"/>
  <c r="N99" i="20"/>
  <c r="L99" i="20"/>
  <c r="T98" i="20"/>
  <c r="R98" i="20"/>
  <c r="P98" i="20"/>
  <c r="N98" i="20"/>
  <c r="L98" i="20"/>
  <c r="T97" i="20"/>
  <c r="R97" i="20"/>
  <c r="P97" i="20"/>
  <c r="N97" i="20"/>
  <c r="L97" i="20"/>
  <c r="T96" i="20"/>
  <c r="R96" i="20"/>
  <c r="P96" i="20"/>
  <c r="N96" i="20"/>
  <c r="L96" i="20"/>
  <c r="T95" i="20"/>
  <c r="R95" i="20"/>
  <c r="P95" i="20"/>
  <c r="N95" i="20"/>
  <c r="L95" i="20"/>
  <c r="T94" i="20"/>
  <c r="R94" i="20"/>
  <c r="P94" i="20"/>
  <c r="N94" i="20"/>
  <c r="L94" i="20"/>
  <c r="T93" i="20"/>
  <c r="R93" i="20"/>
  <c r="P93" i="20"/>
  <c r="N93" i="20"/>
  <c r="L93" i="20"/>
  <c r="T92" i="20"/>
  <c r="R92" i="20"/>
  <c r="P92" i="20"/>
  <c r="N92" i="20"/>
  <c r="L92" i="20"/>
  <c r="T91" i="20"/>
  <c r="R91" i="20"/>
  <c r="P91" i="20"/>
  <c r="N91" i="20"/>
  <c r="L91" i="20"/>
  <c r="T90" i="20"/>
  <c r="R90" i="20"/>
  <c r="P90" i="20"/>
  <c r="N90" i="20"/>
  <c r="L90" i="20"/>
  <c r="T89" i="20"/>
  <c r="R89" i="20"/>
  <c r="P89" i="20"/>
  <c r="N89" i="20"/>
  <c r="L89" i="20"/>
  <c r="T88" i="20"/>
  <c r="R88" i="20"/>
  <c r="P88" i="20"/>
  <c r="N88" i="20"/>
  <c r="L88" i="20"/>
  <c r="U86" i="20"/>
  <c r="S86" i="20"/>
  <c r="Q86" i="20"/>
  <c r="O86" i="20"/>
  <c r="M86" i="20"/>
  <c r="T71" i="20"/>
  <c r="R71" i="20"/>
  <c r="P71" i="20"/>
  <c r="N71" i="20"/>
  <c r="L71" i="20"/>
  <c r="T70" i="20"/>
  <c r="R70" i="20"/>
  <c r="P70" i="20"/>
  <c r="N70" i="20"/>
  <c r="L70" i="20"/>
  <c r="R69" i="20"/>
  <c r="T68" i="20"/>
  <c r="R68" i="20"/>
  <c r="P68" i="20"/>
  <c r="N68" i="20"/>
  <c r="L68" i="20"/>
  <c r="T67" i="20"/>
  <c r="R67" i="20"/>
  <c r="P67" i="20"/>
  <c r="N67" i="20"/>
  <c r="L67" i="20"/>
  <c r="T66" i="20"/>
  <c r="R66" i="20"/>
  <c r="P66" i="20"/>
  <c r="N66" i="20"/>
  <c r="L66" i="20"/>
  <c r="T65" i="20"/>
  <c r="R65" i="20"/>
  <c r="P65" i="20"/>
  <c r="N65" i="20"/>
  <c r="L65" i="20"/>
  <c r="T64" i="20"/>
  <c r="R64" i="20"/>
  <c r="P64" i="20"/>
  <c r="N64" i="20"/>
  <c r="L64" i="20"/>
  <c r="T63" i="20"/>
  <c r="R63" i="20"/>
  <c r="P63" i="20"/>
  <c r="N63" i="20"/>
  <c r="L63" i="20"/>
  <c r="T62" i="20"/>
  <c r="R62" i="20"/>
  <c r="P62" i="20"/>
  <c r="N62" i="20"/>
  <c r="L62" i="20"/>
  <c r="T61" i="20"/>
  <c r="R61" i="20"/>
  <c r="P61" i="20"/>
  <c r="N61" i="20"/>
  <c r="L61" i="20"/>
  <c r="T60" i="20"/>
  <c r="R60" i="20"/>
  <c r="P60" i="20"/>
  <c r="N60" i="20"/>
  <c r="L60" i="20"/>
  <c r="T59" i="20"/>
  <c r="R59" i="20"/>
  <c r="P59" i="20"/>
  <c r="N59" i="20"/>
  <c r="L59" i="20"/>
  <c r="T58" i="20"/>
  <c r="R58" i="20"/>
  <c r="P58" i="20"/>
  <c r="N58" i="20"/>
  <c r="L58" i="20"/>
  <c r="T57" i="20"/>
  <c r="R57" i="20"/>
  <c r="P57" i="20"/>
  <c r="N57" i="20"/>
  <c r="L57" i="20"/>
  <c r="T56" i="20"/>
  <c r="R56" i="20"/>
  <c r="P56" i="20"/>
  <c r="N56" i="20"/>
  <c r="L56" i="20"/>
  <c r="T55" i="20"/>
  <c r="R55" i="20"/>
  <c r="P55" i="20"/>
  <c r="N55" i="20"/>
  <c r="L55" i="20"/>
  <c r="T54" i="20"/>
  <c r="R54" i="20"/>
  <c r="P54" i="20"/>
  <c r="N54" i="20"/>
  <c r="L54" i="20"/>
  <c r="T53" i="20"/>
  <c r="R53" i="20"/>
  <c r="P53" i="20"/>
  <c r="N53" i="20"/>
  <c r="L53" i="20"/>
  <c r="T52" i="20"/>
  <c r="R52" i="20"/>
  <c r="P52" i="20"/>
  <c r="N52" i="20"/>
  <c r="L52" i="20"/>
  <c r="T51" i="20"/>
  <c r="R51" i="20"/>
  <c r="P51" i="20"/>
  <c r="N51" i="20"/>
  <c r="L51" i="20"/>
  <c r="T50" i="20"/>
  <c r="R50" i="20"/>
  <c r="P50" i="20"/>
  <c r="N50" i="20"/>
  <c r="L50" i="20"/>
  <c r="T49" i="20"/>
  <c r="R49" i="20"/>
  <c r="P49" i="20"/>
  <c r="N49" i="20"/>
  <c r="L49" i="20"/>
  <c r="T48" i="20"/>
  <c r="R48" i="20"/>
  <c r="P48" i="20"/>
  <c r="N48" i="20"/>
  <c r="L48" i="20"/>
  <c r="T47" i="20"/>
  <c r="R47" i="20"/>
  <c r="P47" i="20"/>
  <c r="N47" i="20"/>
  <c r="L47" i="20"/>
  <c r="T46" i="20"/>
  <c r="R46" i="20"/>
  <c r="P46" i="20"/>
  <c r="N46" i="20"/>
  <c r="L46" i="20"/>
  <c r="T45" i="20"/>
  <c r="R45" i="20"/>
  <c r="P45" i="20"/>
  <c r="N45" i="20"/>
  <c r="L45" i="20"/>
  <c r="T44" i="20"/>
  <c r="R44" i="20"/>
  <c r="P44" i="20"/>
  <c r="N44" i="20"/>
  <c r="L44" i="20"/>
  <c r="T43" i="20"/>
  <c r="R43" i="20"/>
  <c r="P43" i="20"/>
  <c r="N43" i="20"/>
  <c r="L43" i="20"/>
  <c r="T42" i="20"/>
  <c r="R42" i="20"/>
  <c r="P42" i="20"/>
  <c r="N42" i="20"/>
  <c r="L42" i="20"/>
  <c r="T40" i="20"/>
  <c r="R40" i="20"/>
  <c r="P40" i="20"/>
  <c r="N40" i="20"/>
  <c r="L40" i="20"/>
  <c r="T39" i="20"/>
  <c r="R39" i="20"/>
  <c r="P39" i="20"/>
  <c r="N39" i="20"/>
  <c r="L39" i="20"/>
  <c r="T38" i="20"/>
  <c r="R38" i="20"/>
  <c r="P38" i="20"/>
  <c r="N38" i="20"/>
  <c r="L38" i="20"/>
  <c r="T37" i="20"/>
  <c r="R37" i="20"/>
  <c r="P37" i="20"/>
  <c r="N37" i="20"/>
  <c r="L37" i="20"/>
  <c r="T36" i="20"/>
  <c r="R36" i="20"/>
  <c r="P36" i="20"/>
  <c r="N36" i="20"/>
  <c r="L36" i="20"/>
  <c r="T34" i="20"/>
  <c r="R34" i="20"/>
  <c r="P34" i="20"/>
  <c r="N34" i="20"/>
  <c r="L34" i="20"/>
  <c r="T33" i="20"/>
  <c r="R33" i="20"/>
  <c r="P33" i="20"/>
  <c r="N33" i="20"/>
  <c r="L33" i="20"/>
  <c r="T32" i="20"/>
  <c r="R32" i="20"/>
  <c r="P32" i="20"/>
  <c r="N32" i="20"/>
  <c r="L32" i="20"/>
  <c r="T31" i="20"/>
  <c r="R31" i="20"/>
  <c r="P31" i="20"/>
  <c r="N31" i="20"/>
  <c r="L31" i="20"/>
  <c r="T30" i="20"/>
  <c r="R30" i="20"/>
  <c r="P30" i="20"/>
  <c r="N30" i="20"/>
  <c r="L30" i="20"/>
  <c r="T29" i="20"/>
  <c r="R29" i="20"/>
  <c r="P29" i="20"/>
  <c r="N29" i="20"/>
  <c r="L29" i="20"/>
  <c r="T28" i="20"/>
  <c r="R28" i="20"/>
  <c r="P28" i="20"/>
  <c r="N28" i="20"/>
  <c r="L28" i="20"/>
  <c r="T27" i="20"/>
  <c r="R27" i="20"/>
  <c r="P27" i="20"/>
  <c r="N27" i="20"/>
  <c r="L27" i="20"/>
  <c r="T26" i="20"/>
  <c r="R26" i="20"/>
  <c r="P26" i="20"/>
  <c r="N26" i="20"/>
  <c r="L26" i="20"/>
  <c r="T25" i="20"/>
  <c r="R25" i="20"/>
  <c r="P25" i="20"/>
  <c r="N25" i="20"/>
  <c r="L25" i="20"/>
  <c r="T24" i="20"/>
  <c r="R24" i="20"/>
  <c r="P24" i="20"/>
  <c r="N24" i="20"/>
  <c r="L24" i="20"/>
  <c r="T23" i="20"/>
  <c r="R23" i="20"/>
  <c r="P23" i="20"/>
  <c r="N23" i="20"/>
  <c r="L23" i="20"/>
  <c r="T22" i="20"/>
  <c r="R22" i="20"/>
  <c r="P22" i="20"/>
  <c r="N22" i="20"/>
  <c r="L22" i="20"/>
  <c r="T21" i="20"/>
  <c r="R21" i="20"/>
  <c r="P21" i="20"/>
  <c r="N21" i="20"/>
  <c r="L21" i="20"/>
  <c r="T20" i="20"/>
  <c r="R20" i="20"/>
  <c r="P20" i="20"/>
  <c r="N20" i="20"/>
  <c r="L20" i="20"/>
  <c r="T19" i="20"/>
  <c r="R19" i="20"/>
  <c r="P19" i="20"/>
  <c r="N19" i="20"/>
  <c r="L19" i="20"/>
  <c r="T18" i="20"/>
  <c r="R18" i="20"/>
  <c r="P18" i="20"/>
  <c r="N18" i="20"/>
  <c r="L18" i="20"/>
  <c r="T17" i="20"/>
  <c r="R17" i="20"/>
  <c r="P17" i="20"/>
  <c r="N17" i="20"/>
  <c r="L17" i="20"/>
  <c r="T16" i="20"/>
  <c r="R16" i="20"/>
  <c r="P16" i="20"/>
  <c r="N16" i="20"/>
  <c r="L16" i="20"/>
  <c r="T15" i="20"/>
  <c r="R15" i="20"/>
  <c r="P15" i="20"/>
  <c r="N15" i="20"/>
  <c r="L15" i="20"/>
  <c r="T14" i="20"/>
  <c r="R14" i="20"/>
  <c r="P14" i="20"/>
  <c r="N14" i="20"/>
  <c r="L14" i="20"/>
  <c r="T13" i="20"/>
  <c r="R13" i="20"/>
  <c r="P13" i="20"/>
  <c r="N13" i="20"/>
  <c r="L13" i="20"/>
  <c r="T12" i="20"/>
  <c r="R12" i="20"/>
  <c r="P12" i="20"/>
  <c r="N12" i="20"/>
  <c r="L12" i="20"/>
  <c r="U10" i="20"/>
  <c r="S10" i="20"/>
  <c r="Q10" i="20"/>
  <c r="O10" i="20"/>
  <c r="M10" i="20"/>
  <c r="U8" i="20"/>
  <c r="S8" i="20"/>
  <c r="Q8" i="20"/>
  <c r="O8" i="20"/>
  <c r="M8" i="20"/>
  <c r="J293" i="19" l="1"/>
  <c r="I293" i="19"/>
  <c r="H293" i="19"/>
  <c r="G293" i="19"/>
  <c r="F293" i="19"/>
  <c r="E293" i="19"/>
  <c r="J292" i="19"/>
  <c r="I292" i="19"/>
  <c r="H292" i="19"/>
  <c r="G292" i="19"/>
  <c r="J291" i="19"/>
  <c r="J299" i="19" s="1"/>
  <c r="I291" i="19"/>
  <c r="I299" i="19" s="1"/>
  <c r="H291" i="19"/>
  <c r="H299" i="19" s="1"/>
  <c r="G291" i="19"/>
  <c r="G299" i="19" s="1"/>
  <c r="F291" i="19"/>
  <c r="F299" i="19" s="1"/>
  <c r="E291" i="19"/>
  <c r="E299" i="19" s="1"/>
  <c r="F176" i="19"/>
  <c r="F292" i="19" s="1"/>
  <c r="E176" i="19"/>
  <c r="E292" i="19" s="1"/>
  <c r="E297" i="19" l="1"/>
  <c r="G297" i="19"/>
  <c r="I297" i="19"/>
  <c r="E298" i="19"/>
  <c r="G298" i="19"/>
  <c r="I298" i="19"/>
  <c r="F297" i="19"/>
  <c r="H297" i="19"/>
  <c r="J297" i="19"/>
  <c r="F298" i="19"/>
  <c r="H298" i="19"/>
  <c r="J298" i="19"/>
  <c r="I377" i="5" l="1"/>
  <c r="N73" i="5" l="1"/>
  <c r="K73" i="5"/>
  <c r="H73" i="5"/>
  <c r="N57" i="9" l="1"/>
  <c r="N55" i="9"/>
  <c r="N51" i="9"/>
  <c r="N41" i="9"/>
  <c r="N37" i="9"/>
  <c r="N35" i="9"/>
  <c r="N29" i="9"/>
  <c r="N25" i="9"/>
  <c r="N23" i="9"/>
  <c r="N21" i="9"/>
  <c r="N15" i="9"/>
  <c r="N13" i="9"/>
  <c r="N11" i="9"/>
  <c r="N43" i="9"/>
  <c r="H15" i="9"/>
  <c r="H13" i="9"/>
  <c r="H11" i="9"/>
  <c r="K15" i="9"/>
  <c r="K13" i="9"/>
  <c r="K11" i="9"/>
  <c r="K30" i="9"/>
  <c r="K57" i="9"/>
  <c r="K51" i="9"/>
  <c r="K41" i="9"/>
  <c r="K37" i="9"/>
  <c r="K35" i="9"/>
  <c r="K29" i="9"/>
  <c r="K25" i="9"/>
  <c r="K23" i="9"/>
  <c r="K21" i="9"/>
  <c r="H51" i="9"/>
  <c r="H41" i="9"/>
  <c r="H37" i="9"/>
  <c r="H35" i="9"/>
  <c r="H29" i="9"/>
  <c r="H25" i="9"/>
  <c r="H23" i="9"/>
  <c r="H21" i="9"/>
  <c r="N9" i="9"/>
  <c r="K9" i="9"/>
  <c r="H9" i="9"/>
</calcChain>
</file>

<file path=xl/sharedStrings.xml><?xml version="1.0" encoding="utf-8"?>
<sst xmlns="http://schemas.openxmlformats.org/spreadsheetml/2006/main" count="5310" uniqueCount="1152">
  <si>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</si>
  <si>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</si>
  <si>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</si>
  <si>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</si>
  <si>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</si>
  <si>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</si>
  <si>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生産額</t>
    <rPh sb="0" eb="3">
      <t>セイサンガク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</si>
  <si>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</si>
  <si>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</si>
  <si>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原材料および燃料</t>
    <rPh sb="0" eb="3">
      <t>ゲンザイリョウ</t>
    </rPh>
    <rPh sb="6" eb="8">
      <t>ネンリョウ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</si>
  <si>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</si>
  <si>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</si>
  <si>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　　合計</t>
  </si>
  <si>
    <t>産業中分類および規模　</t>
    <phoneticPr fontId="2"/>
  </si>
  <si>
    <t>第１表　（１）　産業中分類別、規模別事業所数、従業者数、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5" eb="17">
      <t>キボ</t>
    </rPh>
    <rPh sb="17" eb="18">
      <t>ベツ</t>
    </rPh>
    <rPh sb="18" eb="21">
      <t>ジギョウショ</t>
    </rPh>
    <rPh sb="21" eb="22">
      <t>スウ</t>
    </rPh>
    <rPh sb="23" eb="25">
      <t>ジュウギョウ</t>
    </rPh>
    <rPh sb="25" eb="26">
      <t>シャ</t>
    </rPh>
    <rPh sb="26" eb="27">
      <t>カズ</t>
    </rPh>
    <phoneticPr fontId="2"/>
  </si>
  <si>
    <t>現金給与総額、原材料使用額等、在庫額及び製造品出荷額等</t>
    <phoneticPr fontId="2"/>
  </si>
  <si>
    <t>4～9人</t>
  </si>
  <si>
    <t>10～19人</t>
  </si>
  <si>
    <t>20～29人</t>
  </si>
  <si>
    <t>30～49人</t>
  </si>
  <si>
    <t>50～99人</t>
  </si>
  <si>
    <t>合計</t>
    <phoneticPr fontId="2"/>
  </si>
  <si>
    <t>現金給与総額、原材料使用額等、在庫額及び製造品出荷額等･････････個人</t>
    <rPh sb="36" eb="38">
      <t>コジン</t>
    </rPh>
    <phoneticPr fontId="2"/>
  </si>
  <si>
    <t>現金給与総額、原材料使用額等、在庫額及び製造品出荷額等</t>
    <phoneticPr fontId="2"/>
  </si>
  <si>
    <t>２８　　電子部品・デバイス・電子回路製造業</t>
  </si>
  <si>
    <t>０９　　食料品製造業</t>
  </si>
  <si>
    <t>１０　　飲料・たばこ・飼料製造業</t>
  </si>
  <si>
    <t>１１　　繊維工業</t>
  </si>
  <si>
    <t>１３　　家具・装備品製造業</t>
  </si>
  <si>
    <t>１４　　パルプ・紙・紙加工品製造業</t>
  </si>
  <si>
    <t>１５　　印刷・同関連業</t>
  </si>
  <si>
    <t>１６　　化学工業</t>
  </si>
  <si>
    <t>１７　　石油製品・石炭製品製造業</t>
  </si>
  <si>
    <t>２０　　なめし革・同製品・毛皮製造業</t>
  </si>
  <si>
    <t>２１　　窯業・土石製品製造業</t>
  </si>
  <si>
    <t>２２　　鉄鋼業</t>
  </si>
  <si>
    <t>２３　　非鉄金属製造業</t>
  </si>
  <si>
    <t>２４　　金属製品製造業</t>
  </si>
  <si>
    <t>２５　　はん用機械器具製造業</t>
  </si>
  <si>
    <t>２６　　生産用機械器具製造業</t>
  </si>
  <si>
    <t>２７　　業務用機械器具製造業</t>
  </si>
  <si>
    <t>２９　　電気機械器具製造業</t>
  </si>
  <si>
    <t>３１　　輸送用機械器具製造業</t>
  </si>
  <si>
    <t>３２　　その他の製造業</t>
  </si>
  <si>
    <t>２０５　宜野湾市</t>
    <rPh sb="4" eb="8">
      <t>ギノワンシ</t>
    </rPh>
    <phoneticPr fontId="2"/>
  </si>
  <si>
    <t>２０７　石垣市</t>
    <rPh sb="4" eb="6">
      <t>イシガキ</t>
    </rPh>
    <rPh sb="6" eb="7">
      <t>シ</t>
    </rPh>
    <phoneticPr fontId="2"/>
  </si>
  <si>
    <t>２０１　那覇市</t>
    <phoneticPr fontId="2"/>
  </si>
  <si>
    <t>　　　　合計</t>
    <phoneticPr fontId="2"/>
  </si>
  <si>
    <t>２０８　浦添市</t>
    <rPh sb="4" eb="6">
      <t>ウラソエ</t>
    </rPh>
    <rPh sb="6" eb="7">
      <t>シ</t>
    </rPh>
    <phoneticPr fontId="2"/>
  </si>
  <si>
    <t>２０９　名護市</t>
    <rPh sb="4" eb="7">
      <t>ナゴシ</t>
    </rPh>
    <phoneticPr fontId="2"/>
  </si>
  <si>
    <t>２１０　糸満市</t>
    <rPh sb="4" eb="6">
      <t>イトマン</t>
    </rPh>
    <rPh sb="6" eb="7">
      <t>シ</t>
    </rPh>
    <phoneticPr fontId="2"/>
  </si>
  <si>
    <t>２１１　沖縄市</t>
    <rPh sb="4" eb="6">
      <t>オキナワ</t>
    </rPh>
    <rPh sb="6" eb="7">
      <t>シ</t>
    </rPh>
    <phoneticPr fontId="2"/>
  </si>
  <si>
    <t>２１２　豊見城市</t>
    <rPh sb="4" eb="7">
      <t>トミグスク</t>
    </rPh>
    <rPh sb="7" eb="8">
      <t>シ</t>
    </rPh>
    <phoneticPr fontId="2"/>
  </si>
  <si>
    <t>２１３　うるま市</t>
    <rPh sb="7" eb="8">
      <t>シ</t>
    </rPh>
    <phoneticPr fontId="2"/>
  </si>
  <si>
    <t>２１４　宮古島市</t>
    <rPh sb="4" eb="7">
      <t>ミヤコジマ</t>
    </rPh>
    <rPh sb="7" eb="8">
      <t>シ</t>
    </rPh>
    <phoneticPr fontId="2"/>
  </si>
  <si>
    <t>２１５　南城市</t>
    <rPh sb="4" eb="6">
      <t>ナンジョウ</t>
    </rPh>
    <rPh sb="6" eb="7">
      <t>シ</t>
    </rPh>
    <phoneticPr fontId="2"/>
  </si>
  <si>
    <t>３０１　国頭村</t>
    <rPh sb="4" eb="5">
      <t>クニ</t>
    </rPh>
    <rPh sb="5" eb="6">
      <t>アタマ</t>
    </rPh>
    <rPh sb="6" eb="7">
      <t>ソン</t>
    </rPh>
    <phoneticPr fontId="2"/>
  </si>
  <si>
    <t>３０２　大宜味村</t>
    <rPh sb="4" eb="7">
      <t>オオギミ</t>
    </rPh>
    <rPh sb="7" eb="8">
      <t>ソン</t>
    </rPh>
    <phoneticPr fontId="2"/>
  </si>
  <si>
    <t>３０３　東村</t>
    <rPh sb="4" eb="6">
      <t>ヒガシソン</t>
    </rPh>
    <phoneticPr fontId="2"/>
  </si>
  <si>
    <t>３０６　今帰仁村</t>
    <rPh sb="4" eb="7">
      <t>ナキジン</t>
    </rPh>
    <rPh sb="7" eb="8">
      <t>ソン</t>
    </rPh>
    <phoneticPr fontId="2"/>
  </si>
  <si>
    <t>３０８　本部町</t>
    <rPh sb="4" eb="7">
      <t>モトブチョウ</t>
    </rPh>
    <phoneticPr fontId="2"/>
  </si>
  <si>
    <t>３１１　恩納村</t>
    <rPh sb="4" eb="7">
      <t>オンナソン</t>
    </rPh>
    <phoneticPr fontId="2"/>
  </si>
  <si>
    <t>３１３　宜野座村</t>
    <rPh sb="4" eb="8">
      <t>ギノザソン</t>
    </rPh>
    <phoneticPr fontId="2"/>
  </si>
  <si>
    <t>３１４　金武町</t>
    <rPh sb="4" eb="7">
      <t>キンチョウ</t>
    </rPh>
    <phoneticPr fontId="2"/>
  </si>
  <si>
    <t>３１５　伊江村</t>
    <rPh sb="4" eb="7">
      <t>イエソン</t>
    </rPh>
    <phoneticPr fontId="2"/>
  </si>
  <si>
    <t>３２４　読谷村</t>
    <rPh sb="4" eb="7">
      <t>ヨミタンソン</t>
    </rPh>
    <phoneticPr fontId="2"/>
  </si>
  <si>
    <t>３２５　嘉手納町</t>
    <rPh sb="4" eb="8">
      <t>カデナチョウ</t>
    </rPh>
    <phoneticPr fontId="2"/>
  </si>
  <si>
    <t>３２６　北谷町</t>
    <rPh sb="4" eb="7">
      <t>チャタンチョウ</t>
    </rPh>
    <phoneticPr fontId="2"/>
  </si>
  <si>
    <t>３２７　北中城村</t>
    <rPh sb="4" eb="5">
      <t>キタ</t>
    </rPh>
    <rPh sb="5" eb="8">
      <t>ナカグスクソン</t>
    </rPh>
    <phoneticPr fontId="2"/>
  </si>
  <si>
    <t>３２８　中城村</t>
    <rPh sb="4" eb="7">
      <t>ナカグスクソン</t>
    </rPh>
    <phoneticPr fontId="2"/>
  </si>
  <si>
    <t>３２９　西原町</t>
    <rPh sb="4" eb="7">
      <t>ニシハラチョウ</t>
    </rPh>
    <phoneticPr fontId="2"/>
  </si>
  <si>
    <t>３４８　与那原町</t>
    <rPh sb="4" eb="8">
      <t>ヨナバルチョウ</t>
    </rPh>
    <phoneticPr fontId="2"/>
  </si>
  <si>
    <t>３５０　南風原町</t>
    <rPh sb="4" eb="8">
      <t>ハエバルチョウ</t>
    </rPh>
    <phoneticPr fontId="2"/>
  </si>
  <si>
    <t>３５３　渡嘉敷村</t>
    <rPh sb="4" eb="8">
      <t>トカシキソン</t>
    </rPh>
    <phoneticPr fontId="2"/>
  </si>
  <si>
    <t>３５４　座間味村</t>
    <rPh sb="4" eb="8">
      <t>ザマミソン</t>
    </rPh>
    <phoneticPr fontId="2"/>
  </si>
  <si>
    <t>３５５　粟国村</t>
    <rPh sb="4" eb="7">
      <t>アグニソン</t>
    </rPh>
    <phoneticPr fontId="2"/>
  </si>
  <si>
    <t>３５７　南大東村</t>
    <rPh sb="4" eb="7">
      <t>ミナミダイトウ</t>
    </rPh>
    <rPh sb="7" eb="8">
      <t>ソン</t>
    </rPh>
    <phoneticPr fontId="2"/>
  </si>
  <si>
    <t>３５８　北大東村</t>
    <rPh sb="4" eb="7">
      <t>キタダイトウ</t>
    </rPh>
    <rPh sb="7" eb="8">
      <t>ソン</t>
    </rPh>
    <phoneticPr fontId="2"/>
  </si>
  <si>
    <t>３５９　伊平屋村</t>
    <rPh sb="4" eb="8">
      <t>イヘヤソン</t>
    </rPh>
    <phoneticPr fontId="2"/>
  </si>
  <si>
    <t>３６０　伊是名村</t>
    <rPh sb="4" eb="8">
      <t>イゼナソン</t>
    </rPh>
    <phoneticPr fontId="2"/>
  </si>
  <si>
    <t>３６１　久米島町</t>
    <rPh sb="4" eb="8">
      <t>クメジマチョウ</t>
    </rPh>
    <phoneticPr fontId="2"/>
  </si>
  <si>
    <t>３６２　八重瀬町</t>
    <rPh sb="4" eb="8">
      <t>ヤエセチョウ</t>
    </rPh>
    <phoneticPr fontId="2"/>
  </si>
  <si>
    <t>３７５　多良間村</t>
    <rPh sb="4" eb="8">
      <t>タラマソン</t>
    </rPh>
    <phoneticPr fontId="2"/>
  </si>
  <si>
    <t>３８１　竹富町</t>
    <rPh sb="4" eb="7">
      <t>タケトミチョウ</t>
    </rPh>
    <phoneticPr fontId="2"/>
  </si>
  <si>
    <t>３８２　与那国町</t>
    <rPh sb="4" eb="8">
      <t>ヨナグニチョウ</t>
    </rPh>
    <phoneticPr fontId="2"/>
  </si>
  <si>
    <t>年間増減</t>
    <rPh sb="0" eb="2">
      <t>ネンカン</t>
    </rPh>
    <rPh sb="2" eb="4">
      <t>ゾウゲン</t>
    </rPh>
    <phoneticPr fontId="2"/>
  </si>
  <si>
    <t>製造品
出荷額等</t>
    <rPh sb="0" eb="1">
      <t>セイ</t>
    </rPh>
    <rPh sb="1" eb="2">
      <t>ヅクリ</t>
    </rPh>
    <rPh sb="2" eb="3">
      <t>シナ</t>
    </rPh>
    <rPh sb="4" eb="6">
      <t>シュッカ</t>
    </rPh>
    <rPh sb="6" eb="7">
      <t>ガク</t>
    </rPh>
    <rPh sb="7" eb="8">
      <t>トウ</t>
    </rPh>
    <phoneticPr fontId="2"/>
  </si>
  <si>
    <t>100人以上</t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</si>
  <si>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</si>
  <si>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０９　 食料品製造業</t>
    <phoneticPr fontId="2"/>
  </si>
  <si>
    <t>１０　 飲料・たばこ・飼料製造業</t>
    <phoneticPr fontId="2"/>
  </si>
  <si>
    <t>１１　 繊維工業</t>
    <phoneticPr fontId="2"/>
  </si>
  <si>
    <t>１３　 家具・装備品製造業</t>
    <phoneticPr fontId="2"/>
  </si>
  <si>
    <t>１４　 パルプ・紙・紙加工品製造業</t>
    <phoneticPr fontId="2"/>
  </si>
  <si>
    <t>１５　 印刷・同関連業</t>
    <phoneticPr fontId="2"/>
  </si>
  <si>
    <t>１６　 化学工業</t>
    <phoneticPr fontId="2"/>
  </si>
  <si>
    <t>１７　 石油製品・石炭製品製造業</t>
    <phoneticPr fontId="2"/>
  </si>
  <si>
    <t>１９　 ゴム製品製造業</t>
    <phoneticPr fontId="2"/>
  </si>
  <si>
    <t>２０　 なめし革・同製品・毛皮製造業</t>
    <phoneticPr fontId="2"/>
  </si>
  <si>
    <t>２１　 窯業・土石製品製造業</t>
    <phoneticPr fontId="2"/>
  </si>
  <si>
    <t>２２　 鉄鋼業</t>
    <phoneticPr fontId="2"/>
  </si>
  <si>
    <t>２３　 非鉄金属製造業</t>
    <phoneticPr fontId="2"/>
  </si>
  <si>
    <t>２４　 金属製品製造業</t>
    <phoneticPr fontId="2"/>
  </si>
  <si>
    <t>２５　 はん用機械器具製造業</t>
    <phoneticPr fontId="2"/>
  </si>
  <si>
    <t>２６　 生産用機械器具製造業</t>
    <phoneticPr fontId="2"/>
  </si>
  <si>
    <t>２７　 業務用機械器具製造業</t>
    <phoneticPr fontId="2"/>
  </si>
  <si>
    <t>２８　 電子部品・デバイス・電子回路製造業</t>
    <phoneticPr fontId="2"/>
  </si>
  <si>
    <t>２９　 電気機械器具製造業</t>
    <phoneticPr fontId="2"/>
  </si>
  <si>
    <t>３０　 情報通信機械器具製造業</t>
    <phoneticPr fontId="2"/>
  </si>
  <si>
    <t>３１　 輸送用機械器具製造業</t>
    <phoneticPr fontId="2"/>
  </si>
  <si>
    <t>３２　 その他の製造業</t>
    <phoneticPr fontId="2"/>
  </si>
  <si>
    <t>１８　 プラスチック製品製造業（別掲を除く）</t>
    <rPh sb="16" eb="18">
      <t>ベッケイ</t>
    </rPh>
    <rPh sb="19" eb="20">
      <t>ノゾ</t>
    </rPh>
    <phoneticPr fontId="2"/>
  </si>
  <si>
    <t>１８　　プラスチック製品製造業（別掲を除く）</t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</si>
  <si>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</si>
  <si>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１２　 木材・木製品製造業（家具・装備品を除く）</t>
    <rPh sb="7" eb="8">
      <t>モク</t>
    </rPh>
    <rPh sb="17" eb="20">
      <t>ソウビヒン</t>
    </rPh>
    <phoneticPr fontId="2"/>
  </si>
  <si>
    <t>１２　　木材・木製品製造業（家具・装備品を除く）</t>
  </si>
  <si>
    <t>現金給与総額、原材料使用額等、在庫額及び製造品出荷額等･････････法人</t>
    <rPh sb="36" eb="38">
      <t>ホウジン</t>
    </rPh>
    <phoneticPr fontId="2"/>
  </si>
  <si>
    <t>半製品および仕掛品（価額）</t>
    <rPh sb="0" eb="3">
      <t>ハンセイヒン</t>
    </rPh>
    <rPh sb="6" eb="8">
      <t>シカケ</t>
    </rPh>
    <rPh sb="8" eb="9">
      <t>ヒン</t>
    </rPh>
    <rPh sb="10" eb="12">
      <t>カガク</t>
    </rPh>
    <phoneticPr fontId="2"/>
  </si>
  <si>
    <t>在</t>
    <rPh sb="0" eb="1">
      <t>ザイ</t>
    </rPh>
    <phoneticPr fontId="2"/>
  </si>
  <si>
    <t>庫</t>
    <rPh sb="0" eb="1">
      <t>コ</t>
    </rPh>
    <phoneticPr fontId="2"/>
  </si>
  <si>
    <t>額</t>
    <rPh sb="0" eb="1">
      <t>ガク</t>
    </rPh>
    <phoneticPr fontId="2"/>
  </si>
  <si>
    <t>製　　造　　品</t>
    <rPh sb="0" eb="1">
      <t>セイ</t>
    </rPh>
    <rPh sb="3" eb="4">
      <t>ツクリ</t>
    </rPh>
    <rPh sb="6" eb="7">
      <t>ヒン</t>
    </rPh>
    <phoneticPr fontId="2"/>
  </si>
  <si>
    <t>※在庫額、生産額、減価償却額、付加価値額は従業者30人以上の事業所を調査集計</t>
    <rPh sb="9" eb="11">
      <t>ゲンカ</t>
    </rPh>
    <rPh sb="11" eb="14">
      <t>ショウキャクガク</t>
    </rPh>
    <rPh sb="15" eb="17">
      <t>フカ</t>
    </rPh>
    <phoneticPr fontId="2"/>
  </si>
  <si>
    <t>第１表　（４）　市町村別、産業中分類別事業所数、従業者数、</t>
    <rPh sb="0" eb="1">
      <t>ダイ</t>
    </rPh>
    <rPh sb="2" eb="3">
      <t>ヒョウ</t>
    </rPh>
    <rPh sb="8" eb="11">
      <t>シチョウソン</t>
    </rPh>
    <rPh sb="11" eb="12">
      <t>ベツ</t>
    </rPh>
    <rPh sb="13" eb="15">
      <t>サンギョウ</t>
    </rPh>
    <rPh sb="15" eb="16">
      <t>チュウ</t>
    </rPh>
    <rPh sb="16" eb="18">
      <t>ブンルイ</t>
    </rPh>
    <rPh sb="18" eb="19">
      <t>ベツ</t>
    </rPh>
    <rPh sb="19" eb="22">
      <t>ジギョウショ</t>
    </rPh>
    <rPh sb="22" eb="23">
      <t>スウ</t>
    </rPh>
    <rPh sb="24" eb="26">
      <t>ジュウギョウ</t>
    </rPh>
    <rPh sb="26" eb="27">
      <t>シャ</t>
    </rPh>
    <rPh sb="27" eb="28">
      <t>カズ</t>
    </rPh>
    <phoneticPr fontId="2"/>
  </si>
  <si>
    <t>第１表　（２）　産業中分類別事業所数、従業者数、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8">
      <t>スウ</t>
    </rPh>
    <rPh sb="19" eb="21">
      <t>ジュウギョウ</t>
    </rPh>
    <rPh sb="21" eb="22">
      <t>シャ</t>
    </rPh>
    <rPh sb="22" eb="23">
      <t>カズ</t>
    </rPh>
    <phoneticPr fontId="2"/>
  </si>
  <si>
    <t>第１表　（３）　産業中分類別事業所数、従業者数、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8">
      <t>スウ</t>
    </rPh>
    <rPh sb="19" eb="21">
      <t>ジュウギョウ</t>
    </rPh>
    <rPh sb="21" eb="22">
      <t>シャ</t>
    </rPh>
    <rPh sb="22" eb="23">
      <t>カズ</t>
    </rPh>
    <phoneticPr fontId="2"/>
  </si>
  <si>
    <t>３５６　渡名喜村</t>
    <rPh sb="4" eb="8">
      <t>トナキソン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</si>
  <si>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</si>
  <si>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</si>
  <si>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</si>
  <si>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</si>
  <si>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</si>
  <si>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</si>
  <si>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</si>
  <si>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</si>
  <si>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</si>
  <si>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</si>
  <si>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</si>
  <si>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</si>
  <si>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</si>
  <si>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</si>
  <si>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</si>
  <si>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</si>
  <si>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</si>
  <si>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</si>
  <si>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</si>
  <si>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</si>
  <si>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</si>
  <si>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</si>
  <si>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</si>
  <si>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</si>
  <si>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</si>
  <si>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</si>
  <si>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</si>
  <si>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</si>
  <si>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</si>
  <si>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</si>
  <si>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</si>
  <si>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</si>
  <si>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</si>
  <si>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</si>
  <si>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</si>
  <si>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</si>
  <si>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</si>
  <si>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</si>
  <si>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</si>
  <si>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</si>
  <si>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</si>
  <si>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</si>
  <si>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</si>
  <si>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</si>
  <si>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</si>
  <si>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</si>
  <si>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</si>
  <si>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</si>
  <si>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</si>
  <si>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</si>
  <si>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</si>
  <si>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</si>
  <si>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</si>
  <si>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　　　(2)　市町村別事業所数、投資総額、リース契約による契約額及び支払額、事業所敷地面積、事業所建築面積、事業所延建築面積　（従業者30人以上の事業所）</t>
    <phoneticPr fontId="2"/>
  </si>
  <si>
    <t>第９表(1)　市町村別事業所数、従業者数、有形固定資産額（従業者30人以上の事業所）</t>
    <rPh sb="0" eb="1">
      <t>ダイ</t>
    </rPh>
    <rPh sb="2" eb="3">
      <t>ヒョウ</t>
    </rPh>
    <rPh sb="7" eb="10">
      <t>シチョウソン</t>
    </rPh>
    <rPh sb="10" eb="11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ユウケイ</t>
    </rPh>
    <rPh sb="23" eb="25">
      <t>コテイ</t>
    </rPh>
    <rPh sb="25" eb="27">
      <t>シサン</t>
    </rPh>
    <rPh sb="27" eb="28">
      <t>ガク</t>
    </rPh>
    <phoneticPr fontId="2"/>
  </si>
  <si>
    <t xml:space="preserve">      (4)　市町村別、用途別用水量（従業者30人以上の事業所）</t>
    <rPh sb="10" eb="13">
      <t>シチョウソン</t>
    </rPh>
    <rPh sb="15" eb="17">
      <t>ヨウト</t>
    </rPh>
    <phoneticPr fontId="2"/>
  </si>
  <si>
    <t xml:space="preserve">      (3)　市町村別、水源別用水量（従業者30人以上の事業所）</t>
    <rPh sb="10" eb="13">
      <t>シチョウソン</t>
    </rPh>
    <phoneticPr fontId="2"/>
  </si>
  <si>
    <t>　　　(2)　産業中分類別、用途別用水量（従業者30人以上の事業所）</t>
    <rPh sb="14" eb="16">
      <t>ヨウト</t>
    </rPh>
    <phoneticPr fontId="2"/>
  </si>
  <si>
    <t>第８表(1)　産業中分類別、水源別用水量（従業者30人以上の事業所）</t>
    <phoneticPr fontId="2"/>
  </si>
  <si>
    <t>第７表   　産業中分類別事業所敷地面積、事業所建築面積および事業所延建築面積（従業者30人以上の事業所）</t>
    <rPh sb="0" eb="1">
      <t>ダイ</t>
    </rPh>
    <rPh sb="2" eb="3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ジギョウショ</t>
    </rPh>
    <rPh sb="16" eb="18">
      <t>シキチ</t>
    </rPh>
    <rPh sb="18" eb="20">
      <t>メンセキ</t>
    </rPh>
    <rPh sb="21" eb="24">
      <t>ジギョウショ</t>
    </rPh>
    <rPh sb="24" eb="26">
      <t>ケンチク</t>
    </rPh>
    <rPh sb="26" eb="28">
      <t>メンセキ</t>
    </rPh>
    <rPh sb="31" eb="34">
      <t>ジギョウショ</t>
    </rPh>
    <rPh sb="34" eb="35">
      <t>ノ</t>
    </rPh>
    <rPh sb="35" eb="37">
      <t>ケンチク</t>
    </rPh>
    <rPh sb="37" eb="39">
      <t>メンセキ</t>
    </rPh>
    <rPh sb="40" eb="42">
      <t>ジュウギョウ</t>
    </rPh>
    <rPh sb="42" eb="43">
      <t>シャ</t>
    </rPh>
    <rPh sb="45" eb="46">
      <t>ニン</t>
    </rPh>
    <rPh sb="46" eb="48">
      <t>イジョウ</t>
    </rPh>
    <rPh sb="49" eb="52">
      <t>ジギョウショ</t>
    </rPh>
    <phoneticPr fontId="2"/>
  </si>
  <si>
    <t>　　　(3)　品目別産出事業所数およびその他収入額</t>
    <rPh sb="7" eb="9">
      <t>ヒンモク</t>
    </rPh>
    <rPh sb="9" eb="10">
      <t>ベツ</t>
    </rPh>
    <rPh sb="10" eb="12">
      <t>サンシュツ</t>
    </rPh>
    <rPh sb="12" eb="15">
      <t>ジギョウショ</t>
    </rPh>
    <rPh sb="15" eb="16">
      <t>スウ</t>
    </rPh>
    <rPh sb="21" eb="22">
      <t>タ</t>
    </rPh>
    <rPh sb="22" eb="24">
      <t>シュウニュウ</t>
    </rPh>
    <rPh sb="24" eb="25">
      <t>ガク</t>
    </rPh>
    <phoneticPr fontId="2"/>
  </si>
  <si>
    <t>　　　(2)　品目別産出事業所数および加工賃収入額</t>
    <phoneticPr fontId="2"/>
  </si>
  <si>
    <t>第６表(1)　品目別産出事業所数および出荷および年末在庫（賃加工を除く）</t>
    <phoneticPr fontId="2"/>
  </si>
  <si>
    <t>第５表　 　産業細分類別事業所数、従業者数、現金給与総額、原材料使用額等、製造出荷額等および粗付加価値額</t>
    <phoneticPr fontId="2"/>
  </si>
  <si>
    <t>第４表   　産業中分類別、規模別原材料使用額等および製造品出荷額等</t>
    <rPh sb="0" eb="1">
      <t>ダイ</t>
    </rPh>
    <rPh sb="2" eb="3">
      <t>ヒョウ</t>
    </rPh>
    <phoneticPr fontId="2"/>
  </si>
  <si>
    <t>第３表     産業中分類別、規模別事業所数および従業者数</t>
    <rPh sb="0" eb="1">
      <t>ダイ</t>
    </rPh>
    <rPh sb="2" eb="3">
      <t>ヒョウ</t>
    </rPh>
    <phoneticPr fontId="2"/>
  </si>
  <si>
    <t> </t>
    <phoneticPr fontId="2"/>
  </si>
  <si>
    <t>第２表   　産業中分類別有形固定資産年初年末現在高、取得額、減価償却額および投資額　（従業者30人以上の事業所）</t>
    <rPh sb="0" eb="1">
      <t>ダイ</t>
    </rPh>
    <rPh sb="2" eb="3">
      <t>ヒョウ</t>
    </rPh>
    <phoneticPr fontId="2"/>
  </si>
  <si>
    <t>　　　(4)　市町村別、産業中分類別事業所数、従業者数、現金給与総額、原材料使用額等、在庫額及び製造品出荷額等</t>
    <rPh sb="7" eb="10">
      <t>シチョウソン</t>
    </rPh>
    <rPh sb="10" eb="11">
      <t>ベツ</t>
    </rPh>
    <rPh sb="12" eb="14">
      <t>サンギョウ</t>
    </rPh>
    <rPh sb="14" eb="17">
      <t>チュウブンルイ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2"/>
  </si>
  <si>
    <t>　　　(3)　産業中分類別事業所数、従業者数、現金給与総額、原材料使用額等、在庫額及び製造品出荷額等･････････個人</t>
    <rPh sb="59" eb="61">
      <t>コジン</t>
    </rPh>
    <phoneticPr fontId="2"/>
  </si>
  <si>
    <t>　　　(2)　産業中分類別事業所数、従業者数、現金給与総額、原材料使用額等、在庫額及び製造品出荷額等･････････法人</t>
    <phoneticPr fontId="2"/>
  </si>
  <si>
    <t>第１表(1)　産業中分類別、規模別事業所数、従業者数、現金給与総額、原材料使用額等、在庫額及び製造品出荷額等</t>
    <rPh sb="0" eb="1">
      <t>ダイ</t>
    </rPh>
    <rPh sb="2" eb="3">
      <t>ヒョウ</t>
    </rPh>
    <rPh sb="7" eb="9">
      <t>サンギョウ</t>
    </rPh>
    <rPh sb="9" eb="12">
      <t>チュウブンルイ</t>
    </rPh>
    <rPh sb="12" eb="13">
      <t>ベツ</t>
    </rPh>
    <rPh sb="14" eb="17">
      <t>キボベツ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ゲンキン</t>
    </rPh>
    <rPh sb="29" eb="31">
      <t>キュウヨ</t>
    </rPh>
    <rPh sb="31" eb="33">
      <t>ソウガク</t>
    </rPh>
    <rPh sb="34" eb="37">
      <t>ゲンザイリョウ</t>
    </rPh>
    <rPh sb="37" eb="40">
      <t>シヨウガク</t>
    </rPh>
    <rPh sb="40" eb="41">
      <t>トウ</t>
    </rPh>
    <rPh sb="42" eb="44">
      <t>ザイコ</t>
    </rPh>
    <rPh sb="44" eb="45">
      <t>ガク</t>
    </rPh>
    <rPh sb="45" eb="46">
      <t>オヨ</t>
    </rPh>
    <rPh sb="47" eb="49">
      <t>セイゾウ</t>
    </rPh>
    <rPh sb="49" eb="50">
      <t>ヒン</t>
    </rPh>
    <rPh sb="50" eb="53">
      <t>シュッカガク</t>
    </rPh>
    <rPh sb="53" eb="54">
      <t>トウ</t>
    </rPh>
    <phoneticPr fontId="2"/>
  </si>
  <si>
    <t>◯平成２６年工業統計調査結果【確報】－統計表－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2" eb="14">
      <t>ケッカ</t>
    </rPh>
    <rPh sb="15" eb="17">
      <t>カクホウ</t>
    </rPh>
    <rPh sb="19" eb="21">
      <t>トウケイ</t>
    </rPh>
    <rPh sb="21" eb="22">
      <t>ヒョウ</t>
    </rPh>
    <phoneticPr fontId="2"/>
  </si>
  <si>
    <t>第２表　　産業中分類別有形固定資産年初年末現在高、</t>
    <rPh sb="0" eb="1">
      <t>ダイ</t>
    </rPh>
    <rPh sb="2" eb="3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ユウケイ</t>
    </rPh>
    <rPh sb="13" eb="15">
      <t>コテイ</t>
    </rPh>
    <rPh sb="15" eb="17">
      <t>シサン</t>
    </rPh>
    <rPh sb="17" eb="19">
      <t>ネンショ</t>
    </rPh>
    <rPh sb="19" eb="21">
      <t>ネンマツ</t>
    </rPh>
    <rPh sb="21" eb="24">
      <t>ゲンザイダカ</t>
    </rPh>
    <phoneticPr fontId="2"/>
  </si>
  <si>
    <t>取得額、減価償却額および投資額　（従業者30人以上の事業所）</t>
    <phoneticPr fontId="2"/>
  </si>
  <si>
    <t>産　業　中　分　類</t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</si>
  <si>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</si>
  <si>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2">
      <t>シュトク</t>
    </rPh>
    <rPh sb="2" eb="3">
      <t>ガク</t>
    </rPh>
    <phoneticPr fontId="2"/>
  </si>
  <si>
    <t>除却額
Ａ</t>
    <rPh sb="0" eb="1">
      <t>ジョ</t>
    </rPh>
    <rPh sb="1" eb="2">
      <t>キャク</t>
    </rPh>
    <rPh sb="2" eb="3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</si>
  <si>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</si>
  <si>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建設仮勘定
年間増減</t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phoneticPr fontId="2"/>
  </si>
  <si>
    <t>投資額
Ｂ</t>
    <rPh sb="0" eb="2">
      <t>トウシ</t>
    </rPh>
    <rPh sb="2" eb="3">
      <t>ガク</t>
    </rPh>
    <phoneticPr fontId="2"/>
  </si>
  <si>
    <t>純投資額
（Ｂ-Ａ）</t>
    <rPh sb="0" eb="3">
      <t>ジュントウシ</t>
    </rPh>
    <rPh sb="3" eb="4">
      <t>ガク</t>
    </rPh>
    <phoneticPr fontId="2"/>
  </si>
  <si>
    <t>リース契約による
契約額及び支払額</t>
    <rPh sb="3" eb="5">
      <t>ケイヤク</t>
    </rPh>
    <rPh sb="9" eb="11">
      <t>ケイヤク</t>
    </rPh>
    <rPh sb="11" eb="12">
      <t>ガク</t>
    </rPh>
    <rPh sb="12" eb="13">
      <t>オヨ</t>
    </rPh>
    <rPh sb="14" eb="16">
      <t>シハライ</t>
    </rPh>
    <rPh sb="16" eb="17">
      <t>ガク</t>
    </rPh>
    <phoneticPr fontId="2"/>
  </si>
  <si>
    <t>計</t>
    <rPh sb="0" eb="1">
      <t>ケイ</t>
    </rPh>
    <phoneticPr fontId="2"/>
  </si>
  <si>
    <t>土地</t>
    <rPh sb="0" eb="2">
      <t>トチ</t>
    </rPh>
    <phoneticPr fontId="2"/>
  </si>
  <si>
    <t>有形固定資産
（土地を除く）</t>
    <rPh sb="0" eb="2">
      <t>ユウケイ</t>
    </rPh>
    <rPh sb="2" eb="4">
      <t>コテイ</t>
    </rPh>
    <rPh sb="4" eb="6">
      <t>シサン</t>
    </rPh>
    <rPh sb="8" eb="10">
      <t>トチ</t>
    </rPh>
    <rPh sb="11" eb="12">
      <t>ノゾ</t>
    </rPh>
    <phoneticPr fontId="2"/>
  </si>
  <si>
    <t>有形固定資産　（土地を除く）</t>
    <phoneticPr fontId="2"/>
  </si>
  <si>
    <t>建物</t>
    <rPh sb="0" eb="2">
      <t>タテモノ</t>
    </rPh>
    <phoneticPr fontId="2"/>
  </si>
  <si>
    <t>機械</t>
    <rPh sb="0" eb="2">
      <t>キカイ</t>
    </rPh>
    <phoneticPr fontId="2"/>
  </si>
  <si>
    <t>船舶車両</t>
    <rPh sb="0" eb="2">
      <t>センパク</t>
    </rPh>
    <rPh sb="2" eb="4">
      <t>シャリョウ</t>
    </rPh>
    <phoneticPr fontId="2"/>
  </si>
  <si>
    <t>契約額</t>
    <rPh sb="0" eb="2">
      <t>ケイヤク</t>
    </rPh>
    <rPh sb="2" eb="3">
      <t>ガク</t>
    </rPh>
    <phoneticPr fontId="2"/>
  </si>
  <si>
    <t>支払額</t>
    <rPh sb="0" eb="2">
      <t>シハライ</t>
    </rPh>
    <rPh sb="2" eb="3">
      <t>ガク</t>
    </rPh>
    <phoneticPr fontId="2"/>
  </si>
  <si>
    <t>合計</t>
    <phoneticPr fontId="2"/>
  </si>
  <si>
    <t>０９　食料品製造業</t>
    <phoneticPr fontId="2"/>
  </si>
  <si>
    <t>１０　飲料・たばこ・飼料製造業</t>
    <phoneticPr fontId="2"/>
  </si>
  <si>
    <t>１１　繊維工業</t>
    <phoneticPr fontId="2"/>
  </si>
  <si>
    <t>１２　木材・木製品製造業（家具を除く）</t>
    <rPh sb="6" eb="7">
      <t>モク</t>
    </rPh>
    <phoneticPr fontId="2"/>
  </si>
  <si>
    <t>１３　家具・装備品製造業</t>
    <phoneticPr fontId="2"/>
  </si>
  <si>
    <t>１４　パルプ・紙・紙加工品製造業</t>
    <phoneticPr fontId="2"/>
  </si>
  <si>
    <t>１５　印刷・同関連業</t>
    <phoneticPr fontId="2"/>
  </si>
  <si>
    <t>１６　化学工業</t>
    <phoneticPr fontId="2"/>
  </si>
  <si>
    <t>１７　石油製品・石炭製品製造業</t>
    <phoneticPr fontId="2"/>
  </si>
  <si>
    <t>X</t>
    <phoneticPr fontId="2"/>
  </si>
  <si>
    <t>１８　プラスチック製品製造業（別掲を除く）</t>
    <phoneticPr fontId="2"/>
  </si>
  <si>
    <t>１９　ゴム製品製造業</t>
    <phoneticPr fontId="2"/>
  </si>
  <si>
    <t>２０　なめし革・同製品・毛皮製造業</t>
    <phoneticPr fontId="2"/>
  </si>
  <si>
    <t>２１　窯業・土石製品製造業</t>
    <phoneticPr fontId="2"/>
  </si>
  <si>
    <t>２２　鉄鋼業</t>
    <phoneticPr fontId="2"/>
  </si>
  <si>
    <t>２３　非鉄金属製造業</t>
    <phoneticPr fontId="2"/>
  </si>
  <si>
    <t>２４　金属製品製造業</t>
    <phoneticPr fontId="2"/>
  </si>
  <si>
    <t>２５　はん用機械器具製造業</t>
    <phoneticPr fontId="2"/>
  </si>
  <si>
    <t>２６　生産用機械器具製造業</t>
    <phoneticPr fontId="2"/>
  </si>
  <si>
    <t>２７　業務用機械器具製造業</t>
    <phoneticPr fontId="2"/>
  </si>
  <si>
    <t>２８　電子部品・デバイス・電子回路製造業</t>
    <phoneticPr fontId="2"/>
  </si>
  <si>
    <t>２９　電気機械器具製造業</t>
    <phoneticPr fontId="2"/>
  </si>
  <si>
    <t>３０　情報通信機械器具製造業</t>
    <phoneticPr fontId="2"/>
  </si>
  <si>
    <t>３１　輸送用機械器具製造業</t>
    <phoneticPr fontId="2"/>
  </si>
  <si>
    <t>３２　その他の製造業</t>
    <phoneticPr fontId="2"/>
  </si>
  <si>
    <t xml:space="preserve">    第３表　　産業中分類別、規模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キボ</t>
    </rPh>
    <phoneticPr fontId="2"/>
  </si>
  <si>
    <t>別事業所数および従業者数</t>
    <phoneticPr fontId="2"/>
  </si>
  <si>
    <t>産　業　中　分　類　お　よ　び　規　模　</t>
    <phoneticPr fontId="2"/>
  </si>
  <si>
    <t xml:space="preserve">  常　　　　用　　　　労　　　　働　　　　者　　　　等</t>
    <rPh sb="2" eb="3">
      <t>ツネ</t>
    </rPh>
    <rPh sb="7" eb="8">
      <t>ヨウ</t>
    </rPh>
    <rPh sb="12" eb="13">
      <t>ロウ</t>
    </rPh>
    <rPh sb="17" eb="18">
      <t>ハタラキ</t>
    </rPh>
    <rPh sb="22" eb="23">
      <t>シャ</t>
    </rPh>
    <rPh sb="27" eb="28">
      <t>ナド</t>
    </rPh>
    <phoneticPr fontId="2"/>
  </si>
  <si>
    <t>臨時雇用者</t>
    <rPh sb="0" eb="2">
      <t>リンジ</t>
    </rPh>
    <rPh sb="2" eb="5">
      <t>コヨウシャ</t>
    </rPh>
    <phoneticPr fontId="2"/>
  </si>
  <si>
    <t>合計（Ａ＋Ｂ）</t>
    <rPh sb="0" eb="2">
      <t>ゴウケイ</t>
    </rPh>
    <phoneticPr fontId="2"/>
  </si>
  <si>
    <t>個人事業主及び家族従業者Ａ</t>
    <rPh sb="0" eb="2">
      <t>コジン</t>
    </rPh>
    <rPh sb="2" eb="5">
      <t>ジギョウヌシ</t>
    </rPh>
    <rPh sb="5" eb="6">
      <t>オヨ</t>
    </rPh>
    <rPh sb="7" eb="9">
      <t>カゾク</t>
    </rPh>
    <rPh sb="9" eb="11">
      <t>ジュウギョウ</t>
    </rPh>
    <rPh sb="11" eb="12">
      <t>シャ</t>
    </rPh>
    <phoneticPr fontId="2"/>
  </si>
  <si>
    <t>常用労働者</t>
    <rPh sb="0" eb="2">
      <t>ジョウヨウ</t>
    </rPh>
    <rPh sb="2" eb="5">
      <t>ロウドウシャ</t>
    </rPh>
    <phoneticPr fontId="2"/>
  </si>
  <si>
    <t>合計Ｂ</t>
    <phoneticPr fontId="2"/>
  </si>
  <si>
    <t>常用雇用者</t>
    <rPh sb="0" eb="2">
      <t>ジョウヨウ</t>
    </rPh>
    <rPh sb="2" eb="5">
      <t>コヨウシャ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</si>
  <si>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2"/>
  </si>
  <si>
    <t>年間月
平均数</t>
    <rPh sb="0" eb="2">
      <t>ネンカン</t>
    </rPh>
    <rPh sb="2" eb="3">
      <t>ツキ</t>
    </rPh>
    <rPh sb="4" eb="6">
      <t>ヘイキン</t>
    </rPh>
    <rPh sb="6" eb="7">
      <t>スウ</t>
    </rPh>
    <phoneticPr fontId="2"/>
  </si>
  <si>
    <t>正社員、正職員等</t>
    <rPh sb="0" eb="3">
      <t>セイシャイン</t>
    </rPh>
    <rPh sb="4" eb="7">
      <t>セイショクイン</t>
    </rPh>
    <rPh sb="7" eb="8">
      <t>ナド</t>
    </rPh>
    <phoneticPr fontId="2"/>
  </si>
  <si>
    <t>パート・アルバイト等</t>
    <rPh sb="9" eb="10">
      <t>ナド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</si>
  <si>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</si>
  <si>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</si>
  <si>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その他</t>
    <rPh sb="2" eb="3">
      <t>タ</t>
    </rPh>
    <phoneticPr fontId="2"/>
  </si>
  <si>
    <t>合計</t>
    <phoneticPr fontId="2"/>
  </si>
  <si>
    <t>4～9人</t>
    <phoneticPr fontId="2"/>
  </si>
  <si>
    <t>10～19人</t>
    <phoneticPr fontId="2"/>
  </si>
  <si>
    <t>20～29人</t>
    <phoneticPr fontId="2"/>
  </si>
  <si>
    <t>30人以上</t>
    <phoneticPr fontId="2"/>
  </si>
  <si>
    <t>０９ 　食料品製造業</t>
    <phoneticPr fontId="2"/>
  </si>
  <si>
    <t>　　　 合計</t>
    <phoneticPr fontId="2"/>
  </si>
  <si>
    <t>30人以上</t>
  </si>
  <si>
    <t>１０ 　飲料・たばこ・飼料製造業</t>
    <phoneticPr fontId="2"/>
  </si>
  <si>
    <t>１１ 　繊維工業</t>
    <phoneticPr fontId="2"/>
  </si>
  <si>
    <t>１２ 　木材・木製品製造業（家具・装備品を除く）</t>
    <rPh sb="7" eb="8">
      <t>モク</t>
    </rPh>
    <rPh sb="17" eb="20">
      <t>ソウビヒン</t>
    </rPh>
    <phoneticPr fontId="2"/>
  </si>
  <si>
    <t>X</t>
    <phoneticPr fontId="2"/>
  </si>
  <si>
    <t>１３ 　家具・装備品製造業</t>
    <phoneticPr fontId="2"/>
  </si>
  <si>
    <t>１４ 　パルプ・紙・紙加工品製造業</t>
    <phoneticPr fontId="2"/>
  </si>
  <si>
    <t>１５ 　印刷・同関連業</t>
    <phoneticPr fontId="2"/>
  </si>
  <si>
    <r>
      <t xml:space="preserve">  </t>
    </r>
    <r>
      <rPr>
        <sz val="10"/>
        <rFont val="ＭＳ ゴシック"/>
        <family val="3"/>
        <charset val="128"/>
      </rPr>
      <t>※年間月平均数、現金給与総額（計は除く）は、従業者30人以上の事業所を調査集計</t>
    </r>
    <rPh sb="10" eb="12">
      <t>ゲンキン</t>
    </rPh>
    <rPh sb="12" eb="14">
      <t>キュウヨ</t>
    </rPh>
    <rPh sb="14" eb="16">
      <t>ソウガク</t>
    </rPh>
    <rPh sb="17" eb="18">
      <t>ケイ</t>
    </rPh>
    <rPh sb="19" eb="20">
      <t>ノゾ</t>
    </rPh>
    <rPh sb="37" eb="39">
      <t>チョウサ</t>
    </rPh>
    <phoneticPr fontId="2"/>
  </si>
  <si>
    <t>１６ 　化学工業</t>
    <phoneticPr fontId="2"/>
  </si>
  <si>
    <t>１７ 　石油製品・石炭製品製造業</t>
    <phoneticPr fontId="2"/>
  </si>
  <si>
    <t>１８ 　プラスチック製品製造業（別掲を除く）</t>
    <rPh sb="16" eb="18">
      <t>ベッケイ</t>
    </rPh>
    <rPh sb="19" eb="20">
      <t>ノゾ</t>
    </rPh>
    <phoneticPr fontId="2"/>
  </si>
  <si>
    <t>１９ 　ゴム製品製造業</t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</si>
  <si>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</si>
  <si>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２０ 　なめし革・同製品・毛皮製造業</t>
    <phoneticPr fontId="2"/>
  </si>
  <si>
    <t>２１ 　窯業・土石製品製造業</t>
    <phoneticPr fontId="2"/>
  </si>
  <si>
    <t>２２ 　鉄鋼業</t>
    <phoneticPr fontId="2"/>
  </si>
  <si>
    <t>２３ 　非鉄金属製造業</t>
    <phoneticPr fontId="2"/>
  </si>
  <si>
    <t>２４ 　金属製品製造業</t>
    <phoneticPr fontId="2"/>
  </si>
  <si>
    <t>２５ 　はん用機械器具製造業</t>
    <phoneticPr fontId="2"/>
  </si>
  <si>
    <t>２６ 　生産用機械器具製造業</t>
    <phoneticPr fontId="2"/>
  </si>
  <si>
    <t>20～29人</t>
    <rPh sb="5" eb="6">
      <t>ニン</t>
    </rPh>
    <phoneticPr fontId="2"/>
  </si>
  <si>
    <t>２７ 　業務用機械器具製造業</t>
    <phoneticPr fontId="2"/>
  </si>
  <si>
    <t>２８ 　電子部品・デバイス・電子回路製造業</t>
    <phoneticPr fontId="2"/>
  </si>
  <si>
    <t>２９ 　電気機械器具製造業</t>
    <phoneticPr fontId="2"/>
  </si>
  <si>
    <t>３０ 　情報通信機械器具製造業</t>
    <phoneticPr fontId="2"/>
  </si>
  <si>
    <t>３１ 　輸送用機械器具製造業</t>
    <phoneticPr fontId="2"/>
  </si>
  <si>
    <t>３２ 　その他の製造業</t>
    <phoneticPr fontId="2"/>
  </si>
  <si>
    <t>第４表　　産業中分類別、規模別</t>
    <phoneticPr fontId="2"/>
  </si>
  <si>
    <t>原材料使用額等および製造品出荷額等</t>
    <phoneticPr fontId="2"/>
  </si>
  <si>
    <t>産業中分類および規模</t>
    <rPh sb="0" eb="2">
      <t>サンギョウ</t>
    </rPh>
    <rPh sb="2" eb="5">
      <t>チュウブンルイ</t>
    </rPh>
    <rPh sb="8" eb="10">
      <t>キボ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</si>
  <si>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</si>
  <si>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</si>
  <si>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合計</t>
    <rPh sb="0" eb="2">
      <t>ゴウケイ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</si>
  <si>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</si>
  <si>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</si>
  <si>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</si>
  <si>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</si>
  <si>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外注費</t>
    <rPh sb="0" eb="3">
      <t>ガイチュウヒ</t>
    </rPh>
    <phoneticPr fontId="2"/>
  </si>
  <si>
    <t>転売仕入額</t>
    <rPh sb="0" eb="2">
      <t>テンバイ</t>
    </rPh>
    <rPh sb="2" eb="4">
      <t>シイレ</t>
    </rPh>
    <rPh sb="4" eb="5">
      <t>ガク</t>
    </rPh>
    <phoneticPr fontId="2"/>
  </si>
  <si>
    <t>製造品出荷額</t>
    <rPh sb="0" eb="2">
      <t>セイゾウヒ</t>
    </rPh>
    <rPh sb="2" eb="3">
      <t>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</si>
  <si>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</si>
  <si>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</si>
  <si>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建設業収入</t>
    <rPh sb="0" eb="3">
      <t>ケンセツギョウ</t>
    </rPh>
    <rPh sb="3" eb="5">
      <t>シュウニュウ</t>
    </rPh>
    <phoneticPr fontId="2"/>
  </si>
  <si>
    <t>転売収入</t>
    <rPh sb="0" eb="2">
      <t>テンバイ</t>
    </rPh>
    <phoneticPr fontId="2"/>
  </si>
  <si>
    <t>製造小売収入</t>
    <rPh sb="0" eb="2">
      <t>セイゾウ</t>
    </rPh>
    <rPh sb="2" eb="4">
      <t>コウリ</t>
    </rPh>
    <rPh sb="4" eb="6">
      <t>シュウニュウ</t>
    </rPh>
    <phoneticPr fontId="2"/>
  </si>
  <si>
    <t>修理料収入</t>
    <rPh sb="0" eb="2">
      <t>シュウリ</t>
    </rPh>
    <rPh sb="2" eb="3">
      <t>リョウ</t>
    </rPh>
    <rPh sb="3" eb="5">
      <t>シュウニュウ</t>
    </rPh>
    <phoneticPr fontId="2"/>
  </si>
  <si>
    <t>合計</t>
    <phoneticPr fontId="2"/>
  </si>
  <si>
    <t>食料品製造業</t>
  </si>
  <si>
    <t>飲料・たばこ・飼料製造業</t>
  </si>
  <si>
    <t>繊維工業</t>
  </si>
  <si>
    <t>木材・木製品製造業（家具・装備品を除く）</t>
    <rPh sb="3" eb="4">
      <t>モク</t>
    </rPh>
    <rPh sb="13" eb="16">
      <t>ソウビヒン</t>
    </rPh>
    <phoneticPr fontId="2"/>
  </si>
  <si>
    <t>X</t>
    <phoneticPr fontId="2"/>
  </si>
  <si>
    <t>家具・装備品製造業</t>
  </si>
  <si>
    <t>パルプ・紙・紙加工品製造業</t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</si>
  <si>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</si>
  <si>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</si>
  <si>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</si>
  <si>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</si>
  <si>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</si>
  <si>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</si>
  <si>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</si>
  <si>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</si>
  <si>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</si>
  <si>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</si>
  <si>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</si>
  <si>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</si>
  <si>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</si>
  <si>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</si>
  <si>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</si>
  <si>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</si>
  <si>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</si>
  <si>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30人以上</t>
    <rPh sb="2" eb="3">
      <t>ニン</t>
    </rPh>
    <rPh sb="3" eb="5">
      <t>イジョウ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</si>
  <si>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</si>
  <si>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</si>
  <si>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</si>
  <si>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</si>
  <si>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</si>
  <si>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</si>
  <si>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</si>
  <si>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</si>
  <si>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印刷・同関連業</t>
  </si>
  <si>
    <t>化学工業</t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</si>
  <si>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</si>
  <si>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</si>
  <si>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</si>
  <si>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</si>
  <si>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</si>
  <si>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</si>
  <si>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</si>
  <si>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※原材料使用額等（合計除く）は、従業者３０人以上の事業所を調査集計</t>
    <rPh sb="1" eb="4">
      <t>ゲンザイリョウ</t>
    </rPh>
    <rPh sb="4" eb="6">
      <t>シヨウ</t>
    </rPh>
    <rPh sb="6" eb="7">
      <t>ガク</t>
    </rPh>
    <rPh sb="7" eb="8">
      <t>トウ</t>
    </rPh>
    <rPh sb="9" eb="11">
      <t>ゴウケイ</t>
    </rPh>
    <rPh sb="11" eb="12">
      <t>ノゾ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9" eb="31">
      <t>チョウサ</t>
    </rPh>
    <rPh sb="31" eb="33">
      <t>シュウケイ</t>
    </rPh>
    <phoneticPr fontId="2"/>
  </si>
  <si>
    <t>石油製品・石炭製品製造業</t>
  </si>
  <si>
    <t>プラスチック製品製造業（別掲を除く）</t>
    <rPh sb="12" eb="14">
      <t>ベッケイ</t>
    </rPh>
    <rPh sb="15" eb="16">
      <t>ノゾ</t>
    </rPh>
    <phoneticPr fontId="2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</si>
  <si>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</si>
  <si>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</si>
  <si>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</si>
  <si>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</si>
  <si>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</si>
  <si>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</si>
  <si>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</si>
  <si>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X</t>
    <phoneticPr fontId="2"/>
  </si>
  <si>
    <t>生産用機械器具製造業</t>
  </si>
  <si>
    <t>業務用機械器具製造業</t>
  </si>
  <si>
    <t>10～19人</t>
    <phoneticPr fontId="2"/>
  </si>
  <si>
    <t>電子部品・デバイス・電子回路製造業</t>
  </si>
  <si>
    <t>4～9人</t>
    <phoneticPr fontId="2"/>
  </si>
  <si>
    <t>30人以上</t>
    <phoneticPr fontId="2"/>
  </si>
  <si>
    <t>電気機械器具製造業</t>
  </si>
  <si>
    <t>情報通信機械器具製造業</t>
  </si>
  <si>
    <t>輸送用機械器具製造業</t>
  </si>
  <si>
    <t>その他の製造業</t>
  </si>
  <si>
    <t>　　第５表　産業細分類別事業所数、従業者数、現金給与総額、原材料使用額等、製造出荷額等および粗付加価値額</t>
    <phoneticPr fontId="2"/>
  </si>
  <si>
    <t>産　業　細　分　類</t>
    <phoneticPr fontId="2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</si>
  <si>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2"/>
  </si>
  <si>
    <t>食料品製造業</t>
    <phoneticPr fontId="2"/>
  </si>
  <si>
    <t>部分肉・冷凍肉製造業</t>
  </si>
  <si>
    <t>肉加工品製造業</t>
  </si>
  <si>
    <t>処理牛乳・乳飲料製造業</t>
  </si>
  <si>
    <t>乳製品製造業（処理牛乳・乳飲料を除く）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</si>
  <si>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</si>
  <si>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</si>
  <si>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</si>
  <si>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</si>
  <si>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</si>
  <si>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</si>
  <si>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</si>
  <si>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  <phoneticPr fontId="2"/>
  </si>
  <si>
    <t>野菜漬物製造業（缶詰・瓶詰・つぼ詰を除く）</t>
    <phoneticPr fontId="2"/>
  </si>
  <si>
    <t>味そ製造業</t>
  </si>
  <si>
    <t>ソース製造業</t>
  </si>
  <si>
    <t>その他の調味料製造業</t>
  </si>
  <si>
    <t>砂糖製造業（砂糖精製業を除く）</t>
    <phoneticPr fontId="2"/>
  </si>
  <si>
    <t>砂糖精製業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</si>
  <si>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</si>
  <si>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</si>
  <si>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</si>
  <si>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</si>
  <si>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</si>
  <si>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</si>
  <si>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</si>
  <si>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  <phoneticPr fontId="2"/>
  </si>
  <si>
    <t>めん類製造業</t>
  </si>
  <si>
    <t>豆腐・油揚製造業</t>
  </si>
  <si>
    <t>冷凍調理食品製造業</t>
  </si>
  <si>
    <t>そう（惣）菜製造業</t>
  </si>
  <si>
    <t>すし・弁当・調理パン製造業</t>
    <phoneticPr fontId="2"/>
  </si>
  <si>
    <t>他に分類されない食料品製造業</t>
  </si>
  <si>
    <t>清涼飲料製造業</t>
  </si>
  <si>
    <t>ビール類製造業</t>
    <rPh sb="3" eb="4">
      <t>ルイ</t>
    </rPh>
    <phoneticPr fontId="2"/>
  </si>
  <si>
    <t>蒸留酒・混成酒製造業</t>
  </si>
  <si>
    <t>コーヒー製造業</t>
  </si>
  <si>
    <t>製氷業</t>
  </si>
  <si>
    <t>配合飼料製造業</t>
  </si>
  <si>
    <t>単体飼料製造業</t>
  </si>
  <si>
    <t>有機質肥料製造業</t>
  </si>
  <si>
    <t>綿・スフ織物業</t>
  </si>
  <si>
    <t>絹・人絹織物業</t>
  </si>
  <si>
    <t>麻織物業</t>
  </si>
  <si>
    <t>その他の織物業</t>
  </si>
  <si>
    <t>織物手加工染色整理業</t>
  </si>
  <si>
    <t>織物製成人女子・少女服製造業（不織布製及びレース製を含む）</t>
    <rPh sb="3" eb="5">
      <t>セイジン</t>
    </rPh>
    <rPh sb="5" eb="7">
      <t>ジョシ</t>
    </rPh>
    <rPh sb="8" eb="10">
      <t>ショウジョ</t>
    </rPh>
    <rPh sb="10" eb="11">
      <t>フク</t>
    </rPh>
    <rPh sb="11" eb="14">
      <t>セイゾウギョウ</t>
    </rPh>
    <phoneticPr fontId="2"/>
  </si>
  <si>
    <t>織物製シャツ製造業（不織布製及びレース製を含み、下着を除く）</t>
    <phoneticPr fontId="2"/>
  </si>
  <si>
    <t>織物製事務用・作業用・衛生用・スポーツ用衣服・学校服製造業（不織布製及びレース製を含む）</t>
    <phoneticPr fontId="2"/>
  </si>
  <si>
    <t>ニット製アウターシャツ類製造業</t>
    <rPh sb="3" eb="4">
      <t>セイ</t>
    </rPh>
    <rPh sb="11" eb="12">
      <t>ルイ</t>
    </rPh>
    <rPh sb="12" eb="15">
      <t>セイゾウギョウ</t>
    </rPh>
    <phoneticPr fontId="2"/>
  </si>
  <si>
    <t>和装製品製造業（足袋を含む）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</si>
  <si>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</si>
  <si>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</si>
  <si>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</si>
  <si>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</si>
  <si>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</si>
  <si>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  <rPh sb="0" eb="2">
      <t>モクザイ</t>
    </rPh>
    <rPh sb="5" eb="8">
      <t>セイゾウギョウ</t>
    </rPh>
    <phoneticPr fontId="2"/>
  </si>
  <si>
    <t>造作材製造業（建具を除く）</t>
    <rPh sb="0" eb="2">
      <t>ゾウサ</t>
    </rPh>
    <rPh sb="2" eb="3">
      <t>ザイ</t>
    </rPh>
    <rPh sb="7" eb="9">
      <t>タテグ</t>
    </rPh>
    <rPh sb="10" eb="11">
      <t>ノゾ</t>
    </rPh>
    <phoneticPr fontId="2"/>
  </si>
  <si>
    <t>木材薬品処理業</t>
    <rPh sb="0" eb="2">
      <t>モクザイ</t>
    </rPh>
    <rPh sb="2" eb="4">
      <t>ヤクヒン</t>
    </rPh>
    <rPh sb="4" eb="7">
      <t>ショリギョウ</t>
    </rPh>
    <phoneticPr fontId="2"/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</si>
  <si>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</si>
  <si>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</si>
  <si>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</si>
  <si>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</si>
  <si>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  <rPh sb="0" eb="3">
      <t>ジムショ</t>
    </rPh>
    <rPh sb="3" eb="4">
      <t>ヨウ</t>
    </rPh>
    <rPh sb="5" eb="7">
      <t>テンポ</t>
    </rPh>
    <rPh sb="7" eb="8">
      <t>ヨウ</t>
    </rPh>
    <rPh sb="8" eb="11">
      <t>ソウビヒン</t>
    </rPh>
    <rPh sb="11" eb="13">
      <t>セイゾウ</t>
    </rPh>
    <rPh sb="13" eb="14">
      <t>ギョウ</t>
    </rPh>
    <phoneticPr fontId="2"/>
  </si>
  <si>
    <t>窓用・扉用日よけ、日本びょうぶ等製造業</t>
    <phoneticPr fontId="2"/>
  </si>
  <si>
    <t>洋紙・機械すき和紙製造業</t>
  </si>
  <si>
    <t>段ボール箱製造業</t>
  </si>
  <si>
    <t>紙器製造業</t>
  </si>
  <si>
    <t>オフセット印刷業（紙に対するもの）</t>
    <rPh sb="9" eb="10">
      <t>カミ</t>
    </rPh>
    <rPh sb="11" eb="12">
      <t>タイ</t>
    </rPh>
    <phoneticPr fontId="2"/>
  </si>
  <si>
    <t>オフセット印刷以外の印刷業（紙に対するもの）</t>
    <phoneticPr fontId="2"/>
  </si>
  <si>
    <t>紙以外の印刷業</t>
  </si>
  <si>
    <t>製本業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</si>
  <si>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</si>
  <si>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</si>
  <si>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</si>
  <si>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</si>
  <si>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</si>
  <si>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石けん・合成洗剤製造業</t>
    <rPh sb="0" eb="1">
      <t>セッ</t>
    </rPh>
    <rPh sb="4" eb="6">
      <t>ゴウセイ</t>
    </rPh>
    <rPh sb="6" eb="8">
      <t>センザイ</t>
    </rPh>
    <rPh sb="8" eb="10">
      <t>セイゾウ</t>
    </rPh>
    <rPh sb="10" eb="11">
      <t>ギョウ</t>
    </rPh>
    <phoneticPr fontId="2"/>
  </si>
  <si>
    <t>生物学的製剤製造業</t>
  </si>
  <si>
    <t>仕上用・皮膚用化粧品製造業（香水、オーデコロンを含む）</t>
    <phoneticPr fontId="2"/>
  </si>
  <si>
    <t>頭髪用化粧品製造業</t>
    <rPh sb="0" eb="3">
      <t>トウハツヨウ</t>
    </rPh>
    <rPh sb="3" eb="6">
      <t>ケショウヒン</t>
    </rPh>
    <rPh sb="6" eb="9">
      <t>セイゾウギョウ</t>
    </rPh>
    <phoneticPr fontId="2"/>
  </si>
  <si>
    <t>火薬類製造業</t>
  </si>
  <si>
    <t>農薬製造業</t>
  </si>
  <si>
    <t>石油精製業</t>
  </si>
  <si>
    <t>舗装材料製造業</t>
  </si>
  <si>
    <t>その他の石油製品・石炭製品製造業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3" eb="16">
      <t>セイゾウギョウ</t>
    </rPh>
    <phoneticPr fontId="2"/>
  </si>
  <si>
    <t>プラスチック管製造業</t>
  </si>
  <si>
    <t>プラスチックフィルム製造業</t>
  </si>
  <si>
    <t>工業用プラスチック製品加工業</t>
    <rPh sb="0" eb="2">
      <t>コウギョウ</t>
    </rPh>
    <rPh sb="2" eb="3">
      <t>ヨウ</t>
    </rPh>
    <rPh sb="9" eb="11">
      <t>セイヒン</t>
    </rPh>
    <rPh sb="11" eb="13">
      <t>カコウ</t>
    </rPh>
    <rPh sb="13" eb="14">
      <t>ギョウ</t>
    </rPh>
    <phoneticPr fontId="2"/>
  </si>
  <si>
    <t>硬質プラスチック発泡製品製造業</t>
  </si>
  <si>
    <t>強化プラスチック製容器・浴槽等製造業</t>
  </si>
  <si>
    <t>プラスチック成形材料製造業</t>
  </si>
  <si>
    <t>プラスチック製容器製造業</t>
  </si>
  <si>
    <t>他に分類されないプラスチック製品加工業</t>
    <phoneticPr fontId="2"/>
  </si>
  <si>
    <t>ハンドバッグ製造業</t>
  </si>
  <si>
    <t>板ガラス加工業</t>
    <phoneticPr fontId="2"/>
  </si>
  <si>
    <t>卓上用・ちゅう房用ガラス器具製造業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</si>
  <si>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</si>
  <si>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</si>
  <si>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</si>
  <si>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</si>
  <si>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</si>
  <si>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</si>
  <si>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</si>
  <si>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</si>
  <si>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陶磁器絵付業</t>
    <rPh sb="0" eb="3">
      <t>トウジキ</t>
    </rPh>
    <rPh sb="3" eb="5">
      <t>エツ</t>
    </rPh>
    <rPh sb="5" eb="6">
      <t>ギョウ</t>
    </rPh>
    <phoneticPr fontId="2"/>
  </si>
  <si>
    <t>その他の陶磁器・同関連製品製造業</t>
    <rPh sb="2" eb="3">
      <t>タ</t>
    </rPh>
    <rPh sb="4" eb="7">
      <t>トウジキ</t>
    </rPh>
    <rPh sb="8" eb="9">
      <t>ドウ</t>
    </rPh>
    <rPh sb="9" eb="11">
      <t>カンレン</t>
    </rPh>
    <rPh sb="11" eb="13">
      <t>セイヒン</t>
    </rPh>
    <rPh sb="13" eb="16">
      <t>セイゾウギョウ</t>
    </rPh>
    <phoneticPr fontId="2"/>
  </si>
  <si>
    <t>その他の炭素・黒鉛製品製造業</t>
  </si>
  <si>
    <t>砕石製造業</t>
  </si>
  <si>
    <t>再生骨材製造業</t>
  </si>
  <si>
    <t>人工骨材製造業</t>
  </si>
  <si>
    <t>石工品製造業</t>
  </si>
  <si>
    <t>鉱物・土石粉砕等処理業</t>
    <rPh sb="0" eb="2">
      <t>コウブツ</t>
    </rPh>
    <rPh sb="3" eb="5">
      <t>ドセキ</t>
    </rPh>
    <rPh sb="5" eb="7">
      <t>フンサイ</t>
    </rPh>
    <rPh sb="7" eb="8">
      <t>トウ</t>
    </rPh>
    <rPh sb="8" eb="10">
      <t>ショリ</t>
    </rPh>
    <rPh sb="10" eb="11">
      <t>ギョウ</t>
    </rPh>
    <phoneticPr fontId="2"/>
  </si>
  <si>
    <t>石灰製造業</t>
  </si>
  <si>
    <t>他に分類されない窯業・土石製品製造業</t>
  </si>
  <si>
    <t>製鋼・製鋼圧延業</t>
  </si>
  <si>
    <t>伸線業</t>
  </si>
  <si>
    <t>銑鉄鋳物製造業（鋳鉄管、可鍛鋳鉄を除く）</t>
    <phoneticPr fontId="2"/>
  </si>
  <si>
    <t>鉄スクラップ加工処理業</t>
    <rPh sb="0" eb="1">
      <t>テツ</t>
    </rPh>
    <rPh sb="6" eb="8">
      <t>カコウ</t>
    </rPh>
    <rPh sb="8" eb="10">
      <t>ショリ</t>
    </rPh>
    <rPh sb="10" eb="11">
      <t>ギョウ</t>
    </rPh>
    <phoneticPr fontId="2"/>
  </si>
  <si>
    <t>アルミニウム・同合金圧延業（抽伸・押出しを含む）</t>
    <rPh sb="7" eb="8">
      <t>ドウ</t>
    </rPh>
    <rPh sb="8" eb="10">
      <t>ゴウキン</t>
    </rPh>
    <rPh sb="10" eb="12">
      <t>アツエン</t>
    </rPh>
    <rPh sb="12" eb="13">
      <t>ギョウ</t>
    </rPh>
    <rPh sb="14" eb="15">
      <t>チュウ</t>
    </rPh>
    <rPh sb="15" eb="16">
      <t>シン</t>
    </rPh>
    <rPh sb="17" eb="19">
      <t>オシダ</t>
    </rPh>
    <rPh sb="21" eb="22">
      <t>フク</t>
    </rPh>
    <phoneticPr fontId="2"/>
  </si>
  <si>
    <t>ブリキ缶・その他のめっき板等製品製造業</t>
    <phoneticPr fontId="2"/>
  </si>
  <si>
    <t>その他の金物類製造業</t>
    <rPh sb="2" eb="3">
      <t>タ</t>
    </rPh>
    <rPh sb="4" eb="6">
      <t>カナモノ</t>
    </rPh>
    <rPh sb="6" eb="7">
      <t>ルイ</t>
    </rPh>
    <rPh sb="7" eb="10">
      <t>セイゾウギョウ</t>
    </rPh>
    <phoneticPr fontId="2"/>
  </si>
  <si>
    <t>配管工事用附属品製造業（バルブ、コックを除く）</t>
    <rPh sb="0" eb="2">
      <t>ハイカン</t>
    </rPh>
    <rPh sb="2" eb="5">
      <t>コウジヨウ</t>
    </rPh>
    <rPh sb="5" eb="7">
      <t>フゾク</t>
    </rPh>
    <rPh sb="7" eb="8">
      <t>ヒン</t>
    </rPh>
    <rPh sb="8" eb="11">
      <t>セイゾウギョウ</t>
    </rPh>
    <rPh sb="20" eb="21">
      <t>ノゾ</t>
    </rPh>
    <phoneticPr fontId="2"/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</si>
  <si>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</si>
  <si>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</si>
  <si>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</si>
  <si>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</si>
  <si>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  <phoneticPr fontId="2"/>
  </si>
  <si>
    <t>製缶板金業</t>
  </si>
  <si>
    <t>溶融めっき業（表面処理鋼材製造業を除く）</t>
    <phoneticPr fontId="2"/>
  </si>
  <si>
    <t>金属熱処理業</t>
    <rPh sb="0" eb="2">
      <t>キンゾク</t>
    </rPh>
    <rPh sb="2" eb="3">
      <t>ネツ</t>
    </rPh>
    <rPh sb="3" eb="5">
      <t>ショリ</t>
    </rPh>
    <rPh sb="5" eb="6">
      <t>ギョウ</t>
    </rPh>
    <phoneticPr fontId="2"/>
  </si>
  <si>
    <t>その他の金属表面処理業</t>
  </si>
  <si>
    <t>その他の金属線製品製造業</t>
  </si>
  <si>
    <t>他に分類されない金属製品製造業</t>
    <rPh sb="0" eb="1">
      <t>タ</t>
    </rPh>
    <rPh sb="2" eb="4">
      <t>ブンルイ</t>
    </rPh>
    <rPh sb="8" eb="11">
      <t>キンゾクセイ</t>
    </rPh>
    <rPh sb="11" eb="12">
      <t>ヒン</t>
    </rPh>
    <rPh sb="12" eb="15">
      <t>セイゾウギョウ</t>
    </rPh>
    <phoneticPr fontId="2"/>
  </si>
  <si>
    <t>他に分類されないはん用機械・装置製造業</t>
    <rPh sb="0" eb="1">
      <t>タ</t>
    </rPh>
    <rPh sb="2" eb="4">
      <t>ブンルイ</t>
    </rPh>
    <rPh sb="10" eb="11">
      <t>ヨウ</t>
    </rPh>
    <rPh sb="11" eb="13">
      <t>キカイ</t>
    </rPh>
    <rPh sb="14" eb="16">
      <t>ソウチ</t>
    </rPh>
    <rPh sb="16" eb="19">
      <t>セイゾウギョウ</t>
    </rPh>
    <phoneticPr fontId="2"/>
  </si>
  <si>
    <t>各種機械・同部分品製造修理業（注文製造・修理）</t>
    <phoneticPr fontId="2"/>
  </si>
  <si>
    <t>建設機械・鉱山機械製造業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2"/>
  </si>
  <si>
    <t>食品機械・同装置製造業</t>
  </si>
  <si>
    <t>包装・荷造機械製造業</t>
    <rPh sb="0" eb="2">
      <t>ホウソウ</t>
    </rPh>
    <rPh sb="3" eb="4">
      <t>ニ</t>
    </rPh>
    <rPh sb="4" eb="5">
      <t>ゾウ</t>
    </rPh>
    <rPh sb="5" eb="7">
      <t>キカイ</t>
    </rPh>
    <rPh sb="7" eb="10">
      <t>セイゾウギョウ</t>
    </rPh>
    <phoneticPr fontId="2"/>
  </si>
  <si>
    <t xml:space="preserve">化学機械・同装置製造業 </t>
  </si>
  <si>
    <t>金属加工機械製造業（金属工作機械を除く）</t>
    <rPh sb="0" eb="2">
      <t>キンゾク</t>
    </rPh>
    <rPh sb="2" eb="4">
      <t>カコウ</t>
    </rPh>
    <rPh sb="4" eb="6">
      <t>キカイ</t>
    </rPh>
    <rPh sb="6" eb="9">
      <t>セイゾウギョウ</t>
    </rPh>
    <rPh sb="10" eb="12">
      <t>キンゾク</t>
    </rPh>
    <rPh sb="12" eb="14">
      <t>コウサク</t>
    </rPh>
    <rPh sb="14" eb="16">
      <t>キカイ</t>
    </rPh>
    <rPh sb="17" eb="18">
      <t>ノゾ</t>
    </rPh>
    <phoneticPr fontId="2"/>
  </si>
  <si>
    <t>半導体製造装置製造業</t>
  </si>
  <si>
    <t>金属用金型・同部分品・付属品製造業</t>
    <rPh sb="0" eb="2">
      <t>キンゾク</t>
    </rPh>
    <rPh sb="2" eb="3">
      <t>ヨウ</t>
    </rPh>
    <rPh sb="3" eb="5">
      <t>カナガタ</t>
    </rPh>
    <rPh sb="6" eb="7">
      <t>ドウ</t>
    </rPh>
    <rPh sb="7" eb="9">
      <t>ブブン</t>
    </rPh>
    <rPh sb="9" eb="10">
      <t>ヒン</t>
    </rPh>
    <rPh sb="11" eb="14">
      <t>フゾクヒン</t>
    </rPh>
    <rPh sb="14" eb="17">
      <t>セイゾウギョウ</t>
    </rPh>
    <phoneticPr fontId="2"/>
  </si>
  <si>
    <t>非金属用金型・同部分品・付属品製造業</t>
    <rPh sb="0" eb="3">
      <t>ヒキンゾク</t>
    </rPh>
    <rPh sb="3" eb="4">
      <t>ヨウ</t>
    </rPh>
    <rPh sb="4" eb="6">
      <t>カナガタ</t>
    </rPh>
    <rPh sb="7" eb="8">
      <t>ドウ</t>
    </rPh>
    <rPh sb="8" eb="10">
      <t>ブブン</t>
    </rPh>
    <rPh sb="10" eb="11">
      <t>ヒン</t>
    </rPh>
    <rPh sb="12" eb="14">
      <t>フゾク</t>
    </rPh>
    <rPh sb="14" eb="15">
      <t>ヒン</t>
    </rPh>
    <rPh sb="15" eb="18">
      <t>セイゾウギョウ</t>
    </rPh>
    <phoneticPr fontId="2"/>
  </si>
  <si>
    <t>他に分類されない生産用機械・同部分品製造業</t>
    <rPh sb="0" eb="1">
      <t>ホカ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8">
      <t>ブブンヒン</t>
    </rPh>
    <rPh sb="18" eb="21">
      <t>セイゾウギョウ</t>
    </rPh>
    <phoneticPr fontId="2"/>
  </si>
  <si>
    <t>その他のサービス用・娯楽用機械器具製造業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2"/>
  </si>
  <si>
    <t>体積計製造業</t>
  </si>
  <si>
    <t>圧力計・流量計・液面計等製造業</t>
    <rPh sb="0" eb="3">
      <t>アツリョクケイ</t>
    </rPh>
    <rPh sb="4" eb="7">
      <t>リュウリョウケイ</t>
    </rPh>
    <rPh sb="8" eb="10">
      <t>エキメン</t>
    </rPh>
    <rPh sb="10" eb="11">
      <t>ケイ</t>
    </rPh>
    <rPh sb="11" eb="12">
      <t>トウ</t>
    </rPh>
    <rPh sb="12" eb="15">
      <t>セイゾウギョウ</t>
    </rPh>
    <phoneticPr fontId="2"/>
  </si>
  <si>
    <t>医療用品製造業（動物用医療機械器具を含む）</t>
    <phoneticPr fontId="2"/>
  </si>
  <si>
    <t>歯科材料製造業</t>
    <rPh sb="0" eb="2">
      <t>シカ</t>
    </rPh>
    <rPh sb="2" eb="4">
      <t>ザイリョウ</t>
    </rPh>
    <rPh sb="4" eb="7">
      <t>セイゾウギョウ</t>
    </rPh>
    <phoneticPr fontId="2"/>
  </si>
  <si>
    <t>半導体素子製造業</t>
    <phoneticPr fontId="2"/>
  </si>
  <si>
    <t>その他の電子部品・デバイス・電子回路製造業</t>
    <phoneticPr fontId="2"/>
  </si>
  <si>
    <t>変圧器類製造業（電子機器用を除く）</t>
  </si>
  <si>
    <t>配電盤・電力制御装置製造業</t>
  </si>
  <si>
    <t>空調・住宅関連機器製造業</t>
    <rPh sb="0" eb="2">
      <t>クウチョウ</t>
    </rPh>
    <rPh sb="3" eb="5">
      <t>ジュウタク</t>
    </rPh>
    <rPh sb="5" eb="7">
      <t>カンレン</t>
    </rPh>
    <rPh sb="7" eb="9">
      <t>キキ</t>
    </rPh>
    <rPh sb="9" eb="12">
      <t>セイゾウギョウ</t>
    </rPh>
    <phoneticPr fontId="2"/>
  </si>
  <si>
    <t>電気計測器製造業（別掲を除く）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</si>
  <si>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</si>
  <si>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自動車製造業（二輪自動車を含む）</t>
    <rPh sb="0" eb="3">
      <t>ジドウシャ</t>
    </rPh>
    <rPh sb="3" eb="6">
      <t>セイゾウギョウ</t>
    </rPh>
    <rPh sb="7" eb="9">
      <t>ニリン</t>
    </rPh>
    <rPh sb="9" eb="12">
      <t>ジドウシャ</t>
    </rPh>
    <rPh sb="13" eb="14">
      <t>フク</t>
    </rPh>
    <phoneticPr fontId="2"/>
  </si>
  <si>
    <t>自動車部分品・附属品製造業</t>
  </si>
  <si>
    <t>船舶製造・修理業</t>
  </si>
  <si>
    <t>舶用機関製造業</t>
    <rPh sb="0" eb="2">
      <t>ハクヨウ</t>
    </rPh>
    <rPh sb="2" eb="4">
      <t>キカン</t>
    </rPh>
    <rPh sb="4" eb="7">
      <t>セイゾウギョウ</t>
    </rPh>
    <phoneticPr fontId="2"/>
  </si>
  <si>
    <t>運動用具製造業</t>
  </si>
  <si>
    <t>その他の事務用品製造業</t>
  </si>
  <si>
    <t>漆器製造業</t>
  </si>
  <si>
    <t>畳製造業</t>
  </si>
  <si>
    <t>看板・標識機製造業</t>
  </si>
  <si>
    <t>パレット製造業</t>
    <rPh sb="4" eb="7">
      <t>セイゾウギョウ</t>
    </rPh>
    <phoneticPr fontId="2"/>
  </si>
  <si>
    <t>工業用模型製造業</t>
    <rPh sb="0" eb="3">
      <t>コウギョウヨウ</t>
    </rPh>
    <rPh sb="3" eb="5">
      <t>モケイ</t>
    </rPh>
    <rPh sb="5" eb="8">
      <t>セイゾウギョウ</t>
    </rPh>
    <phoneticPr fontId="2"/>
  </si>
  <si>
    <t>他に分類されないその他の製造業</t>
  </si>
  <si>
    <t>【検算（合計）】</t>
    <rPh sb="1" eb="3">
      <t>ケンザン</t>
    </rPh>
    <rPh sb="4" eb="6">
      <t>ゴウケイ</t>
    </rPh>
    <phoneticPr fontId="2"/>
  </si>
  <si>
    <t>中分類</t>
    <rPh sb="0" eb="3">
      <t>チュウブンルイ</t>
    </rPh>
    <phoneticPr fontId="2"/>
  </si>
  <si>
    <t>細分類</t>
    <rPh sb="0" eb="3">
      <t>サイブンルイ</t>
    </rPh>
    <phoneticPr fontId="2"/>
  </si>
  <si>
    <t>【検算（差）】</t>
    <rPh sb="1" eb="3">
      <t>ケンザン</t>
    </rPh>
    <rPh sb="4" eb="5">
      <t>サ</t>
    </rPh>
    <phoneticPr fontId="2"/>
  </si>
  <si>
    <t>第６表　（１）　品目別産出事業所数および出荷および年末在庫（賃加工を除く）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0" eb="22">
      <t>シュッカ</t>
    </rPh>
    <rPh sb="25" eb="27">
      <t>ネンマツ</t>
    </rPh>
    <rPh sb="27" eb="29">
      <t>ザイコ</t>
    </rPh>
    <rPh sb="30" eb="33">
      <t>チンカコウ</t>
    </rPh>
    <rPh sb="34" eb="35">
      <t>ノゾ</t>
    </rPh>
    <phoneticPr fontId="2"/>
  </si>
  <si>
    <t>品目</t>
    <rPh sb="0" eb="2">
      <t>ヒンモク</t>
    </rPh>
    <phoneticPr fontId="2"/>
  </si>
  <si>
    <t>単位</t>
    <rPh sb="0" eb="2">
      <t>タンイ</t>
    </rPh>
    <phoneticPr fontId="2"/>
  </si>
  <si>
    <t>産出事業所数</t>
    <rPh sb="0" eb="2">
      <t>サンシュツ</t>
    </rPh>
    <rPh sb="2" eb="5">
      <t>ジギョウショ</t>
    </rPh>
    <rPh sb="5" eb="6">
      <t>スウ</t>
    </rPh>
    <phoneticPr fontId="2"/>
  </si>
  <si>
    <t>出荷</t>
    <rPh sb="0" eb="2">
      <t>シュッカ</t>
    </rPh>
    <phoneticPr fontId="2"/>
  </si>
  <si>
    <t>年末在庫</t>
    <rPh sb="0" eb="2">
      <t>ネンマツ</t>
    </rPh>
    <rPh sb="2" eb="4">
      <t>ザイコ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</si>
  <si>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</si>
  <si>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</si>
  <si>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部分肉、冷凍肉（ブロイラーを除く）</t>
  </si>
  <si>
    <t>肉缶詰・瓶詰・つぼ詰</t>
  </si>
  <si>
    <t>t</t>
  </si>
  <si>
    <t>X</t>
    <phoneticPr fontId="2"/>
  </si>
  <si>
    <t>肉製品</t>
  </si>
  <si>
    <t>処理牛乳</t>
  </si>
  <si>
    <t>乳飲料、乳酸菌飲料</t>
  </si>
  <si>
    <t>チーズ</t>
    <phoneticPr fontId="2"/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</si>
  <si>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</si>
  <si>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</si>
  <si>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</si>
  <si>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</si>
  <si>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</si>
  <si>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</si>
  <si>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</si>
  <si>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塩干・塩蔵品</t>
  </si>
  <si>
    <t>冷凍水産物</t>
  </si>
  <si>
    <t>冷凍水産食品</t>
  </si>
  <si>
    <t>他に分類されない水産食料品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</si>
  <si>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</si>
  <si>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</si>
  <si>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</si>
  <si>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</si>
  <si>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</si>
  <si>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ｔ</t>
  </si>
  <si>
    <t>しょう油、食用アミノ酸（粉しょう油、固形しょう油を含む）</t>
  </si>
  <si>
    <t>kl</t>
  </si>
  <si>
    <t>その他のソース類</t>
  </si>
  <si>
    <t>食酢</t>
    <rPh sb="0" eb="2">
      <t>ショクス</t>
    </rPh>
    <phoneticPr fontId="2"/>
  </si>
  <si>
    <t>他に分類されない調味料</t>
  </si>
  <si>
    <t>粗糖（糖みつ、黒糖を含む）</t>
  </si>
  <si>
    <t>精製糖（購入した粗糖・精製糖から製造加工したもの）</t>
  </si>
  <si>
    <t>精米（砕精米を含む）</t>
  </si>
  <si>
    <t>精米・精麦かす</t>
  </si>
  <si>
    <t>小麦粉</t>
  </si>
  <si>
    <t>他に分類されない精穀・製粉品</t>
    <rPh sb="0" eb="1">
      <t>タ</t>
    </rPh>
    <rPh sb="2" eb="4">
      <t>ブンルイ</t>
    </rPh>
    <rPh sb="8" eb="9">
      <t>セイ</t>
    </rPh>
    <rPh sb="9" eb="10">
      <t>コク</t>
    </rPh>
    <rPh sb="11" eb="13">
      <t>セイフン</t>
    </rPh>
    <rPh sb="13" eb="14">
      <t>ヒン</t>
    </rPh>
    <phoneticPr fontId="2"/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</si>
  <si>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</si>
  <si>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</si>
  <si>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</si>
  <si>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</si>
  <si>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</si>
  <si>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</si>
  <si>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</si>
  <si>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</si>
  <si>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他に分類されない菓子</t>
  </si>
  <si>
    <t>豚脂</t>
  </si>
  <si>
    <t>その他の動植物油脂</t>
  </si>
  <si>
    <t>即席めん類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</si>
  <si>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</si>
  <si>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</si>
  <si>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</si>
  <si>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</si>
  <si>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</si>
  <si>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</si>
  <si>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</si>
  <si>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</si>
  <si>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</si>
  <si>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ふ、焼ふ</t>
  </si>
  <si>
    <t>栄養補助食品（錠剤、カプセル等の形状のもの）</t>
  </si>
  <si>
    <t>その他の製造食料品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</si>
  <si>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2"/>
  </si>
  <si>
    <t xml:space="preserve">             ※年末在庫は、従業者30人以上の事業所を調査集計</t>
    <phoneticPr fontId="2"/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</si>
  <si>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</si>
  <si>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</si>
  <si>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</si>
  <si>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</si>
  <si>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</si>
  <si>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</si>
  <si>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</si>
  <si>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ｋｌ</t>
  </si>
  <si>
    <t>ビール</t>
  </si>
  <si>
    <t>発泡酒</t>
  </si>
  <si>
    <t>清酒（濁酒を含む）</t>
  </si>
  <si>
    <t>焼ちゅう</t>
  </si>
  <si>
    <t>その他の蒸留酒・混成酒</t>
  </si>
  <si>
    <t>-</t>
  </si>
  <si>
    <t>緑茶（仕上茶）</t>
  </si>
  <si>
    <t>kg</t>
    <phoneticPr fontId="2"/>
  </si>
  <si>
    <t>コーヒー</t>
  </si>
  <si>
    <t>人造氷</t>
  </si>
  <si>
    <t>配合飼料</t>
  </si>
  <si>
    <t>単体飼料</t>
  </si>
  <si>
    <t>有機質肥料</t>
  </si>
  <si>
    <t>その他の綿小幅織物</t>
  </si>
  <si>
    <t>千㎡</t>
  </si>
  <si>
    <t>その他の絹広幅織物</t>
    <rPh sb="5" eb="6">
      <t>ヒロ</t>
    </rPh>
    <phoneticPr fontId="2"/>
  </si>
  <si>
    <t>その他の絹小幅織物</t>
  </si>
  <si>
    <t>麻織物</t>
  </si>
  <si>
    <t>他に分類されない織物</t>
  </si>
  <si>
    <t>綿織物手加工染色・整理</t>
  </si>
  <si>
    <t>絹織物手加工染色・整理</t>
  </si>
  <si>
    <t>その他の織物手加工染色・整理</t>
  </si>
  <si>
    <t>織物製成人男子・少年用背広服上衣（ブレザー、ジャンパー等を含む）</t>
  </si>
  <si>
    <t>点</t>
  </si>
  <si>
    <t>織物製成人女子・少女用ワンピース・スーツ上衣（ブレザー，ジャンパー等を含む）</t>
  </si>
  <si>
    <t>織物製ワイシャツ</t>
  </si>
  <si>
    <t>ダース</t>
  </si>
  <si>
    <t>織物製その他のシャツ</t>
  </si>
  <si>
    <t>織物製事務用・作業用・衛生用衣服</t>
  </si>
  <si>
    <t>織物製成人男子・少年用学校服ズボン</t>
  </si>
  <si>
    <t>織物製成人女子・少女用学校服上衣・オーバーコート類</t>
  </si>
  <si>
    <t>ニット製アウターシャツ類</t>
    <rPh sb="3" eb="4">
      <t>セイ</t>
    </rPh>
    <rPh sb="11" eb="12">
      <t>ルイ</t>
    </rPh>
    <phoneticPr fontId="2"/>
  </si>
  <si>
    <t>デカ</t>
    <phoneticPr fontId="2"/>
  </si>
  <si>
    <t>既製和服・帯（縫製加工されたもの）</t>
  </si>
  <si>
    <t>その他の和装製品（ニット製を含む）</t>
    <rPh sb="2" eb="3">
      <t>タ</t>
    </rPh>
    <rPh sb="4" eb="6">
      <t>ワソウ</t>
    </rPh>
    <rPh sb="6" eb="8">
      <t>セイヒン</t>
    </rPh>
    <rPh sb="12" eb="13">
      <t>セイ</t>
    </rPh>
    <rPh sb="14" eb="15">
      <t>フク</t>
    </rPh>
    <phoneticPr fontId="2"/>
  </si>
  <si>
    <t>ハンカチーフ</t>
    <phoneticPr fontId="2"/>
  </si>
  <si>
    <t>千ダース</t>
    <rPh sb="0" eb="1">
      <t>セン</t>
    </rPh>
    <phoneticPr fontId="2"/>
  </si>
  <si>
    <t>ふとん（羊毛ふとんを含む）</t>
  </si>
  <si>
    <t>羽毛ふとん</t>
    <rPh sb="0" eb="2">
      <t>ウモウ</t>
    </rPh>
    <phoneticPr fontId="2"/>
  </si>
  <si>
    <t>その他の寝具（毛布を除く）</t>
  </si>
  <si>
    <t>合成繊維帆布製品</t>
  </si>
  <si>
    <t>繊維製袋</t>
  </si>
  <si>
    <t>刺しゅう製品</t>
  </si>
  <si>
    <t>他に分類されない繊維製品（ニット製を含む）</t>
  </si>
  <si>
    <t>板類</t>
  </si>
  <si>
    <t>㎥</t>
  </si>
  <si>
    <t>ひき割類</t>
  </si>
  <si>
    <t>ひき角類</t>
  </si>
  <si>
    <t>箱材、荷造用仕組材</t>
    <rPh sb="0" eb="1">
      <t>ハコ</t>
    </rPh>
    <rPh sb="1" eb="2">
      <t>ザイ</t>
    </rPh>
    <rPh sb="3" eb="5">
      <t>ニヅク</t>
    </rPh>
    <rPh sb="5" eb="6">
      <t>ヨウ</t>
    </rPh>
    <rPh sb="6" eb="8">
      <t>シクミ</t>
    </rPh>
    <rPh sb="8" eb="9">
      <t>ザイ</t>
    </rPh>
    <phoneticPr fontId="2"/>
  </si>
  <si>
    <t>その他の製材製品</t>
  </si>
  <si>
    <t>製材くず</t>
  </si>
  <si>
    <t>木材チップ</t>
    <phoneticPr fontId="2"/>
  </si>
  <si>
    <t>床板</t>
    <rPh sb="0" eb="2">
      <t>ユカイタ</t>
    </rPh>
    <phoneticPr fontId="2"/>
  </si>
  <si>
    <t>薬品処理木材</t>
    <rPh sb="0" eb="2">
      <t>ヤクヒン</t>
    </rPh>
    <rPh sb="2" eb="4">
      <t>ショリ</t>
    </rPh>
    <rPh sb="4" eb="6">
      <t>モクザイ</t>
    </rPh>
    <phoneticPr fontId="2"/>
  </si>
  <si>
    <t>その他の製材製品</t>
    <phoneticPr fontId="2"/>
  </si>
  <si>
    <t>家具・装備品</t>
    <rPh sb="0" eb="2">
      <t>カグ</t>
    </rPh>
    <rPh sb="3" eb="6">
      <t>ソウビヒン</t>
    </rPh>
    <phoneticPr fontId="2"/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</si>
  <si>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</si>
  <si>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</si>
  <si>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</si>
  <si>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</si>
  <si>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  <rPh sb="0" eb="2">
      <t>モクセイ</t>
    </rPh>
    <phoneticPr fontId="2"/>
  </si>
  <si>
    <t>その他の木製家具（漆塗りを除く）</t>
  </si>
  <si>
    <t>金属製流し台・調理台・ガス台（キャビネットが金属製のもの）</t>
  </si>
  <si>
    <t>金属製棚・戸棚</t>
  </si>
  <si>
    <t>その他の金属製家具</t>
  </si>
  <si>
    <t>宗教用具</t>
  </si>
  <si>
    <t>建具（金属製を除く）</t>
  </si>
  <si>
    <t>事務所用・店舗用装備品</t>
  </si>
  <si>
    <t>窓用・扉用日よけ</t>
  </si>
  <si>
    <t>衛生用紙</t>
  </si>
  <si>
    <t>X</t>
    <phoneticPr fontId="2"/>
  </si>
  <si>
    <t>段ボール箱</t>
  </si>
  <si>
    <t>印刷箱</t>
  </si>
  <si>
    <t>簡易箱</t>
  </si>
  <si>
    <t>他に分類されないパルプ・紙・紙加工品</t>
    <rPh sb="0" eb="1">
      <t>ホカ</t>
    </rPh>
    <rPh sb="2" eb="4">
      <t>ブンルイ</t>
    </rPh>
    <rPh sb="12" eb="13">
      <t>カミ</t>
    </rPh>
    <rPh sb="14" eb="15">
      <t>カミ</t>
    </rPh>
    <rPh sb="15" eb="18">
      <t>カコウヒン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</si>
  <si>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</si>
  <si>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オフセット印刷物（紙に対するもの）</t>
    <rPh sb="9" eb="10">
      <t>カミ</t>
    </rPh>
    <rPh sb="11" eb="12">
      <t>タイ</t>
    </rPh>
    <phoneticPr fontId="2"/>
  </si>
  <si>
    <t>とっ版印刷物</t>
  </si>
  <si>
    <t>おう版印刷物</t>
  </si>
  <si>
    <t>紙以外のものに対する印刷物</t>
  </si>
  <si>
    <t>写真製版（写真植字を含む）</t>
    <rPh sb="0" eb="2">
      <t>シャシン</t>
    </rPh>
    <rPh sb="2" eb="4">
      <t>セイハン</t>
    </rPh>
    <rPh sb="5" eb="7">
      <t>シャシン</t>
    </rPh>
    <rPh sb="7" eb="9">
      <t>ショクジ</t>
    </rPh>
    <rPh sb="10" eb="11">
      <t>フク</t>
    </rPh>
    <phoneticPr fontId="2"/>
  </si>
  <si>
    <t>配合肥料</t>
  </si>
  <si>
    <t>か性ソーダ（液体９７％換算・固形有姿）</t>
  </si>
  <si>
    <t>塩酸（３５％換算）</t>
  </si>
  <si>
    <t>次亜塩素酸ナトリウム</t>
  </si>
  <si>
    <t>酸素ガス（液化酸素を含む）</t>
  </si>
  <si>
    <t>千㎥</t>
  </si>
  <si>
    <t>溶解アセチレン</t>
    <rPh sb="0" eb="2">
      <t>ヨウカイ</t>
    </rPh>
    <phoneticPr fontId="2"/>
  </si>
  <si>
    <t>窒素</t>
  </si>
  <si>
    <t>その他の圧縮ガス・液化ガス</t>
  </si>
  <si>
    <t>食塩、食卓塩（精製塩を含む）</t>
    <rPh sb="0" eb="2">
      <t>ショクエン</t>
    </rPh>
    <phoneticPr fontId="2"/>
  </si>
  <si>
    <t>かん水、にがり</t>
  </si>
  <si>
    <t>硫酸（１００％換算）</t>
  </si>
  <si>
    <t>硫酸アルミニウム</t>
  </si>
  <si>
    <t>けい酸ナトリウム</t>
  </si>
  <si>
    <t>他に分類されない無機化学工業製品</t>
  </si>
  <si>
    <t>浴用石けん（薬用、液状を含む）</t>
  </si>
  <si>
    <t>その他の石けん</t>
  </si>
  <si>
    <t>液体身体洗浄剤（液状石けんを除く）</t>
    <rPh sb="0" eb="2">
      <t>エキタイ</t>
    </rPh>
    <rPh sb="2" eb="4">
      <t>シンタイ</t>
    </rPh>
    <rPh sb="4" eb="7">
      <t>センジョウザイ</t>
    </rPh>
    <rPh sb="8" eb="10">
      <t>エキジョウ</t>
    </rPh>
    <rPh sb="10" eb="11">
      <t>セッ</t>
    </rPh>
    <rPh sb="14" eb="15">
      <t>ノゾ</t>
    </rPh>
    <phoneticPr fontId="2"/>
  </si>
  <si>
    <t>ワクチン、血清、保存血液</t>
  </si>
  <si>
    <t>生薬・漢方</t>
  </si>
  <si>
    <t>クリーム</t>
    <phoneticPr fontId="2"/>
  </si>
  <si>
    <t>化粧水</t>
  </si>
  <si>
    <t>乳液</t>
  </si>
  <si>
    <t>その他の仕上用・皮膚用化粧品</t>
  </si>
  <si>
    <t>シャンプー、ヘアリンス</t>
  </si>
  <si>
    <t>その他の頭髪用化粧品</t>
    <rPh sb="2" eb="3">
      <t>タ</t>
    </rPh>
    <rPh sb="4" eb="7">
      <t>トウハツヨウ</t>
    </rPh>
    <rPh sb="7" eb="10">
      <t>ケショウヒン</t>
    </rPh>
    <phoneticPr fontId="2"/>
  </si>
  <si>
    <t>その他の化粧品・調整品</t>
  </si>
  <si>
    <t>歯磨</t>
    <rPh sb="0" eb="2">
      <t>ハミガ</t>
    </rPh>
    <phoneticPr fontId="2"/>
  </si>
  <si>
    <t>X</t>
    <phoneticPr fontId="2"/>
  </si>
  <si>
    <t>産業用火薬・爆薬</t>
  </si>
  <si>
    <t>殺虫剤</t>
  </si>
  <si>
    <t>その他の農薬</t>
  </si>
  <si>
    <t>天然香料</t>
    <rPh sb="0" eb="2">
      <t>テンネン</t>
    </rPh>
    <rPh sb="2" eb="4">
      <t>コウリョウ</t>
    </rPh>
    <phoneticPr fontId="2"/>
  </si>
  <si>
    <t>kg</t>
    <phoneticPr fontId="2"/>
  </si>
  <si>
    <t>その他の化学工業製品</t>
    <rPh sb="2" eb="3">
      <t>タ</t>
    </rPh>
    <rPh sb="4" eb="6">
      <t>カガク</t>
    </rPh>
    <rPh sb="6" eb="8">
      <t>コウギョウ</t>
    </rPh>
    <rPh sb="8" eb="10">
      <t>セイヒン</t>
    </rPh>
    <phoneticPr fontId="2"/>
  </si>
  <si>
    <t xml:space="preserve">             ※年末在庫は、従業者30人以上の事業所を調査集計</t>
    <phoneticPr fontId="2"/>
  </si>
  <si>
    <t>ガソリン</t>
  </si>
  <si>
    <t>ナフサ</t>
  </si>
  <si>
    <t>ジェット燃料油</t>
  </si>
  <si>
    <t>灯油</t>
  </si>
  <si>
    <t>軽油</t>
  </si>
  <si>
    <t>Ａ重油</t>
  </si>
  <si>
    <t>Ｂ重油、C重油</t>
    <rPh sb="5" eb="7">
      <t>ジュウユ</t>
    </rPh>
    <phoneticPr fontId="2"/>
  </si>
  <si>
    <t>液化石油ガス</t>
    <rPh sb="0" eb="2">
      <t>エキカ</t>
    </rPh>
    <rPh sb="2" eb="4">
      <t>セキユ</t>
    </rPh>
    <phoneticPr fontId="2"/>
  </si>
  <si>
    <t>アスファルト舗装混合材、タール舗装混合材（アスファルトブロック，タールブロックを含む）</t>
  </si>
  <si>
    <t>他に分類されない石油製品・石炭製品</t>
    <rPh sb="0" eb="1">
      <t>タ</t>
    </rPh>
    <rPh sb="2" eb="4">
      <t>ブンルイ</t>
    </rPh>
    <rPh sb="8" eb="10">
      <t>セキユ</t>
    </rPh>
    <rPh sb="10" eb="12">
      <t>セイヒン</t>
    </rPh>
    <rPh sb="13" eb="15">
      <t>セキタン</t>
    </rPh>
    <rPh sb="15" eb="17">
      <t>セイヒン</t>
    </rPh>
    <phoneticPr fontId="2"/>
  </si>
  <si>
    <t>プラスチック製品製造業</t>
    <phoneticPr fontId="2"/>
  </si>
  <si>
    <t>プラスチック硬質管</t>
  </si>
  <si>
    <t>プラスチックホース</t>
  </si>
  <si>
    <t>その他のプラスチック異形押出製品</t>
  </si>
  <si>
    <t>包装用軟質プラスチックフィルム（厚さ０．２ｍｍ未満で軟質のもの）</t>
    <phoneticPr fontId="2"/>
  </si>
  <si>
    <t>その他の軟質プラスチックフィルム（厚さ０．２ｍｍ未満で軟質のもの）</t>
    <rPh sb="2" eb="3">
      <t>タ</t>
    </rPh>
    <rPh sb="4" eb="6">
      <t>ナンシツ</t>
    </rPh>
    <phoneticPr fontId="2"/>
  </si>
  <si>
    <t>工業用プラスチック製品の加工品（切断、</t>
    <rPh sb="0" eb="3">
      <t>コウギョウヨウ</t>
    </rPh>
    <rPh sb="9" eb="11">
      <t>セイヒン</t>
    </rPh>
    <rPh sb="12" eb="15">
      <t>カコウヒン</t>
    </rPh>
    <rPh sb="16" eb="18">
      <t>セツダン</t>
    </rPh>
    <phoneticPr fontId="2"/>
  </si>
  <si>
    <t>接合、塗装、蒸着めっき、バフ加工等）</t>
    <rPh sb="0" eb="2">
      <t>セツゴウ</t>
    </rPh>
    <rPh sb="3" eb="5">
      <t>トソウ</t>
    </rPh>
    <rPh sb="6" eb="7">
      <t>ム</t>
    </rPh>
    <rPh sb="7" eb="8">
      <t>キ</t>
    </rPh>
    <rPh sb="14" eb="16">
      <t>カコウ</t>
    </rPh>
    <rPh sb="16" eb="17">
      <t>トウ</t>
    </rPh>
    <phoneticPr fontId="2"/>
  </si>
  <si>
    <t>軟質プラスチック発泡製品（半硬質性を含む）</t>
  </si>
  <si>
    <t>硬質プラスチック発泡製品（厚板）</t>
    <rPh sb="13" eb="14">
      <t>アツ</t>
    </rPh>
    <rPh sb="14" eb="15">
      <t>イタ</t>
    </rPh>
    <phoneticPr fontId="2"/>
  </si>
  <si>
    <t>（厚さ３mm以上）</t>
    <rPh sb="1" eb="2">
      <t>アツ</t>
    </rPh>
    <rPh sb="6" eb="8">
      <t>イジョウ</t>
    </rPh>
    <phoneticPr fontId="2"/>
  </si>
  <si>
    <t>硬質プラスチック発泡製品（薄板）（厚さ３ｍｍ未満のもの）</t>
  </si>
  <si>
    <t>強化プラスチック製容器・浴槽・浄化槽</t>
  </si>
  <si>
    <t>再生プラスチック成形材料</t>
  </si>
  <si>
    <t>飲料用プラスチックボトル</t>
  </si>
  <si>
    <t>その他のプラスチック製容器</t>
  </si>
  <si>
    <t>その他のプラスチック製品</t>
    <phoneticPr fontId="2"/>
  </si>
  <si>
    <t>他に分類されないプラスチック製品の加工品（切断、接合、塗装、蒸着めっき、バフ加工等）</t>
  </si>
  <si>
    <t>ゴム製品製造業</t>
    <rPh sb="2" eb="4">
      <t>セイヒン</t>
    </rPh>
    <rPh sb="4" eb="7">
      <t>セイゾウギョウ</t>
    </rPh>
    <phoneticPr fontId="2"/>
  </si>
  <si>
    <t>その他の牛革</t>
  </si>
  <si>
    <t>その他のかばん類</t>
    <rPh sb="2" eb="3">
      <t>タ</t>
    </rPh>
    <rPh sb="7" eb="8">
      <t>ルイ</t>
    </rPh>
    <phoneticPr fontId="2"/>
  </si>
  <si>
    <t>袋物</t>
  </si>
  <si>
    <t>なめし革製ハンドバッグ</t>
  </si>
  <si>
    <t>個</t>
  </si>
  <si>
    <t>その他のハンドバッグ</t>
  </si>
  <si>
    <t>その他の板ガラス</t>
  </si>
  <si>
    <t>その他のガラス製容器</t>
    <rPh sb="2" eb="3">
      <t>タ</t>
    </rPh>
    <rPh sb="7" eb="8">
      <t>セイ</t>
    </rPh>
    <rPh sb="8" eb="10">
      <t>ヨウキ</t>
    </rPh>
    <phoneticPr fontId="2"/>
  </si>
  <si>
    <t>卓上用ガラス器具</t>
  </si>
  <si>
    <t>ガラス製台所用品・食卓用品</t>
  </si>
  <si>
    <t>他に分類されないガラス、同製品</t>
    <rPh sb="0" eb="1">
      <t>ホカ</t>
    </rPh>
    <rPh sb="2" eb="4">
      <t>ブンルイ</t>
    </rPh>
    <phoneticPr fontId="2"/>
  </si>
  <si>
    <t>ポルトランドセメント</t>
  </si>
  <si>
    <t>その他の水硬性セメント</t>
    <rPh sb="2" eb="3">
      <t>タ</t>
    </rPh>
    <rPh sb="4" eb="5">
      <t>スイ</t>
    </rPh>
    <rPh sb="5" eb="6">
      <t>カタ</t>
    </rPh>
    <rPh sb="6" eb="7">
      <t>セイ</t>
    </rPh>
    <phoneticPr fontId="2"/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</si>
  <si>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</si>
  <si>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</si>
  <si>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</si>
  <si>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</si>
  <si>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</si>
  <si>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</si>
  <si>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</si>
  <si>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</si>
  <si>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</si>
  <si>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</si>
  <si>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</si>
  <si>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㎡</t>
  </si>
  <si>
    <t>他に分類されないセメント製品</t>
  </si>
  <si>
    <t>いぶしかわら</t>
  </si>
  <si>
    <t>うわ薬かわら、塩焼かわら</t>
    <rPh sb="2" eb="3">
      <t>グスリ</t>
    </rPh>
    <rPh sb="7" eb="9">
      <t>シオヤ</t>
    </rPh>
    <phoneticPr fontId="2"/>
  </si>
  <si>
    <t>普通れんが</t>
  </si>
  <si>
    <t>陶磁器製和飲食器</t>
  </si>
  <si>
    <t>陶磁器製洋飲食器</t>
  </si>
  <si>
    <t>陶磁器製台所・調理用品</t>
  </si>
  <si>
    <t>陶磁器製置物</t>
  </si>
  <si>
    <t>陶磁器絵付品</t>
    <rPh sb="0" eb="3">
      <t>トウジキ</t>
    </rPh>
    <rPh sb="3" eb="5">
      <t>エツ</t>
    </rPh>
    <rPh sb="5" eb="6">
      <t>ヒン</t>
    </rPh>
    <phoneticPr fontId="2"/>
  </si>
  <si>
    <t>その他の陶磁器</t>
  </si>
  <si>
    <t>他に分類されない炭素・黒鉛製品</t>
    <rPh sb="8" eb="10">
      <t>タンソ</t>
    </rPh>
    <rPh sb="11" eb="12">
      <t>クロ</t>
    </rPh>
    <rPh sb="13" eb="15">
      <t>セイヒン</t>
    </rPh>
    <phoneticPr fontId="2"/>
  </si>
  <si>
    <t>その他の研磨材、同製品</t>
  </si>
  <si>
    <t>砕石</t>
  </si>
  <si>
    <t>再生骨材</t>
  </si>
  <si>
    <t>人工骨材</t>
  </si>
  <si>
    <t>石工品</t>
  </si>
  <si>
    <t>鉱物・土石粉砕、その他の処理品</t>
  </si>
  <si>
    <t>生石灰</t>
  </si>
  <si>
    <t>消石灰</t>
  </si>
  <si>
    <t>その他の窯業・土石製品</t>
  </si>
  <si>
    <t>普通鋼半製品</t>
  </si>
  <si>
    <t>小形棒鋼</t>
  </si>
  <si>
    <t>線材、バーインコイル</t>
  </si>
  <si>
    <t>普通鋼鋼線</t>
  </si>
  <si>
    <t>その他の鋼材</t>
    <rPh sb="4" eb="6">
      <t>コウザイ</t>
    </rPh>
    <phoneticPr fontId="2"/>
  </si>
  <si>
    <t>鉄くず</t>
  </si>
  <si>
    <t>その他の銑鉄鋳物</t>
  </si>
  <si>
    <t>鉄スクラップ加工処理品</t>
  </si>
  <si>
    <t>その他の鉄鋼品</t>
  </si>
  <si>
    <t>アルミニウム再生地金、アルミニウム合金</t>
  </si>
  <si>
    <t>アルミニウム押出し品（抽伸品を含む）</t>
  </si>
  <si>
    <t>非鉄金属鍛造品</t>
    <rPh sb="0" eb="2">
      <t>ヒテツ</t>
    </rPh>
    <rPh sb="2" eb="4">
      <t>キンゾク</t>
    </rPh>
    <rPh sb="4" eb="6">
      <t>タンゾウ</t>
    </rPh>
    <rPh sb="6" eb="7">
      <t>ヒン</t>
    </rPh>
    <phoneticPr fontId="2"/>
  </si>
  <si>
    <t>非鉄金属くず</t>
  </si>
  <si>
    <t>１８リットル缶</t>
  </si>
  <si>
    <t>食缶（缶詰用缶）</t>
  </si>
  <si>
    <t>建築用金物</t>
  </si>
  <si>
    <t>他に分類されない金物類</t>
    <rPh sb="0" eb="1">
      <t>タ</t>
    </rPh>
    <rPh sb="2" eb="4">
      <t>ブンルイ</t>
    </rPh>
    <rPh sb="8" eb="10">
      <t>カナモノ</t>
    </rPh>
    <rPh sb="10" eb="11">
      <t>ルイ</t>
    </rPh>
    <phoneticPr fontId="2"/>
  </si>
  <si>
    <t>その他の配管工事用附属品</t>
    <rPh sb="2" eb="3">
      <t>タ</t>
    </rPh>
    <rPh sb="4" eb="6">
      <t>ハイカン</t>
    </rPh>
    <rPh sb="6" eb="9">
      <t>コウジヨウ</t>
    </rPh>
    <rPh sb="9" eb="11">
      <t>フゾク</t>
    </rPh>
    <rPh sb="11" eb="12">
      <t>ヒン</t>
    </rPh>
    <phoneticPr fontId="2"/>
  </si>
  <si>
    <t>鉄骨</t>
  </si>
  <si>
    <t>軽量鉄骨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</si>
  <si>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</si>
  <si>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</si>
  <si>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</si>
  <si>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</si>
  <si>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</si>
  <si>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</si>
  <si>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</si>
  <si>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</si>
  <si>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シャッタ</t>
    <phoneticPr fontId="2"/>
  </si>
  <si>
    <t>建築用板金製品</t>
    <rPh sb="0" eb="3">
      <t>ケンチクヨウ</t>
    </rPh>
    <rPh sb="3" eb="5">
      <t>バンキン</t>
    </rPh>
    <rPh sb="5" eb="7">
      <t>セイヒン</t>
    </rPh>
    <phoneticPr fontId="2"/>
  </si>
  <si>
    <t>その他の建築用金属製品</t>
  </si>
  <si>
    <t>板金製タンク</t>
  </si>
  <si>
    <t>ドラム缶</t>
  </si>
  <si>
    <t>その他の製缶板金製品</t>
  </si>
  <si>
    <t>王冠</t>
  </si>
  <si>
    <t>その他の打抜・プレス金属製品</t>
  </si>
  <si>
    <t>金属熱処理品</t>
    <rPh sb="2" eb="5">
      <t>ネツショリ</t>
    </rPh>
    <rPh sb="5" eb="6">
      <t>ヒン</t>
    </rPh>
    <phoneticPr fontId="2"/>
  </si>
  <si>
    <t>鉄丸くぎ</t>
  </si>
  <si>
    <t>鉄製金網（溶接金網、じゃかごを含む）</t>
  </si>
  <si>
    <t>その他のボルト・ナット等関連製品</t>
    <phoneticPr fontId="2"/>
  </si>
  <si>
    <t>その他の金属製品</t>
  </si>
  <si>
    <t>冷凍機・温湿調整装置の部分品・取付具・ 附属品</t>
  </si>
  <si>
    <t>切断、屈曲、ねじ切等パイプ加工品（機械用金属製パイプ加工品）</t>
    <rPh sb="17" eb="20">
      <t>キカイヨウ</t>
    </rPh>
    <rPh sb="20" eb="23">
      <t>キンゾクセイ</t>
    </rPh>
    <rPh sb="26" eb="29">
      <t>カコウヒン</t>
    </rPh>
    <phoneticPr fontId="2"/>
  </si>
  <si>
    <t>その他のはん用機械・同装置</t>
    <rPh sb="2" eb="3">
      <t>タ</t>
    </rPh>
    <rPh sb="6" eb="7">
      <t>ヨウ</t>
    </rPh>
    <rPh sb="7" eb="9">
      <t>キカイ</t>
    </rPh>
    <rPh sb="10" eb="11">
      <t>ドウ</t>
    </rPh>
    <rPh sb="11" eb="13">
      <t>ソウチ</t>
    </rPh>
    <phoneticPr fontId="2"/>
  </si>
  <si>
    <t>他に分類されない各種機械部分品</t>
  </si>
  <si>
    <t>農業用トラクタの部分品・取付具・附属品</t>
    <phoneticPr fontId="2"/>
  </si>
  <si>
    <t>建設機械・鉱山機械の部分品・取付具・附属品</t>
  </si>
  <si>
    <t>食品機械・同装置の部分品・取付具・附属品</t>
  </si>
  <si>
    <t>ろ過機器</t>
    <rPh sb="1" eb="2">
      <t>カ</t>
    </rPh>
    <rPh sb="2" eb="4">
      <t>キキ</t>
    </rPh>
    <phoneticPr fontId="2"/>
  </si>
  <si>
    <t>化学機械、同装置の部分品・取付具・付属品</t>
    <rPh sb="0" eb="2">
      <t>カガク</t>
    </rPh>
    <rPh sb="2" eb="4">
      <t>キカイ</t>
    </rPh>
    <rPh sb="5" eb="6">
      <t>ドウ</t>
    </rPh>
    <rPh sb="6" eb="8">
      <t>ソウチ</t>
    </rPh>
    <rPh sb="9" eb="12">
      <t>ブブンヒン</t>
    </rPh>
    <rPh sb="13" eb="15">
      <t>トリツ</t>
    </rPh>
    <rPh sb="15" eb="16">
      <t>グ</t>
    </rPh>
    <rPh sb="17" eb="20">
      <t>フゾクヒン</t>
    </rPh>
    <phoneticPr fontId="2"/>
  </si>
  <si>
    <t>半導体製造装置の部分品・取付具・附属品</t>
  </si>
  <si>
    <t>プレス用金型</t>
  </si>
  <si>
    <t>プラスチック用金型</t>
    <rPh sb="6" eb="7">
      <t>ヨウ</t>
    </rPh>
    <rPh sb="7" eb="9">
      <t>カナガタ</t>
    </rPh>
    <phoneticPr fontId="2"/>
  </si>
  <si>
    <t>その他の非金属用金型、同部分品・付属品</t>
    <rPh sb="2" eb="3">
      <t>タ</t>
    </rPh>
    <rPh sb="4" eb="7">
      <t>ヒキンゾク</t>
    </rPh>
    <rPh sb="7" eb="8">
      <t>ヨウ</t>
    </rPh>
    <rPh sb="8" eb="10">
      <t>カナガタ</t>
    </rPh>
    <rPh sb="11" eb="12">
      <t>ドウ</t>
    </rPh>
    <rPh sb="12" eb="15">
      <t>ブブンヒン</t>
    </rPh>
    <rPh sb="16" eb="19">
      <t>フゾクヒン</t>
    </rPh>
    <phoneticPr fontId="2"/>
  </si>
  <si>
    <t>ガラス工業用特殊機械</t>
    <rPh sb="3" eb="6">
      <t>コウギョウヨウ</t>
    </rPh>
    <rPh sb="6" eb="8">
      <t>トクシュ</t>
    </rPh>
    <rPh sb="8" eb="10">
      <t>キカイ</t>
    </rPh>
    <phoneticPr fontId="2"/>
  </si>
  <si>
    <t>自動販売機</t>
    <rPh sb="0" eb="2">
      <t>ジドウ</t>
    </rPh>
    <rPh sb="2" eb="4">
      <t>ハンバイ</t>
    </rPh>
    <phoneticPr fontId="2"/>
  </si>
  <si>
    <t>台</t>
    <rPh sb="0" eb="1">
      <t>ダイ</t>
    </rPh>
    <phoneticPr fontId="2"/>
  </si>
  <si>
    <t>X</t>
    <phoneticPr fontId="2"/>
  </si>
  <si>
    <t>他に分類されないサービス用・娯楽用機械器具</t>
    <rPh sb="0" eb="1">
      <t>タ</t>
    </rPh>
    <rPh sb="2" eb="4">
      <t>ブンルイ</t>
    </rPh>
    <rPh sb="12" eb="13">
      <t>ヨウ</t>
    </rPh>
    <rPh sb="14" eb="16">
      <t>ゴラク</t>
    </rPh>
    <rPh sb="16" eb="17">
      <t>ヨウ</t>
    </rPh>
    <rPh sb="17" eb="19">
      <t>キカイ</t>
    </rPh>
    <rPh sb="19" eb="21">
      <t>キグ</t>
    </rPh>
    <phoneticPr fontId="2"/>
  </si>
  <si>
    <t>積算体積計</t>
  </si>
  <si>
    <t>流量計</t>
    <rPh sb="0" eb="2">
      <t>リュウリョウ</t>
    </rPh>
    <rPh sb="2" eb="3">
      <t>ケイ</t>
    </rPh>
    <phoneticPr fontId="2"/>
  </si>
  <si>
    <t>医療用品</t>
  </si>
  <si>
    <t>歯科材料</t>
    <rPh sb="0" eb="2">
      <t>シカ</t>
    </rPh>
    <rPh sb="2" eb="4">
      <t>ザイリョウ</t>
    </rPh>
    <phoneticPr fontId="2"/>
  </si>
  <si>
    <t>その他の半導体素子</t>
  </si>
  <si>
    <t>シリコンウエハ（表面研磨したもの）</t>
    <rPh sb="8" eb="10">
      <t>ヒョウメン</t>
    </rPh>
    <rPh sb="10" eb="12">
      <t>ケンマ</t>
    </rPh>
    <phoneticPr fontId="2"/>
  </si>
  <si>
    <t>他に分類されない電子部品・デバイス・電子回路</t>
    <rPh sb="0" eb="1">
      <t>タ</t>
    </rPh>
    <rPh sb="2" eb="4">
      <t>ブンルイ</t>
    </rPh>
    <rPh sb="8" eb="10">
      <t>デンシ</t>
    </rPh>
    <rPh sb="10" eb="12">
      <t>ブヒン</t>
    </rPh>
    <rPh sb="18" eb="20">
      <t>デンシ</t>
    </rPh>
    <rPh sb="20" eb="22">
      <t>カイロ</t>
    </rPh>
    <phoneticPr fontId="2"/>
  </si>
  <si>
    <t xml:space="preserve">             ※年末在庫は、従業者30人以上の事業所を調査集計</t>
    <phoneticPr fontId="2"/>
  </si>
  <si>
    <t>標準変圧器</t>
  </si>
  <si>
    <t>台</t>
  </si>
  <si>
    <t>配電盤</t>
  </si>
  <si>
    <t>監視制御装置</t>
  </si>
  <si>
    <t>分電盤</t>
  </si>
  <si>
    <t>その他の配電盤・電力制御装置</t>
  </si>
  <si>
    <t>ちゅう房機器の部分品・取付具・付属品</t>
  </si>
  <si>
    <t>空調・住宅関連機器の部分品・取付具・付属品</t>
  </si>
  <si>
    <t>衣料衛生関連機器の部分品・取付具・付属品</t>
    <rPh sb="0" eb="2">
      <t>イリョウ</t>
    </rPh>
    <rPh sb="2" eb="4">
      <t>エイセイ</t>
    </rPh>
    <rPh sb="4" eb="6">
      <t>カンレン</t>
    </rPh>
    <rPh sb="6" eb="8">
      <t>キキ</t>
    </rPh>
    <rPh sb="9" eb="11">
      <t>ブブン</t>
    </rPh>
    <rPh sb="11" eb="12">
      <t>ヒン</t>
    </rPh>
    <rPh sb="13" eb="15">
      <t>トリツケ</t>
    </rPh>
    <rPh sb="15" eb="16">
      <t>グ</t>
    </rPh>
    <rPh sb="17" eb="20">
      <t>フゾクヒン</t>
    </rPh>
    <phoneticPr fontId="2"/>
  </si>
  <si>
    <t>電気照明器具の部分品・取付具・付属品</t>
    <rPh sb="0" eb="2">
      <t>デンキ</t>
    </rPh>
    <rPh sb="2" eb="4">
      <t>ショウメイ</t>
    </rPh>
    <rPh sb="4" eb="6">
      <t>キグ</t>
    </rPh>
    <rPh sb="7" eb="10">
      <t>ブブンヒン</t>
    </rPh>
    <rPh sb="11" eb="12">
      <t>ト</t>
    </rPh>
    <rPh sb="12" eb="13">
      <t>ツ</t>
    </rPh>
    <rPh sb="13" eb="14">
      <t>グ</t>
    </rPh>
    <rPh sb="15" eb="18">
      <t>フゾクヒン</t>
    </rPh>
    <phoneticPr fontId="2"/>
  </si>
  <si>
    <t>電気計器</t>
  </si>
  <si>
    <t>その他の附属装置の部分品・取付具・附属品</t>
    <rPh sb="2" eb="3">
      <t>タ</t>
    </rPh>
    <rPh sb="4" eb="6">
      <t>フゾク</t>
    </rPh>
    <rPh sb="6" eb="8">
      <t>ソウチ</t>
    </rPh>
    <rPh sb="9" eb="11">
      <t>ブブン</t>
    </rPh>
    <rPh sb="11" eb="12">
      <t>ヒン</t>
    </rPh>
    <rPh sb="13" eb="15">
      <t>トリツケ</t>
    </rPh>
    <rPh sb="15" eb="16">
      <t>グ</t>
    </rPh>
    <rPh sb="17" eb="20">
      <t>フゾクヒン</t>
    </rPh>
    <phoneticPr fontId="2"/>
  </si>
  <si>
    <t>シャシー部品、車体部品</t>
  </si>
  <si>
    <t>その他の自動車部品（二輪自動車部品を含む）</t>
    <rPh sb="2" eb="3">
      <t>タ</t>
    </rPh>
    <rPh sb="4" eb="7">
      <t>ジドウシャ</t>
    </rPh>
    <rPh sb="7" eb="9">
      <t>ブヒン</t>
    </rPh>
    <rPh sb="10" eb="12">
      <t>ニリン</t>
    </rPh>
    <rPh sb="12" eb="15">
      <t>ジドウシャ</t>
    </rPh>
    <rPh sb="15" eb="17">
      <t>ブヒン</t>
    </rPh>
    <rPh sb="18" eb="19">
      <t>フク</t>
    </rPh>
    <phoneticPr fontId="2"/>
  </si>
  <si>
    <t>KDセット（乗用車、バス、トラック）</t>
    <rPh sb="6" eb="9">
      <t>ジョウヨウシャ</t>
    </rPh>
    <phoneticPr fontId="2"/>
  </si>
  <si>
    <t>鋼製国内船舶の改造・修理</t>
  </si>
  <si>
    <t>隻</t>
  </si>
  <si>
    <t>鋼製外国船舶の改造・修理</t>
  </si>
  <si>
    <t>舟艇の改造・修理</t>
  </si>
  <si>
    <t>貴金属製装身具（宝石、象牙、亀甲を含む ）</t>
  </si>
  <si>
    <t>天然・養殖真珠装身具（購入真珠によるもの）</t>
  </si>
  <si>
    <t>身辺細貨品（すず・アンチモン製品を含む）</t>
    <rPh sb="0" eb="2">
      <t>シンペン</t>
    </rPh>
    <rPh sb="2" eb="3">
      <t>サイ</t>
    </rPh>
    <rPh sb="3" eb="4">
      <t>カ</t>
    </rPh>
    <rPh sb="4" eb="5">
      <t>ヒン</t>
    </rPh>
    <rPh sb="14" eb="16">
      <t>セイヒン</t>
    </rPh>
    <rPh sb="17" eb="18">
      <t>フク</t>
    </rPh>
    <phoneticPr fontId="2"/>
  </si>
  <si>
    <t>その他の洋楽器、和楽器</t>
  </si>
  <si>
    <t>その他の娯楽用具・がん具</t>
    <rPh sb="2" eb="3">
      <t>タ</t>
    </rPh>
    <rPh sb="4" eb="7">
      <t>ゴラクヨウ</t>
    </rPh>
    <rPh sb="7" eb="8">
      <t>グ</t>
    </rPh>
    <rPh sb="11" eb="12">
      <t>グ</t>
    </rPh>
    <phoneticPr fontId="2"/>
  </si>
  <si>
    <t>釣道具、同附属品</t>
  </si>
  <si>
    <t>その他の運動用具</t>
  </si>
  <si>
    <t>印章、印肉、スタンプ、スタンプ台</t>
  </si>
  <si>
    <t>他に分類されない事務用品</t>
    <rPh sb="0" eb="1">
      <t>タ</t>
    </rPh>
    <rPh sb="2" eb="4">
      <t>ブンルイ</t>
    </rPh>
    <rPh sb="8" eb="10">
      <t>ジム</t>
    </rPh>
    <rPh sb="10" eb="12">
      <t>ヨウヒン</t>
    </rPh>
    <phoneticPr fontId="2"/>
  </si>
  <si>
    <t>漆器製台所・食卓用品</t>
  </si>
  <si>
    <t>畳、畳床</t>
  </si>
  <si>
    <t>畳</t>
  </si>
  <si>
    <t>畳表</t>
  </si>
  <si>
    <t>看板、標識機、展示装置（電気的、機械的でないもの）</t>
    <rPh sb="5" eb="6">
      <t>キ</t>
    </rPh>
    <phoneticPr fontId="2"/>
  </si>
  <si>
    <t>看板、標識機、展示装置（電気的、機械的なもの）</t>
  </si>
  <si>
    <t>パレット</t>
    <phoneticPr fontId="2"/>
  </si>
  <si>
    <t>線香類</t>
  </si>
  <si>
    <t>ｋｇ</t>
  </si>
  <si>
    <t>他に分類されないその他の製品</t>
  </si>
  <si>
    <t>第６表　（２）　品目別産出事業所数および加工賃収入額</t>
    <phoneticPr fontId="2"/>
  </si>
  <si>
    <t>加工賃収入額</t>
    <rPh sb="0" eb="3">
      <t>カコウチン</t>
    </rPh>
    <rPh sb="3" eb="5">
      <t>シュウニュウ</t>
    </rPh>
    <rPh sb="5" eb="6">
      <t>キンガク</t>
    </rPh>
    <phoneticPr fontId="2"/>
  </si>
  <si>
    <t>部分肉、冷凍肉（ブロイラーを除く）（賃加工）</t>
  </si>
  <si>
    <t>処理牛乳・乳飲料（賃加工）</t>
  </si>
  <si>
    <t>海藻加工（賃加工）</t>
    <phoneticPr fontId="2"/>
  </si>
  <si>
    <t>野菜缶詰・果実缶詰・農産保存食料品（賃加工）</t>
  </si>
  <si>
    <t>食酢（賃加工）</t>
    <rPh sb="0" eb="2">
      <t>ショクス</t>
    </rPh>
    <rPh sb="3" eb="4">
      <t>チン</t>
    </rPh>
    <rPh sb="4" eb="6">
      <t>カコウ</t>
    </rPh>
    <phoneticPr fontId="2"/>
  </si>
  <si>
    <t>その他の調味料（賃加工）</t>
    <rPh sb="2" eb="3">
      <t>タ</t>
    </rPh>
    <rPh sb="4" eb="7">
      <t>チョウミリョウ</t>
    </rPh>
    <phoneticPr fontId="2"/>
  </si>
  <si>
    <t>精米・精麦（賃加工）</t>
  </si>
  <si>
    <t>パン（賃加工）</t>
  </si>
  <si>
    <t>めん類（賃加工）</t>
  </si>
  <si>
    <t>そう（惣）菜（賃加工）</t>
    <rPh sb="3" eb="4">
      <t>オサム</t>
    </rPh>
    <rPh sb="5" eb="6">
      <t>ナ</t>
    </rPh>
    <phoneticPr fontId="2"/>
  </si>
  <si>
    <t>レトルト食品（賃加工）</t>
    <rPh sb="4" eb="6">
      <t>ショクヒン</t>
    </rPh>
    <phoneticPr fontId="2"/>
  </si>
  <si>
    <t>他に分類されない食料品（賃加工）</t>
  </si>
  <si>
    <t>清涼飲料（賃加工）</t>
  </si>
  <si>
    <t>配合飼料（賃加工）</t>
  </si>
  <si>
    <t>絹織物（賃加工）</t>
    <rPh sb="0" eb="1">
      <t>キヌ</t>
    </rPh>
    <rPh sb="1" eb="3">
      <t>オリモノ</t>
    </rPh>
    <rPh sb="4" eb="7">
      <t>チンカコウ</t>
    </rPh>
    <phoneticPr fontId="2"/>
  </si>
  <si>
    <t>絹織物手加工染色・整理（賃加工）</t>
  </si>
  <si>
    <t>織物製シャツ（賃加工）</t>
  </si>
  <si>
    <t>織物製学校服（賃加工）</t>
  </si>
  <si>
    <t>ニット製アウターシャツ類（賃加工）</t>
    <phoneticPr fontId="2"/>
  </si>
  <si>
    <t>寝具（賃加工）</t>
    <rPh sb="0" eb="2">
      <t>シング</t>
    </rPh>
    <phoneticPr fontId="2"/>
  </si>
  <si>
    <t>帆布製品（賃加工）</t>
    <rPh sb="0" eb="1">
      <t>ホ</t>
    </rPh>
    <rPh sb="1" eb="2">
      <t>ヌノ</t>
    </rPh>
    <rPh sb="2" eb="4">
      <t>セイヒン</t>
    </rPh>
    <rPh sb="5" eb="8">
      <t>チンカコウ</t>
    </rPh>
    <phoneticPr fontId="2"/>
  </si>
  <si>
    <t>刺しゅう製品（賃加工）</t>
  </si>
  <si>
    <t>他に分類されない繊維製品（賃加工）</t>
  </si>
  <si>
    <t>一般製材（賃加工）</t>
  </si>
  <si>
    <t>造作材（賃加工）</t>
    <rPh sb="0" eb="2">
      <t>ゾウサク</t>
    </rPh>
    <rPh sb="2" eb="3">
      <t>ザイ</t>
    </rPh>
    <phoneticPr fontId="2"/>
  </si>
  <si>
    <t>木材薬品処理（賃加工）</t>
  </si>
  <si>
    <t>木製家具（塗装を含む）（賃加工）</t>
  </si>
  <si>
    <t>その他の紙製品（賃加工）</t>
    <rPh sb="2" eb="3">
      <t>タ</t>
    </rPh>
    <rPh sb="5" eb="7">
      <t>セイヒン</t>
    </rPh>
    <phoneticPr fontId="2"/>
  </si>
  <si>
    <t>紙器（賃加工）</t>
  </si>
  <si>
    <t>紙裁断（賃加工）</t>
    <rPh sb="0" eb="1">
      <t>カミ</t>
    </rPh>
    <rPh sb="1" eb="3">
      <t>サイダン</t>
    </rPh>
    <rPh sb="4" eb="7">
      <t>チンカコウ</t>
    </rPh>
    <phoneticPr fontId="2"/>
  </si>
  <si>
    <t>オフセット印刷（紙に対するもの）（賃加工）</t>
    <rPh sb="8" eb="9">
      <t>カミ</t>
    </rPh>
    <rPh sb="10" eb="11">
      <t>タイ</t>
    </rPh>
    <phoneticPr fontId="2"/>
  </si>
  <si>
    <t>オフセット印刷以外の印刷（賃加工）</t>
    <rPh sb="7" eb="9">
      <t>イガイ</t>
    </rPh>
    <rPh sb="10" eb="12">
      <t>インサツ</t>
    </rPh>
    <phoneticPr fontId="2"/>
  </si>
  <si>
    <t>紙以外のものに対する印刷（賃加工）</t>
  </si>
  <si>
    <t>製本（賃加工）</t>
  </si>
  <si>
    <t>印刷物加工（賃加工）</t>
  </si>
  <si>
    <t>試薬（診断用試薬を除く）（賃加工）</t>
    <rPh sb="0" eb="2">
      <t>シヤク</t>
    </rPh>
    <rPh sb="3" eb="6">
      <t>シンダンヨウ</t>
    </rPh>
    <rPh sb="6" eb="8">
      <t>シヤク</t>
    </rPh>
    <rPh sb="9" eb="10">
      <t>ノゾ</t>
    </rPh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</si>
  <si>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</si>
  <si>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プラスチック製品製造業</t>
    <phoneticPr fontId="2"/>
  </si>
  <si>
    <t>プラスチックフィルム（賃加工）</t>
  </si>
  <si>
    <t>軟質プラスチック発泡製品（半硬質性を含む）（賃加工）</t>
    <phoneticPr fontId="2"/>
  </si>
  <si>
    <t>強化プラスチック製容器・浴槽等（賃加工）</t>
    <rPh sb="0" eb="2">
      <t>キョウカ</t>
    </rPh>
    <rPh sb="8" eb="9">
      <t>セイ</t>
    </rPh>
    <rPh sb="9" eb="11">
      <t>ヨウキ</t>
    </rPh>
    <rPh sb="12" eb="14">
      <t>ヨクソウ</t>
    </rPh>
    <rPh sb="14" eb="15">
      <t>トウ</t>
    </rPh>
    <phoneticPr fontId="2"/>
  </si>
  <si>
    <t>プラスチック成形材料（賃加工）</t>
  </si>
  <si>
    <t>他に分類されないプラスチック製品の加工品（賃加工）</t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</si>
  <si>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3">
      <t>セイゾウ</t>
    </rPh>
    <rPh sb="13" eb="14">
      <t>ギョウ</t>
    </rPh>
    <phoneticPr fontId="2"/>
  </si>
  <si>
    <t>板ガラス加工（賃加工）</t>
  </si>
  <si>
    <t>その他のガラス、同製品（賃加工）</t>
    <rPh sb="2" eb="3">
      <t>タ</t>
    </rPh>
    <rPh sb="8" eb="9">
      <t>ドウ</t>
    </rPh>
    <rPh sb="9" eb="11">
      <t>セイヒン</t>
    </rPh>
    <rPh sb="12" eb="13">
      <t>チン</t>
    </rPh>
    <rPh sb="13" eb="15">
      <t>カコウ</t>
    </rPh>
    <phoneticPr fontId="2"/>
  </si>
  <si>
    <t>コンクリート製品（賃加工）</t>
    <phoneticPr fontId="2"/>
  </si>
  <si>
    <t>その他のセメント製品（賃加工）</t>
    <rPh sb="2" eb="3">
      <t>タ</t>
    </rPh>
    <rPh sb="8" eb="10">
      <t>セイヒン</t>
    </rPh>
    <rPh sb="11" eb="14">
      <t>チンカコウ</t>
    </rPh>
    <phoneticPr fontId="2"/>
  </si>
  <si>
    <t>石工品（賃加工）</t>
    <phoneticPr fontId="2"/>
  </si>
  <si>
    <t>鉄鋼業</t>
    <rPh sb="0" eb="2">
      <t>テッコウ</t>
    </rPh>
    <rPh sb="2" eb="3">
      <t>ギョウ</t>
    </rPh>
    <phoneticPr fontId="2"/>
  </si>
  <si>
    <t>その他の鋼材（賃加工）</t>
    <rPh sb="2" eb="3">
      <t>タ</t>
    </rPh>
    <rPh sb="4" eb="6">
      <t>コウザイ</t>
    </rPh>
    <phoneticPr fontId="2"/>
  </si>
  <si>
    <t>鉄スクラップ加工処理（賃加工）</t>
    <rPh sb="0" eb="1">
      <t>テツ</t>
    </rPh>
    <rPh sb="6" eb="8">
      <t>カコウ</t>
    </rPh>
    <rPh sb="8" eb="10">
      <t>ショリ</t>
    </rPh>
    <rPh sb="11" eb="12">
      <t>チン</t>
    </rPh>
    <rPh sb="12" eb="14">
      <t>カコウ</t>
    </rPh>
    <phoneticPr fontId="2"/>
  </si>
  <si>
    <t>非鉄金属製造業</t>
    <rPh sb="0" eb="2">
      <t>ヒテツ</t>
    </rPh>
    <rPh sb="2" eb="4">
      <t>キンゾク</t>
    </rPh>
    <rPh sb="4" eb="6">
      <t>セイゾウ</t>
    </rPh>
    <rPh sb="6" eb="7">
      <t>ギョウ</t>
    </rPh>
    <phoneticPr fontId="2"/>
  </si>
  <si>
    <t>配管工事用附属品（賃加工）</t>
    <rPh sb="0" eb="2">
      <t>ハイカン</t>
    </rPh>
    <rPh sb="2" eb="5">
      <t>コウジヨウ</t>
    </rPh>
    <rPh sb="5" eb="7">
      <t>フゾク</t>
    </rPh>
    <rPh sb="7" eb="8">
      <t>ヒン</t>
    </rPh>
    <rPh sb="9" eb="12">
      <t>チンカコウ</t>
    </rPh>
    <phoneticPr fontId="2"/>
  </si>
  <si>
    <t>鉄骨（賃加工）</t>
  </si>
  <si>
    <t>建設用金属製品（賃加工）</t>
  </si>
  <si>
    <t>金属製サッシ・ドア（賃加工）</t>
  </si>
  <si>
    <t>鉄骨系プレハブ住宅（賃加工）</t>
    <rPh sb="0" eb="2">
      <t>テッコツ</t>
    </rPh>
    <rPh sb="2" eb="3">
      <t>ケイ</t>
    </rPh>
    <rPh sb="7" eb="9">
      <t>ジュウタク</t>
    </rPh>
    <rPh sb="10" eb="11">
      <t>チン</t>
    </rPh>
    <rPh sb="11" eb="13">
      <t>カコウ</t>
    </rPh>
    <phoneticPr fontId="2"/>
  </si>
  <si>
    <t>建築用金属製品（賃加工）</t>
  </si>
  <si>
    <t>製缶板金製品（賃加工）</t>
    <rPh sb="0" eb="2">
      <t>セイカン</t>
    </rPh>
    <rPh sb="2" eb="4">
      <t>バンキン</t>
    </rPh>
    <rPh sb="4" eb="6">
      <t>セイヒン</t>
    </rPh>
    <phoneticPr fontId="2"/>
  </si>
  <si>
    <t>金属板加工（賃加工）</t>
  </si>
  <si>
    <t>打抜・プレス加工アルミニウム・同合金製品（賃加工）</t>
  </si>
  <si>
    <t>溶融めっき（賃加工）</t>
    <rPh sb="0" eb="2">
      <t>ヨウユウ</t>
    </rPh>
    <rPh sb="6" eb="9">
      <t>チンカコウ</t>
    </rPh>
    <phoneticPr fontId="2"/>
  </si>
  <si>
    <t>金属研磨、電解研磨、シリコン研磨（賃加工）</t>
  </si>
  <si>
    <t>他に分類されない金属製品（賃加工）</t>
    <rPh sb="0" eb="1">
      <t>タ</t>
    </rPh>
    <rPh sb="2" eb="4">
      <t>ブンルイ</t>
    </rPh>
    <rPh sb="8" eb="10">
      <t>キンゾク</t>
    </rPh>
    <rPh sb="10" eb="12">
      <t>セイヒン</t>
    </rPh>
    <rPh sb="13" eb="16">
      <t>チンカコウ</t>
    </rPh>
    <phoneticPr fontId="2"/>
  </si>
  <si>
    <t>切断・屈曲・ねじ切等パイプ加工（賃加工）</t>
    <rPh sb="0" eb="2">
      <t>セツダン</t>
    </rPh>
    <rPh sb="3" eb="5">
      <t>クッキョク</t>
    </rPh>
    <rPh sb="8" eb="9">
      <t>キ</t>
    </rPh>
    <rPh sb="9" eb="10">
      <t>トウ</t>
    </rPh>
    <rPh sb="13" eb="15">
      <t>カコウ</t>
    </rPh>
    <rPh sb="16" eb="19">
      <t>チンカコウ</t>
    </rPh>
    <phoneticPr fontId="2"/>
  </si>
  <si>
    <t>X</t>
    <phoneticPr fontId="2"/>
  </si>
  <si>
    <t>包装・荷造機械・同部分品・取付具・付属品（賃加工）</t>
    <rPh sb="0" eb="2">
      <t>ホウソウ</t>
    </rPh>
    <rPh sb="3" eb="5">
      <t>ニヅク</t>
    </rPh>
    <rPh sb="5" eb="7">
      <t>キカイ</t>
    </rPh>
    <rPh sb="8" eb="9">
      <t>ドウ</t>
    </rPh>
    <rPh sb="9" eb="11">
      <t>ブブン</t>
    </rPh>
    <rPh sb="11" eb="12">
      <t>ヒン</t>
    </rPh>
    <rPh sb="13" eb="15">
      <t>トリツケ</t>
    </rPh>
    <rPh sb="15" eb="16">
      <t>グ</t>
    </rPh>
    <rPh sb="17" eb="19">
      <t>フゾク</t>
    </rPh>
    <rPh sb="19" eb="20">
      <t>ヒン</t>
    </rPh>
    <rPh sb="21" eb="24">
      <t>チンカコウ</t>
    </rPh>
    <phoneticPr fontId="2"/>
  </si>
  <si>
    <t>金属加工機械（賃加工）</t>
    <rPh sb="0" eb="2">
      <t>キンゾク</t>
    </rPh>
    <rPh sb="2" eb="4">
      <t>カコウ</t>
    </rPh>
    <rPh sb="4" eb="6">
      <t>キカイ</t>
    </rPh>
    <phoneticPr fontId="2"/>
  </si>
  <si>
    <t>金属工作機械用・金属加工機械用部分品・取付具・附属品（賃加工）</t>
    <rPh sb="0" eb="2">
      <t>キンゾク</t>
    </rPh>
    <rPh sb="2" eb="4">
      <t>コウサク</t>
    </rPh>
    <rPh sb="4" eb="6">
      <t>キカイ</t>
    </rPh>
    <rPh sb="6" eb="7">
      <t>ヨウ</t>
    </rPh>
    <rPh sb="8" eb="10">
      <t>キンゾク</t>
    </rPh>
    <rPh sb="10" eb="12">
      <t>カコウ</t>
    </rPh>
    <rPh sb="12" eb="14">
      <t>キカイ</t>
    </rPh>
    <rPh sb="14" eb="15">
      <t>ヨウ</t>
    </rPh>
    <rPh sb="15" eb="17">
      <t>ブブン</t>
    </rPh>
    <rPh sb="17" eb="18">
      <t>ヒン</t>
    </rPh>
    <rPh sb="19" eb="21">
      <t>トリツケ</t>
    </rPh>
    <rPh sb="21" eb="22">
      <t>グ</t>
    </rPh>
    <rPh sb="23" eb="26">
      <t>フゾクヒン</t>
    </rPh>
    <rPh sb="27" eb="30">
      <t>チンカコウ</t>
    </rPh>
    <phoneticPr fontId="2"/>
  </si>
  <si>
    <t>半導体製造装置・同部分品・取付具・附属品（賃加工）</t>
  </si>
  <si>
    <t>金属用金型・同部分品・附属品（賃加工）</t>
    <rPh sb="0" eb="3">
      <t>キンゾクヨウ</t>
    </rPh>
    <rPh sb="3" eb="5">
      <t>カナガタ</t>
    </rPh>
    <rPh sb="6" eb="7">
      <t>ドウ</t>
    </rPh>
    <rPh sb="7" eb="10">
      <t>ブブンヒン</t>
    </rPh>
    <rPh sb="11" eb="13">
      <t>フゾク</t>
    </rPh>
    <rPh sb="13" eb="14">
      <t>ヒン</t>
    </rPh>
    <rPh sb="15" eb="16">
      <t>チン</t>
    </rPh>
    <rPh sb="16" eb="18">
      <t>カコウ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</si>
  <si>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</si>
  <si>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体積計・同部分品・取付具・附属品（賃加工）</t>
    <rPh sb="0" eb="2">
      <t>タイセキ</t>
    </rPh>
    <rPh sb="2" eb="3">
      <t>ケイ</t>
    </rPh>
    <rPh sb="4" eb="5">
      <t>ドウ</t>
    </rPh>
    <rPh sb="5" eb="8">
      <t>ブブンヒン</t>
    </rPh>
    <rPh sb="9" eb="11">
      <t>トリツケ</t>
    </rPh>
    <rPh sb="11" eb="12">
      <t>グ</t>
    </rPh>
    <rPh sb="13" eb="16">
      <t>フゾクヒン</t>
    </rPh>
    <rPh sb="17" eb="20">
      <t>チンカコウ</t>
    </rPh>
    <phoneticPr fontId="2"/>
  </si>
  <si>
    <t>その他の電子部品・デバイス・電子回路（賃加工）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9" eb="22">
      <t>チンカコウ</t>
    </rPh>
    <phoneticPr fontId="2"/>
  </si>
  <si>
    <t>その他の電気機械器具（賃加工）</t>
    <rPh sb="2" eb="3">
      <t>タ</t>
    </rPh>
    <rPh sb="4" eb="6">
      <t>デンキ</t>
    </rPh>
    <rPh sb="6" eb="8">
      <t>キカイ</t>
    </rPh>
    <rPh sb="8" eb="10">
      <t>キグ</t>
    </rPh>
    <rPh sb="11" eb="14">
      <t>チンカコウ</t>
    </rPh>
    <phoneticPr fontId="2"/>
  </si>
  <si>
    <t>自動車（二輪自動車を含む）（賃加工）</t>
    <rPh sb="0" eb="3">
      <t>ジドウシャ</t>
    </rPh>
    <rPh sb="4" eb="6">
      <t>ニリン</t>
    </rPh>
    <rPh sb="6" eb="9">
      <t>ジドウシャ</t>
    </rPh>
    <rPh sb="10" eb="11">
      <t>フク</t>
    </rPh>
    <rPh sb="14" eb="17">
      <t>チンカコウ</t>
    </rPh>
    <phoneticPr fontId="2"/>
  </si>
  <si>
    <t>船舶新造・改造・修理（賃加工）</t>
  </si>
  <si>
    <t>舶用機関・同部分品・取付具・附属品（賃加工）</t>
    <rPh sb="0" eb="1">
      <t>ハク</t>
    </rPh>
    <rPh sb="1" eb="2">
      <t>ヨウ</t>
    </rPh>
    <rPh sb="2" eb="4">
      <t>キカン</t>
    </rPh>
    <rPh sb="5" eb="6">
      <t>ドウ</t>
    </rPh>
    <rPh sb="6" eb="9">
      <t>ブブンヒン</t>
    </rPh>
    <rPh sb="10" eb="12">
      <t>トリツケ</t>
    </rPh>
    <rPh sb="12" eb="13">
      <t>グ</t>
    </rPh>
    <rPh sb="14" eb="16">
      <t>フゾク</t>
    </rPh>
    <rPh sb="16" eb="17">
      <t>ヒン</t>
    </rPh>
    <rPh sb="18" eb="19">
      <t>チン</t>
    </rPh>
    <rPh sb="19" eb="21">
      <t>カコウ</t>
    </rPh>
    <phoneticPr fontId="2"/>
  </si>
  <si>
    <t>運動用具（賃加工）</t>
    <rPh sb="0" eb="2">
      <t>ウンドウ</t>
    </rPh>
    <rPh sb="2" eb="4">
      <t>ヨウグ</t>
    </rPh>
    <rPh sb="5" eb="6">
      <t>チン</t>
    </rPh>
    <rPh sb="6" eb="8">
      <t>カコウ</t>
    </rPh>
    <phoneticPr fontId="2"/>
  </si>
  <si>
    <t>看板・標識機（賃加工）</t>
  </si>
  <si>
    <t>工業用模型（木型を含む）（賃加工）</t>
    <rPh sb="0" eb="2">
      <t>コウギョウ</t>
    </rPh>
    <rPh sb="2" eb="3">
      <t>ヨウ</t>
    </rPh>
    <rPh sb="3" eb="5">
      <t>モケイ</t>
    </rPh>
    <rPh sb="6" eb="8">
      <t>キガタ</t>
    </rPh>
    <rPh sb="9" eb="10">
      <t>フク</t>
    </rPh>
    <rPh sb="13" eb="16">
      <t>チンカコウ</t>
    </rPh>
    <phoneticPr fontId="2"/>
  </si>
  <si>
    <t>第６表　（３）　品目別産出事業所数およびその他収入額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2" eb="23">
      <t>タ</t>
    </rPh>
    <rPh sb="23" eb="25">
      <t>シュウニュウ</t>
    </rPh>
    <rPh sb="25" eb="26">
      <t>ガク</t>
    </rPh>
    <phoneticPr fontId="2"/>
  </si>
  <si>
    <t>その他収入額</t>
    <rPh sb="2" eb="3">
      <t>タ</t>
    </rPh>
    <rPh sb="3" eb="5">
      <t>シュウニュウ</t>
    </rPh>
    <rPh sb="5" eb="6">
      <t>キンガク</t>
    </rPh>
    <phoneticPr fontId="2"/>
  </si>
  <si>
    <t>農業、林業収入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</si>
  <si>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</si>
  <si>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</si>
  <si>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</si>
  <si>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</si>
  <si>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</si>
  <si>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</si>
  <si>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</si>
  <si>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</si>
  <si>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</si>
  <si>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</si>
  <si>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</si>
  <si>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</si>
  <si>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</si>
  <si>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  <phoneticPr fontId="2"/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</si>
  <si>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</si>
  <si>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</si>
  <si>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</si>
  <si>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</si>
  <si>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</si>
  <si>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第７表　産業中分類別事業所敷地面積、事業所建築面積および事業所延建築面積（従業者30人以上の事業所）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5">
      <t>シキチ</t>
    </rPh>
    <rPh sb="15" eb="17">
      <t>メンセキ</t>
    </rPh>
    <rPh sb="18" eb="21">
      <t>ジギョウショ</t>
    </rPh>
    <rPh sb="21" eb="23">
      <t>ケンチク</t>
    </rPh>
    <rPh sb="23" eb="25">
      <t>メンセキ</t>
    </rPh>
    <rPh sb="28" eb="31">
      <t>ジギョウショ</t>
    </rPh>
    <rPh sb="31" eb="32">
      <t>ノ</t>
    </rPh>
    <rPh sb="32" eb="34">
      <t>ケンチク</t>
    </rPh>
    <rPh sb="34" eb="36">
      <t>メンセキ</t>
    </rPh>
    <rPh sb="37" eb="39">
      <t>ジュウギョウ</t>
    </rPh>
    <rPh sb="39" eb="40">
      <t>シャ</t>
    </rPh>
    <rPh sb="42" eb="43">
      <t>ニン</t>
    </rPh>
    <rPh sb="43" eb="45">
      <t>イジョウ</t>
    </rPh>
    <rPh sb="46" eb="49">
      <t>ジギョウショ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</si>
  <si>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</si>
  <si>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事業所敷地面積</t>
    <rPh sb="0" eb="3">
      <t>ジギョウショ</t>
    </rPh>
    <rPh sb="3" eb="5">
      <t>シキチ</t>
    </rPh>
    <rPh sb="5" eb="7">
      <t>メンセキ</t>
    </rPh>
    <phoneticPr fontId="2"/>
  </si>
  <si>
    <t>事業所建築面積</t>
    <rPh sb="0" eb="3">
      <t>ジギョウショ</t>
    </rPh>
    <rPh sb="3" eb="5">
      <t>ケンチク</t>
    </rPh>
    <rPh sb="5" eb="7">
      <t>メンセキ</t>
    </rPh>
    <phoneticPr fontId="2"/>
  </si>
  <si>
    <t>事業所延建築面積</t>
    <rPh sb="0" eb="3">
      <t>ジギョウショ</t>
    </rPh>
    <rPh sb="3" eb="4">
      <t>ノ</t>
    </rPh>
    <rPh sb="4" eb="6">
      <t>ケンチク</t>
    </rPh>
    <rPh sb="6" eb="8">
      <t>メンセキ</t>
    </rPh>
    <phoneticPr fontId="2"/>
  </si>
  <si>
    <t>㎡</t>
    <phoneticPr fontId="2"/>
  </si>
  <si>
    <t>木材・木製品製造業（家具を除く）</t>
    <rPh sb="3" eb="4">
      <t>モク</t>
    </rPh>
    <phoneticPr fontId="2"/>
  </si>
  <si>
    <t>プラスチック製品製造業（別掲を除く）</t>
  </si>
  <si>
    <t>第８表　（１）　産業中分類別、水源別用水量（従業者30人以上の事業所）</t>
    <phoneticPr fontId="2"/>
  </si>
  <si>
    <t>淡水</t>
    <rPh sb="0" eb="2">
      <t>タンスイ</t>
    </rPh>
    <phoneticPr fontId="2"/>
  </si>
  <si>
    <t>海水</t>
    <rPh sb="0" eb="2">
      <t>カイスイ</t>
    </rPh>
    <phoneticPr fontId="2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</si>
  <si>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2"/>
  </si>
  <si>
    <t>公共水道</t>
    <rPh sb="0" eb="2">
      <t>コウキョウ</t>
    </rPh>
    <rPh sb="2" eb="4">
      <t>スイドウ</t>
    </rPh>
    <phoneticPr fontId="2"/>
  </si>
  <si>
    <t>井戸水</t>
    <rPh sb="0" eb="2">
      <t>イド</t>
    </rPh>
    <rPh sb="2" eb="3">
      <t>スイ</t>
    </rPh>
    <phoneticPr fontId="2"/>
  </si>
  <si>
    <t>回収水</t>
    <rPh sb="0" eb="2">
      <t>カイシュウ</t>
    </rPh>
    <rPh sb="2" eb="3">
      <t>スイ</t>
    </rPh>
    <phoneticPr fontId="2"/>
  </si>
  <si>
    <t>工業用水</t>
    <rPh sb="0" eb="3">
      <t>コウギョウヨウ</t>
    </rPh>
    <rPh sb="3" eb="4">
      <t>ヨウスイ</t>
    </rPh>
    <phoneticPr fontId="2"/>
  </si>
  <si>
    <t>上水道</t>
    <rPh sb="0" eb="1">
      <t>ジョウ</t>
    </rPh>
    <rPh sb="1" eb="3">
      <t>スイドウ</t>
    </rPh>
    <phoneticPr fontId="2"/>
  </si>
  <si>
    <t>㎥／日</t>
    <rPh sb="2" eb="3">
      <t>ニチ</t>
    </rPh>
    <phoneticPr fontId="2"/>
  </si>
  <si>
    <t>X</t>
    <phoneticPr fontId="2"/>
  </si>
  <si>
    <t>第８表　（２）　産業中分類別、用途別用水量（従業者30人以上の事業所）</t>
    <rPh sb="15" eb="17">
      <t>ヨウト</t>
    </rPh>
    <phoneticPr fontId="2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</si>
  <si>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2"/>
  </si>
  <si>
    <t>ボイラー用水</t>
    <rPh sb="4" eb="6">
      <t>ヨウスイ</t>
    </rPh>
    <phoneticPr fontId="2"/>
  </si>
  <si>
    <t>原料用水</t>
    <rPh sb="0" eb="2">
      <t>ゲンリョウ</t>
    </rPh>
    <rPh sb="2" eb="4">
      <t>ヨウスイ</t>
    </rPh>
    <phoneticPr fontId="2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</si>
  <si>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セン</t>
    </rPh>
    <rPh sb="11" eb="13">
      <t>ヨウスイ</t>
    </rPh>
    <phoneticPr fontId="2"/>
  </si>
  <si>
    <t>冷却用水
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2"/>
  </si>
  <si>
    <t>第８表　（３）　市町村別、水源別用水量（従業者30人以上の事業所）</t>
    <rPh sb="8" eb="11">
      <t>シチョウソン</t>
    </rPh>
    <phoneticPr fontId="2"/>
  </si>
  <si>
    <t>市町村</t>
    <rPh sb="0" eb="3">
      <t>シチョウソン</t>
    </rPh>
    <phoneticPr fontId="2"/>
  </si>
  <si>
    <t>㎥／日</t>
    <phoneticPr fontId="2"/>
  </si>
  <si>
    <t>㎥／日</t>
    <phoneticPr fontId="2"/>
  </si>
  <si>
    <t>㎥／日</t>
    <phoneticPr fontId="2"/>
  </si>
  <si>
    <t>㎥／日</t>
    <phoneticPr fontId="2"/>
  </si>
  <si>
    <t>㎥／日</t>
    <phoneticPr fontId="2"/>
  </si>
  <si>
    <t>㎥／日</t>
    <phoneticPr fontId="2"/>
  </si>
  <si>
    <t>㎥／日</t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</si>
  <si>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</si>
  <si>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</si>
  <si>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</si>
  <si>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</si>
  <si>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</si>
  <si>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</si>
  <si>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</si>
  <si>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</si>
  <si>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</si>
  <si>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</si>
  <si>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</si>
  <si>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</si>
  <si>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</si>
  <si>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X</t>
    <phoneticPr fontId="2"/>
  </si>
  <si>
    <t>X</t>
    <phoneticPr fontId="2"/>
  </si>
  <si>
    <t>東村</t>
  </si>
  <si>
    <t>今帰仁村</t>
  </si>
  <si>
    <t>X</t>
    <phoneticPr fontId="2"/>
  </si>
  <si>
    <t>X</t>
    <phoneticPr fontId="2"/>
  </si>
  <si>
    <t>本部町</t>
  </si>
  <si>
    <t>X</t>
    <phoneticPr fontId="2"/>
  </si>
  <si>
    <t>X</t>
    <phoneticPr fontId="2"/>
  </si>
  <si>
    <t>恩納村</t>
  </si>
  <si>
    <t>X</t>
    <phoneticPr fontId="2"/>
  </si>
  <si>
    <t>X</t>
    <phoneticPr fontId="2"/>
  </si>
  <si>
    <t>X</t>
    <phoneticPr fontId="2"/>
  </si>
  <si>
    <t>宜野座村</t>
  </si>
  <si>
    <t>金武町</t>
  </si>
  <si>
    <t>伊江村</t>
  </si>
  <si>
    <t>読谷村</t>
  </si>
  <si>
    <t>嘉手納町</t>
  </si>
  <si>
    <t>X</t>
    <phoneticPr fontId="2"/>
  </si>
  <si>
    <t>X</t>
    <phoneticPr fontId="2"/>
  </si>
  <si>
    <t>北谷町</t>
  </si>
  <si>
    <t>北中城村</t>
  </si>
  <si>
    <t>X</t>
    <phoneticPr fontId="2"/>
  </si>
  <si>
    <t>X</t>
    <phoneticPr fontId="2"/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</si>
  <si>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</si>
  <si>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</si>
  <si>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</si>
  <si>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</si>
  <si>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</si>
  <si>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</si>
  <si>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</si>
  <si>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</si>
  <si>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</si>
  <si>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X</t>
    <phoneticPr fontId="2"/>
  </si>
  <si>
    <t>X</t>
    <phoneticPr fontId="2"/>
  </si>
  <si>
    <t>X</t>
    <phoneticPr fontId="2"/>
  </si>
  <si>
    <t>X</t>
    <phoneticPr fontId="2"/>
  </si>
  <si>
    <t>北大東村</t>
  </si>
  <si>
    <t>伊平屋村</t>
  </si>
  <si>
    <t>伊是名村</t>
  </si>
  <si>
    <t>久米島町</t>
  </si>
  <si>
    <t>X</t>
    <phoneticPr fontId="2"/>
  </si>
  <si>
    <t>X</t>
    <phoneticPr fontId="2"/>
  </si>
  <si>
    <t>X</t>
    <phoneticPr fontId="2"/>
  </si>
  <si>
    <t>X</t>
    <phoneticPr fontId="2"/>
  </si>
  <si>
    <t>八重瀬町</t>
  </si>
  <si>
    <t>X</t>
    <phoneticPr fontId="2"/>
  </si>
  <si>
    <t>X</t>
    <phoneticPr fontId="2"/>
  </si>
  <si>
    <t>多良間村</t>
  </si>
  <si>
    <t>竹富町</t>
  </si>
  <si>
    <t>与那国町</t>
  </si>
  <si>
    <t>第８表　（４）　市町村別、用途別用水量（従業者30人以上の事業所）</t>
    <rPh sb="8" eb="11">
      <t>シチョウソン</t>
    </rPh>
    <rPh sb="13" eb="15">
      <t>ヨウト</t>
    </rPh>
    <phoneticPr fontId="2"/>
  </si>
  <si>
    <t>X</t>
    <phoneticPr fontId="2"/>
  </si>
  <si>
    <t>X</t>
    <phoneticPr fontId="2"/>
  </si>
  <si>
    <t>第９表　（１）　市町村別事業所数、従業者数、有形固定資産額（従業者30人以上の事業所）</t>
    <rPh sb="0" eb="1">
      <t>ダイ</t>
    </rPh>
    <rPh sb="2" eb="3">
      <t>ヒョウ</t>
    </rPh>
    <rPh sb="8" eb="11">
      <t>シチョウソン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ユウケイ</t>
    </rPh>
    <rPh sb="24" eb="26">
      <t>コテイ</t>
    </rPh>
    <rPh sb="26" eb="28">
      <t>シサン</t>
    </rPh>
    <rPh sb="28" eb="29">
      <t>ガク</t>
    </rPh>
    <phoneticPr fontId="2"/>
  </si>
  <si>
    <t>市 町 村</t>
    <rPh sb="0" eb="1">
      <t>シ</t>
    </rPh>
    <rPh sb="2" eb="3">
      <t>マチ</t>
    </rPh>
    <rPh sb="4" eb="5">
      <t>ムラ</t>
    </rPh>
    <phoneticPr fontId="2"/>
  </si>
  <si>
    <t>年初現在高</t>
    <rPh sb="0" eb="2">
      <t>ネンショ</t>
    </rPh>
    <rPh sb="2" eb="4">
      <t>ゲンザイ</t>
    </rPh>
    <rPh sb="4" eb="5">
      <t>ダカ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</si>
  <si>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</si>
  <si>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年末現在高</t>
    <rPh sb="0" eb="2">
      <t>ネンマツ</t>
    </rPh>
    <rPh sb="2" eb="4">
      <t>ゲンザイ</t>
    </rPh>
    <rPh sb="4" eb="5">
      <t>タカ</t>
    </rPh>
    <phoneticPr fontId="2"/>
  </si>
  <si>
    <t>X</t>
    <phoneticPr fontId="2"/>
  </si>
  <si>
    <t>　第９表　（２）　市町村別事業所数、投資総額、リース契約による契約額及び支払額、</t>
    <rPh sb="1" eb="2">
      <t>ダイ</t>
    </rPh>
    <rPh sb="3" eb="4">
      <t>ヒョウ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</si>
  <si>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                    </t>
    </r>
    <r>
      <rPr>
        <sz val="11"/>
        <rFont val="ＭＳ Ｐゴシック"/>
        <family val="3"/>
        <charset val="128"/>
      </rPr>
      <t>事業所敷地面積、事業所建築面積、事業所延建築面積　（従業者30人以上の事業所）</t>
    </r>
    <phoneticPr fontId="2"/>
  </si>
  <si>
    <t>投資総額</t>
    <rPh sb="0" eb="2">
      <t>トウシ</t>
    </rPh>
    <rPh sb="2" eb="4">
      <t>ソウガク</t>
    </rPh>
    <phoneticPr fontId="2"/>
  </si>
  <si>
    <t>事業所　　　　　敷地面積</t>
    <rPh sb="0" eb="3">
      <t>ジギョウショ</t>
    </rPh>
    <rPh sb="8" eb="10">
      <t>シキチ</t>
    </rPh>
    <rPh sb="10" eb="12">
      <t>メンセキ</t>
    </rPh>
    <phoneticPr fontId="2"/>
  </si>
  <si>
    <t>事業所
建築面積</t>
    <rPh sb="0" eb="3">
      <t>ジギョウショ</t>
    </rPh>
    <rPh sb="4" eb="6">
      <t>ケンチク</t>
    </rPh>
    <rPh sb="6" eb="8">
      <t>メンセキ</t>
    </rPh>
    <phoneticPr fontId="2"/>
  </si>
  <si>
    <t>事業所
延建築面積</t>
    <rPh sb="0" eb="3">
      <t>ジギョウショ</t>
    </rPh>
    <rPh sb="4" eb="5">
      <t>ノベ</t>
    </rPh>
    <rPh sb="5" eb="7">
      <t>ケンチク</t>
    </rPh>
    <rPh sb="7" eb="9">
      <t>メンセキ</t>
    </rPh>
    <phoneticPr fontId="2"/>
  </si>
  <si>
    <t>㎡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</si>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</sst>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#;&quot;△&quot;\ #,###;\-\ "/>
    <numFmt numFmtId="177" formatCode="#,###;&quot;△&quot;\ #,###;\-"/>
    <numFmt numFmtId="178" formatCode="#,##0;&quot;△ &quot;#,##0"/>
    <numFmt numFmtId="179" formatCode="00"/>
    <numFmt numFmtId="180" formatCode="000"/>
    <numFmt numFmtId="181" formatCode="0000"/>
    <numFmt numFmtId="182" formatCode="000000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ＭＳ Ｐ明朝"/>
      <family val="1"/>
      <charset val="128"/>
    </font>
    <font>
      <sz val="14"/>
      <name val="HGｺﾞｼｯｸM"/>
      <family val="3"/>
      <charset val="128"/>
    </font>
    <font>
      <u/>
      <sz val="11"/>
      <color theme="10"/>
      <name val="HGｺﾞｼｯｸM"/>
      <family val="3"/>
      <charset val="128"/>
    </font>
    <font>
      <sz val="18"/>
      <name val="HGｺﾞｼｯｸM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.5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7" fillId="0" borderId="3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/>
    <xf numFmtId="49" fontId="3" fillId="0" borderId="0" xfId="0" applyNumberFormat="1" applyFont="1" applyBorder="1" applyAlignment="1"/>
    <xf numFmtId="41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/>
    <xf numFmtId="0" fontId="1" fillId="0" borderId="0" xfId="0" applyFont="1"/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0" fillId="0" borderId="0" xfId="0" applyNumberFormat="1"/>
    <xf numFmtId="176" fontId="1" fillId="0" borderId="0" xfId="0" applyNumberFormat="1" applyFont="1"/>
    <xf numFmtId="176" fontId="5" fillId="0" borderId="0" xfId="0" applyNumberFormat="1" applyFont="1"/>
    <xf numFmtId="176" fontId="6" fillId="0" borderId="0" xfId="0" applyNumberFormat="1" applyFont="1" applyAlignment="1">
      <alignment horizontal="center"/>
    </xf>
    <xf numFmtId="176" fontId="7" fillId="0" borderId="3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/>
    <xf numFmtId="49" fontId="3" fillId="0" borderId="0" xfId="0" applyNumberFormat="1" applyFont="1"/>
    <xf numFmtId="176" fontId="11" fillId="0" borderId="0" xfId="0" applyNumberFormat="1" applyFont="1"/>
    <xf numFmtId="0" fontId="10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shrinkToFit="1"/>
    </xf>
    <xf numFmtId="177" fontId="11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4" fillId="0" borderId="5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protection locked="0"/>
    </xf>
    <xf numFmtId="176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76" fontId="11" fillId="0" borderId="0" xfId="0" applyNumberFormat="1" applyFont="1" applyAlignment="1"/>
    <xf numFmtId="0" fontId="10" fillId="0" borderId="0" xfId="0" applyFont="1" applyAlignment="1">
      <alignment shrinkToFit="1"/>
    </xf>
    <xf numFmtId="176" fontId="11" fillId="0" borderId="0" xfId="0" applyNumberFormat="1" applyFont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 shrinkToFit="1"/>
    </xf>
    <xf numFmtId="176" fontId="1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176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7" fillId="0" borderId="0" xfId="0" applyFont="1" applyBorder="1" applyAlignment="1"/>
    <xf numFmtId="177" fontId="16" fillId="0" borderId="0" xfId="2" applyNumberFormat="1" applyFont="1" applyBorder="1" applyAlignment="1"/>
    <xf numFmtId="0" fontId="18" fillId="0" borderId="0" xfId="0" applyFont="1"/>
    <xf numFmtId="0" fontId="19" fillId="0" borderId="0" xfId="0" applyFont="1"/>
    <xf numFmtId="0" fontId="14" fillId="0" borderId="0" xfId="0" applyFont="1" applyAlignment="1"/>
    <xf numFmtId="0" fontId="17" fillId="0" borderId="0" xfId="0" applyFont="1"/>
    <xf numFmtId="177" fontId="20" fillId="0" borderId="0" xfId="2" applyNumberFormat="1" applyFont="1" applyBorder="1" applyAlignment="1"/>
    <xf numFmtId="0" fontId="19" fillId="0" borderId="0" xfId="0" applyFont="1" applyAlignment="1"/>
    <xf numFmtId="0" fontId="18" fillId="0" borderId="0" xfId="0" applyFont="1" applyAlignment="1"/>
    <xf numFmtId="0" fontId="16" fillId="0" borderId="0" xfId="2" applyFont="1" applyAlignment="1"/>
    <xf numFmtId="0" fontId="16" fillId="0" borderId="0" xfId="2" applyFont="1" applyFill="1" applyBorder="1" applyAlignment="1">
      <alignment vertical="center"/>
    </xf>
    <xf numFmtId="0" fontId="17" fillId="0" borderId="0" xfId="0" applyFont="1" applyAlignment="1"/>
    <xf numFmtId="0" fontId="21" fillId="0" borderId="0" xfId="0" applyFont="1"/>
    <xf numFmtId="0" fontId="22" fillId="0" borderId="0" xfId="0" applyFont="1" applyAlignment="1"/>
    <xf numFmtId="176" fontId="22" fillId="0" borderId="0" xfId="0" applyNumberFormat="1" applyFont="1"/>
    <xf numFmtId="0" fontId="5" fillId="0" borderId="0" xfId="0" applyFont="1" applyBorder="1" applyAlignment="1"/>
    <xf numFmtId="176" fontId="5" fillId="0" borderId="6" xfId="0" applyNumberFormat="1" applyFont="1" applyBorder="1"/>
    <xf numFmtId="176" fontId="6" fillId="0" borderId="6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NumberFormat="1" applyFont="1" applyBorder="1" applyAlignment="1">
      <alignment horizontal="right" vertical="top"/>
    </xf>
    <xf numFmtId="176" fontId="9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176" fontId="11" fillId="0" borderId="0" xfId="0" applyNumberFormat="1" applyFont="1" applyBorder="1" applyAlignment="1"/>
    <xf numFmtId="176" fontId="11" fillId="0" borderId="0" xfId="0" applyNumberFormat="1" applyFont="1" applyBorder="1" applyAlignment="1">
      <alignment horizontal="right"/>
    </xf>
    <xf numFmtId="176" fontId="0" fillId="0" borderId="0" xfId="0" applyNumberFormat="1" applyFont="1"/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0" fontId="1" fillId="0" borderId="0" xfId="0" applyFont="1" applyAlignment="1"/>
    <xf numFmtId="176" fontId="4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5" fillId="0" borderId="0" xfId="0" applyFont="1"/>
    <xf numFmtId="176" fontId="25" fillId="0" borderId="1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top"/>
    </xf>
    <xf numFmtId="176" fontId="29" fillId="0" borderId="0" xfId="0" applyNumberFormat="1" applyFont="1" applyBorder="1" applyAlignment="1">
      <alignment horizontal="right" vertical="top"/>
    </xf>
    <xf numFmtId="0" fontId="22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/>
    <xf numFmtId="177" fontId="3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/>
    <xf numFmtId="0" fontId="22" fillId="0" borderId="0" xfId="0" applyFont="1"/>
    <xf numFmtId="0" fontId="30" fillId="0" borderId="0" xfId="0" applyFont="1"/>
    <xf numFmtId="38" fontId="30" fillId="0" borderId="0" xfId="1" applyFont="1" applyAlignment="1">
      <alignment horizontal="right"/>
    </xf>
    <xf numFmtId="0" fontId="30" fillId="0" borderId="0" xfId="0" applyFont="1" applyAlignment="1">
      <alignment horizontal="right"/>
    </xf>
    <xf numFmtId="49" fontId="4" fillId="0" borderId="0" xfId="0" applyNumberFormat="1" applyFont="1" applyBorder="1" applyAlignment="1"/>
    <xf numFmtId="176" fontId="30" fillId="0" borderId="0" xfId="0" applyNumberFormat="1" applyFont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49" fontId="10" fillId="0" borderId="0" xfId="0" applyNumberFormat="1" applyFont="1" applyBorder="1" applyAlignment="1"/>
    <xf numFmtId="177" fontId="30" fillId="0" borderId="0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 vertical="center"/>
    </xf>
    <xf numFmtId="176" fontId="3" fillId="0" borderId="0" xfId="0" applyNumberFormat="1" applyFont="1"/>
    <xf numFmtId="176" fontId="8" fillId="0" borderId="0" xfId="0" applyNumberFormat="1" applyFont="1" applyAlignment="1">
      <alignment horizontal="right" vertical="center"/>
    </xf>
    <xf numFmtId="176" fontId="3" fillId="0" borderId="0" xfId="0" applyNumberFormat="1" applyFont="1" applyBorder="1"/>
    <xf numFmtId="176" fontId="4" fillId="0" borderId="0" xfId="0" applyNumberFormat="1" applyFont="1" applyBorder="1" applyAlignment="1"/>
    <xf numFmtId="176" fontId="23" fillId="0" borderId="0" xfId="0" applyNumberFormat="1" applyFont="1" applyBorder="1" applyAlignment="1"/>
    <xf numFmtId="176" fontId="31" fillId="0" borderId="0" xfId="0" applyNumberFormat="1" applyFont="1" applyBorder="1" applyAlignment="1">
      <alignment horizontal="right"/>
    </xf>
    <xf numFmtId="176" fontId="31" fillId="0" borderId="0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center"/>
    </xf>
    <xf numFmtId="0" fontId="32" fillId="0" borderId="0" xfId="0" applyFont="1"/>
    <xf numFmtId="179" fontId="32" fillId="0" borderId="0" xfId="0" applyNumberFormat="1" applyFont="1" applyBorder="1" applyAlignment="1"/>
    <xf numFmtId="0" fontId="32" fillId="0" borderId="0" xfId="0" applyFont="1" applyBorder="1" applyAlignment="1"/>
    <xf numFmtId="176" fontId="32" fillId="0" borderId="0" xfId="0" applyNumberFormat="1" applyFont="1" applyBorder="1"/>
    <xf numFmtId="176" fontId="33" fillId="0" borderId="0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top"/>
    </xf>
    <xf numFmtId="176" fontId="34" fillId="0" borderId="0" xfId="0" applyNumberFormat="1" applyFont="1" applyBorder="1" applyAlignment="1">
      <alignment horizontal="right" vertical="top"/>
    </xf>
    <xf numFmtId="179" fontId="3" fillId="0" borderId="0" xfId="0" applyNumberFormat="1" applyFont="1" applyBorder="1" applyAlignment="1"/>
    <xf numFmtId="0" fontId="0" fillId="0" borderId="0" xfId="0" applyFont="1" applyBorder="1"/>
    <xf numFmtId="176" fontId="0" fillId="0" borderId="0" xfId="0" applyNumberFormat="1" applyFont="1" applyBorder="1"/>
    <xf numFmtId="178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top"/>
    </xf>
    <xf numFmtId="176" fontId="11" fillId="0" borderId="0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9" fontId="3" fillId="0" borderId="0" xfId="0" applyNumberFormat="1" applyFont="1"/>
    <xf numFmtId="180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5" fillId="2" borderId="0" xfId="0" applyFont="1" applyFill="1"/>
    <xf numFmtId="179" fontId="5" fillId="0" borderId="0" xfId="0" applyNumberFormat="1" applyFont="1" applyBorder="1"/>
    <xf numFmtId="180" fontId="5" fillId="0" borderId="0" xfId="0" applyNumberFormat="1" applyFont="1" applyBorder="1"/>
    <xf numFmtId="181" fontId="5" fillId="0" borderId="0" xfId="0" applyNumberFormat="1" applyFont="1" applyBorder="1"/>
    <xf numFmtId="0" fontId="0" fillId="2" borderId="0" xfId="0" applyFill="1"/>
    <xf numFmtId="179" fontId="2" fillId="0" borderId="0" xfId="0" applyNumberFormat="1" applyFont="1" applyBorder="1" applyAlignment="1">
      <alignment vertical="top" wrapText="1"/>
    </xf>
    <xf numFmtId="180" fontId="2" fillId="0" borderId="0" xfId="0" applyNumberFormat="1" applyFont="1" applyBorder="1" applyAlignment="1">
      <alignment vertical="top" wrapText="1"/>
    </xf>
    <xf numFmtId="181" fontId="2" fillId="0" borderId="0" xfId="0" applyNumberFormat="1" applyFont="1" applyBorder="1" applyAlignment="1">
      <alignment vertical="top" wrapText="1"/>
    </xf>
    <xf numFmtId="0" fontId="25" fillId="0" borderId="0" xfId="0" applyNumberFormat="1" applyFont="1" applyAlignment="1">
      <alignment horizontal="right" vertical="top"/>
    </xf>
    <xf numFmtId="0" fontId="2" fillId="2" borderId="0" xfId="0" applyNumberFormat="1" applyFont="1" applyFill="1" applyAlignment="1">
      <alignment horizontal="right" vertical="top"/>
    </xf>
    <xf numFmtId="49" fontId="25" fillId="0" borderId="0" xfId="0" applyNumberFormat="1" applyFont="1" applyBorder="1" applyAlignment="1"/>
    <xf numFmtId="180" fontId="25" fillId="0" borderId="0" xfId="0" applyNumberFormat="1" applyFont="1" applyBorder="1" applyAlignment="1"/>
    <xf numFmtId="181" fontId="25" fillId="0" borderId="0" xfId="0" applyNumberFormat="1" applyFont="1" applyBorder="1" applyAlignment="1"/>
    <xf numFmtId="0" fontId="25" fillId="2" borderId="0" xfId="0" applyFont="1" applyFill="1"/>
    <xf numFmtId="179" fontId="25" fillId="0" borderId="0" xfId="0" applyNumberFormat="1" applyFont="1" applyBorder="1" applyAlignment="1"/>
    <xf numFmtId="180" fontId="3" fillId="0" borderId="0" xfId="0" applyNumberFormat="1" applyFont="1" applyBorder="1" applyAlignment="1"/>
    <xf numFmtId="181" fontId="25" fillId="0" borderId="0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181" fontId="25" fillId="0" borderId="0" xfId="0" applyNumberFormat="1" applyFont="1" applyBorder="1" applyAlignment="1">
      <alignment vertical="top"/>
    </xf>
    <xf numFmtId="181" fontId="25" fillId="0" borderId="0" xfId="0" applyNumberFormat="1" applyFont="1" applyBorder="1" applyAlignment="1">
      <alignment vertical="top" wrapText="1"/>
    </xf>
    <xf numFmtId="179" fontId="3" fillId="0" borderId="0" xfId="0" applyNumberFormat="1" applyFont="1" applyBorder="1" applyAlignment="1">
      <alignment vertical="top" wrapText="1"/>
    </xf>
    <xf numFmtId="180" fontId="25" fillId="0" borderId="0" xfId="0" applyNumberFormat="1" applyFont="1" applyBorder="1" applyAlignment="1">
      <alignment vertical="top"/>
    </xf>
    <xf numFmtId="181" fontId="25" fillId="0" borderId="0" xfId="0" applyNumberFormat="1" applyFont="1" applyBorder="1" applyAlignment="1">
      <alignment vertical="center" wrapText="1"/>
    </xf>
    <xf numFmtId="180" fontId="3" fillId="0" borderId="0" xfId="0" applyNumberFormat="1" applyFont="1" applyBorder="1" applyAlignment="1">
      <alignment vertical="top"/>
    </xf>
    <xf numFmtId="176" fontId="0" fillId="0" borderId="0" xfId="0" applyNumberFormat="1" applyFont="1" applyAlignment="1">
      <alignment horizontal="right" vertical="center"/>
    </xf>
    <xf numFmtId="181" fontId="25" fillId="0" borderId="0" xfId="0" applyNumberFormat="1" applyFont="1" applyFill="1" applyBorder="1" applyAlignment="1"/>
    <xf numFmtId="181" fontId="25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8" fillId="0" borderId="0" xfId="0" applyFont="1"/>
    <xf numFmtId="38" fontId="8" fillId="0" borderId="0" xfId="1" applyFont="1" applyAlignment="1">
      <alignment horizontal="right" vertical="center"/>
    </xf>
    <xf numFmtId="180" fontId="25" fillId="0" borderId="0" xfId="0" applyNumberFormat="1" applyFont="1" applyFill="1" applyBorder="1" applyAlignmen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0" fontId="3" fillId="0" borderId="0" xfId="0" applyNumberFormat="1" applyFont="1"/>
    <xf numFmtId="181" fontId="3" fillId="0" borderId="0" xfId="0" applyNumberFormat="1" applyFont="1"/>
    <xf numFmtId="181" fontId="3" fillId="0" borderId="0" xfId="0" applyNumberFormat="1" applyFont="1" applyBorder="1" applyAlignment="1"/>
    <xf numFmtId="181" fontId="3" fillId="0" borderId="0" xfId="0" applyNumberFormat="1" applyFont="1" applyBorder="1" applyAlignment="1">
      <alignment wrapText="1"/>
    </xf>
    <xf numFmtId="0" fontId="32" fillId="0" borderId="0" xfId="0" applyFont="1" applyFill="1" applyAlignment="1"/>
    <xf numFmtId="0" fontId="32" fillId="0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5" fillId="0" borderId="0" xfId="0" applyFont="1" applyFill="1" applyAlignment="1"/>
    <xf numFmtId="179" fontId="2" fillId="0" borderId="0" xfId="0" applyNumberFormat="1" applyFont="1" applyBorder="1" applyAlignment="1">
      <alignment vertical="top"/>
    </xf>
    <xf numFmtId="182" fontId="2" fillId="0" borderId="0" xfId="4" applyNumberFormat="1" applyFont="1" applyBorder="1" applyAlignment="1">
      <alignment vertical="top"/>
    </xf>
    <xf numFmtId="0" fontId="2" fillId="0" borderId="0" xfId="4" applyNumberFormat="1" applyFont="1" applyBorder="1" applyAlignment="1">
      <alignment vertical="top" wrapText="1"/>
    </xf>
    <xf numFmtId="177" fontId="7" fillId="0" borderId="0" xfId="4" applyNumberFormat="1" applyFont="1" applyBorder="1" applyAlignment="1">
      <alignment horizontal="right" vertical="top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right" vertical="top"/>
    </xf>
    <xf numFmtId="179" fontId="3" fillId="0" borderId="0" xfId="0" applyNumberFormat="1" applyFont="1" applyBorder="1" applyAlignment="1">
      <alignment vertical="center"/>
    </xf>
    <xf numFmtId="182" fontId="3" fillId="0" borderId="0" xfId="4" applyNumberFormat="1" applyFont="1" applyBorder="1" applyAlignment="1">
      <alignment vertical="center"/>
    </xf>
    <xf numFmtId="177" fontId="36" fillId="0" borderId="0" xfId="4" applyNumberFormat="1" applyFont="1" applyBorder="1" applyAlignment="1">
      <alignment horizontal="right" vertical="center"/>
    </xf>
    <xf numFmtId="38" fontId="3" fillId="0" borderId="0" xfId="0" applyNumberFormat="1" applyFont="1" applyFill="1"/>
    <xf numFmtId="0" fontId="3" fillId="2" borderId="0" xfId="0" applyFont="1" applyFill="1"/>
    <xf numFmtId="0" fontId="3" fillId="0" borderId="0" xfId="4" applyNumberFormat="1" applyFont="1" applyBorder="1" applyAlignment="1">
      <alignment vertical="center" wrapText="1"/>
    </xf>
    <xf numFmtId="177" fontId="11" fillId="0" borderId="0" xfId="4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38" fontId="3" fillId="0" borderId="0" xfId="4" applyFont="1" applyFill="1"/>
    <xf numFmtId="179" fontId="3" fillId="0" borderId="0" xfId="4" applyNumberFormat="1" applyFont="1" applyBorder="1" applyAlignment="1">
      <alignment vertical="center"/>
    </xf>
    <xf numFmtId="182" fontId="3" fillId="0" borderId="0" xfId="4" applyNumberFormat="1" applyFont="1" applyFill="1" applyBorder="1" applyAlignment="1">
      <alignment vertical="center"/>
    </xf>
    <xf numFmtId="38" fontId="3" fillId="0" borderId="0" xfId="4" applyFont="1" applyAlignment="1">
      <alignment horizontal="center"/>
    </xf>
    <xf numFmtId="179" fontId="3" fillId="0" borderId="0" xfId="0" applyNumberFormat="1" applyFont="1" applyBorder="1" applyAlignment="1">
      <alignment horizontal="right" vertical="center"/>
    </xf>
    <xf numFmtId="182" fontId="3" fillId="0" borderId="0" xfId="4" applyNumberFormat="1" applyFont="1" applyBorder="1" applyAlignment="1">
      <alignment horizontal="right" vertical="center"/>
    </xf>
    <xf numFmtId="38" fontId="3" fillId="0" borderId="0" xfId="4" applyFont="1"/>
    <xf numFmtId="182" fontId="1" fillId="0" borderId="0" xfId="4" applyNumberFormat="1" applyFont="1" applyAlignment="1"/>
    <xf numFmtId="177" fontId="11" fillId="0" borderId="0" xfId="4" applyNumberFormat="1" applyFont="1" applyAlignment="1">
      <alignment horizontal="right"/>
    </xf>
    <xf numFmtId="0" fontId="3" fillId="0" borderId="0" xfId="0" applyFont="1" applyAlignment="1"/>
    <xf numFmtId="0" fontId="1" fillId="0" borderId="0" xfId="4" applyNumberFormat="1" applyFont="1" applyAlignment="1">
      <alignment wrapText="1"/>
    </xf>
    <xf numFmtId="182" fontId="3" fillId="0" borderId="0" xfId="0" applyNumberFormat="1" applyFont="1" applyBorder="1" applyAlignment="1"/>
    <xf numFmtId="177" fontId="11" fillId="0" borderId="0" xfId="4" applyNumberFormat="1" applyFont="1" applyBorder="1" applyAlignment="1">
      <alignment horizontal="right" vertical="center" shrinkToFit="1"/>
    </xf>
    <xf numFmtId="0" fontId="0" fillId="0" borderId="0" xfId="0" applyAlignment="1"/>
    <xf numFmtId="179" fontId="1" fillId="0" borderId="0" xfId="0" applyNumberFormat="1" applyFont="1" applyAlignment="1"/>
    <xf numFmtId="182" fontId="3" fillId="0" borderId="0" xfId="4" applyNumberFormat="1" applyFont="1" applyAlignment="1"/>
    <xf numFmtId="176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/>
    <xf numFmtId="0" fontId="11" fillId="0" borderId="0" xfId="0" applyFont="1" applyFill="1" applyAlignment="1"/>
    <xf numFmtId="17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/>
    <xf numFmtId="182" fontId="3" fillId="0" borderId="0" xfId="4" applyNumberFormat="1" applyFont="1" applyBorder="1" applyAlignment="1">
      <alignment vertical="top"/>
    </xf>
    <xf numFmtId="176" fontId="0" fillId="0" borderId="0" xfId="0" applyNumberFormat="1" applyFont="1" applyFill="1" applyBorder="1" applyAlignment="1">
      <alignment horizontal="right" vertical="top"/>
    </xf>
    <xf numFmtId="176" fontId="11" fillId="0" borderId="0" xfId="0" applyNumberFormat="1" applyFont="1" applyFill="1" applyBorder="1" applyAlignment="1">
      <alignment horizontal="right" vertical="top"/>
    </xf>
    <xf numFmtId="0" fontId="3" fillId="0" borderId="0" xfId="4" applyNumberFormat="1" applyFont="1" applyBorder="1" applyAlignment="1">
      <alignment horizontal="left" vertical="center" wrapText="1"/>
    </xf>
    <xf numFmtId="177" fontId="11" fillId="0" borderId="0" xfId="4" applyNumberFormat="1" applyFont="1" applyBorder="1" applyAlignment="1">
      <alignment horizontal="right" vertical="top"/>
    </xf>
    <xf numFmtId="179" fontId="3" fillId="0" borderId="0" xfId="0" applyNumberFormat="1" applyFont="1" applyAlignment="1">
      <alignment vertical="center"/>
    </xf>
    <xf numFmtId="0" fontId="3" fillId="0" borderId="0" xfId="4" applyNumberFormat="1" applyFont="1" applyAlignment="1">
      <alignment vertical="center" wrapText="1"/>
    </xf>
    <xf numFmtId="177" fontId="11" fillId="0" borderId="0" xfId="4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82" fontId="3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Alignment="1">
      <alignment horizontal="right" wrapText="1"/>
    </xf>
    <xf numFmtId="176" fontId="0" fillId="0" borderId="0" xfId="0" applyNumberFormat="1" applyAlignment="1">
      <alignment shrinkToFit="1"/>
    </xf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2" fontId="2" fillId="0" borderId="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horizontal="right" vertical="top"/>
    </xf>
    <xf numFmtId="177" fontId="34" fillId="0" borderId="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 vertical="top"/>
    </xf>
    <xf numFmtId="177" fontId="3" fillId="0" borderId="0" xfId="0" applyNumberFormat="1" applyFont="1"/>
    <xf numFmtId="177" fontId="0" fillId="0" borderId="0" xfId="0" applyNumberFormat="1" applyFont="1" applyBorder="1" applyAlignment="1">
      <alignment horizontal="right" vertical="top"/>
    </xf>
    <xf numFmtId="177" fontId="0" fillId="0" borderId="0" xfId="0" applyNumberFormat="1" applyFont="1"/>
    <xf numFmtId="0" fontId="3" fillId="0" borderId="0" xfId="0" applyNumberFormat="1" applyFont="1"/>
    <xf numFmtId="177" fontId="8" fillId="0" borderId="0" xfId="0" applyNumberFormat="1" applyFont="1" applyBorder="1" applyAlignment="1">
      <alignment horizontal="right" vertical="center"/>
    </xf>
    <xf numFmtId="182" fontId="0" fillId="0" borderId="0" xfId="0" applyNumberFormat="1"/>
    <xf numFmtId="177" fontId="0" fillId="0" borderId="0" xfId="0" applyNumberFormat="1"/>
    <xf numFmtId="0" fontId="11" fillId="0" borderId="0" xfId="0" applyFont="1"/>
    <xf numFmtId="0" fontId="2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7" fontId="5" fillId="0" borderId="0" xfId="0" applyNumberFormat="1" applyFont="1"/>
    <xf numFmtId="177" fontId="6" fillId="0" borderId="0" xfId="0" applyNumberFormat="1" applyFont="1" applyAlignment="1">
      <alignment horizontal="center"/>
    </xf>
    <xf numFmtId="179" fontId="29" fillId="0" borderId="0" xfId="0" applyNumberFormat="1" applyFont="1" applyBorder="1" applyAlignment="1">
      <alignment horizontal="right" vertical="top" wrapText="1"/>
    </xf>
    <xf numFmtId="177" fontId="7" fillId="0" borderId="3" xfId="0" applyNumberFormat="1" applyFont="1" applyBorder="1" applyAlignment="1">
      <alignment horizontal="right" vertical="top"/>
    </xf>
    <xf numFmtId="179" fontId="29" fillId="0" borderId="0" xfId="0" applyNumberFormat="1" applyFont="1" applyBorder="1" applyAlignment="1">
      <alignment wrapText="1"/>
    </xf>
    <xf numFmtId="179" fontId="3" fillId="0" borderId="0" xfId="0" applyNumberFormat="1" applyFont="1" applyBorder="1" applyAlignment="1">
      <alignment horizontal="left" wrapText="1"/>
    </xf>
    <xf numFmtId="179" fontId="3" fillId="0" borderId="0" xfId="0" applyNumberFormat="1" applyFont="1" applyBorder="1" applyAlignment="1">
      <alignment wrapText="1"/>
    </xf>
    <xf numFmtId="177" fontId="4" fillId="0" borderId="0" xfId="0" applyNumberFormat="1" applyFont="1" applyBorder="1" applyAlignment="1"/>
    <xf numFmtId="0" fontId="32" fillId="0" borderId="0" xfId="0" applyFont="1" applyAlignment="1"/>
    <xf numFmtId="0" fontId="5" fillId="0" borderId="0" xfId="0" applyFont="1" applyAlignment="1"/>
    <xf numFmtId="179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6" xfId="0" applyNumberFormat="1" applyFont="1" applyBorder="1" applyAlignment="1"/>
    <xf numFmtId="177" fontId="25" fillId="0" borderId="1" xfId="0" applyNumberFormat="1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right" vertical="top"/>
    </xf>
    <xf numFmtId="0" fontId="29" fillId="0" borderId="0" xfId="0" applyNumberFormat="1" applyFont="1" applyBorder="1" applyAlignment="1">
      <alignment horizontal="right" vertical="top"/>
    </xf>
    <xf numFmtId="0" fontId="25" fillId="0" borderId="0" xfId="0" applyNumberFormat="1" applyFont="1" applyBorder="1" applyAlignment="1"/>
    <xf numFmtId="38" fontId="0" fillId="0" borderId="0" xfId="1" applyFont="1" applyAlignment="1"/>
    <xf numFmtId="179" fontId="29" fillId="0" borderId="0" xfId="0" applyNumberFormat="1" applyFont="1" applyBorder="1" applyAlignment="1"/>
    <xf numFmtId="0" fontId="29" fillId="0" borderId="0" xfId="0" applyNumberFormat="1" applyFont="1" applyBorder="1" applyAlignment="1"/>
    <xf numFmtId="179" fontId="25" fillId="0" borderId="0" xfId="0" applyNumberFormat="1" applyFont="1" applyBorder="1" applyAlignment="1">
      <alignment horizontal="left"/>
    </xf>
    <xf numFmtId="179" fontId="25" fillId="0" borderId="0" xfId="0" applyNumberFormat="1" applyFont="1" applyBorder="1" applyAlignment="1">
      <alignment wrapText="1"/>
    </xf>
    <xf numFmtId="0" fontId="30" fillId="0" borderId="0" xfId="0" applyNumberFormat="1" applyFont="1" applyBorder="1" applyAlignment="1"/>
    <xf numFmtId="177" fontId="25" fillId="0" borderId="0" xfId="0" applyNumberFormat="1" applyFont="1" applyBorder="1" applyAlignment="1">
      <alignment horizontal="center" vertical="center"/>
    </xf>
    <xf numFmtId="38" fontId="3" fillId="0" borderId="0" xfId="1" applyFont="1" applyAlignment="1"/>
    <xf numFmtId="179" fontId="30" fillId="0" borderId="0" xfId="0" applyNumberFormat="1" applyFont="1" applyFill="1" applyBorder="1" applyAlignment="1">
      <alignment horizontal="right" wrapText="1"/>
    </xf>
    <xf numFmtId="0" fontId="30" fillId="0" borderId="0" xfId="0" applyNumberFormat="1" applyFont="1" applyAlignment="1">
      <alignment horizontal="right"/>
    </xf>
    <xf numFmtId="0" fontId="32" fillId="0" borderId="0" xfId="5" applyFont="1" applyAlignment="1"/>
    <xf numFmtId="0" fontId="5" fillId="0" borderId="0" xfId="5" applyFont="1" applyAlignment="1"/>
    <xf numFmtId="177" fontId="4" fillId="0" borderId="0" xfId="5" applyNumberFormat="1" applyFont="1" applyBorder="1" applyAlignment="1">
      <alignment horizontal="center"/>
    </xf>
    <xf numFmtId="177" fontId="4" fillId="0" borderId="6" xfId="5" applyNumberFormat="1" applyFont="1" applyBorder="1" applyAlignment="1">
      <alignment horizontal="center"/>
    </xf>
    <xf numFmtId="0" fontId="3" fillId="0" borderId="0" xfId="5" applyFont="1" applyAlignment="1"/>
    <xf numFmtId="0" fontId="1" fillId="0" borderId="0" xfId="5" applyAlignment="1"/>
    <xf numFmtId="177" fontId="25" fillId="0" borderId="1" xfId="5" applyNumberFormat="1" applyFont="1" applyBorder="1" applyAlignment="1">
      <alignment horizontal="center" vertical="center"/>
    </xf>
    <xf numFmtId="0" fontId="29" fillId="0" borderId="0" xfId="5" applyNumberFormat="1" applyFont="1" applyBorder="1" applyAlignment="1">
      <alignment vertical="top"/>
    </xf>
    <xf numFmtId="177" fontId="7" fillId="0" borderId="3" xfId="5" applyNumberFormat="1" applyFont="1" applyBorder="1" applyAlignment="1">
      <alignment horizontal="right" vertical="top"/>
    </xf>
    <xf numFmtId="177" fontId="2" fillId="0" borderId="0" xfId="5" applyNumberFormat="1" applyFont="1" applyBorder="1" applyAlignment="1">
      <alignment horizontal="right" vertical="top"/>
    </xf>
    <xf numFmtId="0" fontId="3" fillId="0" borderId="0" xfId="5" applyNumberFormat="1" applyFont="1" applyAlignment="1">
      <alignment horizontal="right" vertical="top"/>
    </xf>
    <xf numFmtId="0" fontId="2" fillId="0" borderId="0" xfId="5" applyNumberFormat="1" applyFont="1" applyAlignment="1">
      <alignment horizontal="right" vertical="top"/>
    </xf>
    <xf numFmtId="49" fontId="3" fillId="0" borderId="0" xfId="6" applyNumberFormat="1" applyFont="1" applyBorder="1" applyAlignment="1"/>
    <xf numFmtId="177" fontId="8" fillId="0" borderId="0" xfId="5" applyNumberFormat="1" applyFont="1" applyBorder="1" applyAlignment="1">
      <alignment horizontal="right" vertical="center"/>
    </xf>
    <xf numFmtId="0" fontId="3" fillId="0" borderId="0" xfId="5" applyNumberFormat="1" applyFont="1" applyBorder="1" applyAlignment="1">
      <alignment horizontal="left"/>
    </xf>
    <xf numFmtId="0" fontId="3" fillId="0" borderId="0" xfId="5" applyNumberFormat="1" applyFont="1" applyBorder="1" applyAlignment="1"/>
    <xf numFmtId="0" fontId="3" fillId="0" borderId="0" xfId="6" applyNumberFormat="1" applyFont="1" applyBorder="1" applyAlignment="1">
      <alignment horizontal="left" wrapText="1"/>
    </xf>
    <xf numFmtId="177" fontId="8" fillId="0" borderId="0" xfId="6" applyNumberFormat="1" applyFont="1" applyBorder="1" applyAlignment="1">
      <alignment horizontal="right" vertical="center"/>
    </xf>
    <xf numFmtId="0" fontId="3" fillId="0" borderId="0" xfId="6" applyFont="1">
      <alignment vertical="center"/>
    </xf>
    <xf numFmtId="0" fontId="25" fillId="0" borderId="0" xfId="6" applyFont="1">
      <alignment vertical="center"/>
    </xf>
    <xf numFmtId="49" fontId="25" fillId="0" borderId="0" xfId="6" applyNumberFormat="1" applyFont="1" applyBorder="1" applyAlignment="1">
      <alignment wrapText="1"/>
    </xf>
    <xf numFmtId="0" fontId="25" fillId="0" borderId="0" xfId="5" applyNumberFormat="1" applyFont="1" applyBorder="1" applyAlignment="1"/>
    <xf numFmtId="49" fontId="29" fillId="0" borderId="0" xfId="5" applyNumberFormat="1" applyFont="1" applyBorder="1" applyAlignment="1"/>
    <xf numFmtId="177" fontId="9" fillId="0" borderId="0" xfId="6" applyNumberFormat="1" applyFont="1" applyBorder="1" applyAlignment="1">
      <alignment horizontal="right" vertical="center"/>
    </xf>
    <xf numFmtId="177" fontId="1" fillId="0" borderId="0" xfId="5" applyNumberFormat="1"/>
    <xf numFmtId="177" fontId="1" fillId="0" borderId="0" xfId="5" applyNumberFormat="1" applyAlignment="1"/>
    <xf numFmtId="0" fontId="29" fillId="0" borderId="0" xfId="5" applyNumberFormat="1" applyFont="1" applyBorder="1" applyAlignment="1">
      <alignment horizontal="left" vertical="top"/>
    </xf>
    <xf numFmtId="177" fontId="2" fillId="0" borderId="0" xfId="6" applyNumberFormat="1" applyFont="1" applyBorder="1" applyAlignment="1">
      <alignment horizontal="right" vertical="top"/>
    </xf>
    <xf numFmtId="0" fontId="3" fillId="0" borderId="0" xfId="5" applyFont="1" applyAlignment="1">
      <alignment horizontal="left"/>
    </xf>
    <xf numFmtId="177" fontId="8" fillId="0" borderId="0" xfId="5" applyNumberFormat="1" applyFont="1" applyAlignment="1"/>
    <xf numFmtId="177" fontId="3" fillId="0" borderId="0" xfId="5" applyNumberFormat="1" applyFont="1" applyBorder="1" applyAlignment="1">
      <alignment horizontal="center" vertical="center"/>
    </xf>
    <xf numFmtId="177" fontId="8" fillId="0" borderId="0" xfId="5" quotePrefix="1" applyNumberFormat="1" applyFont="1" applyAlignment="1"/>
    <xf numFmtId="49" fontId="25" fillId="0" borderId="0" xfId="6" applyNumberFormat="1" applyFont="1" applyBorder="1" applyAlignment="1">
      <alignment horizontal="left" wrapText="1"/>
    </xf>
    <xf numFmtId="0" fontId="1" fillId="0" borderId="0" xfId="5" applyAlignment="1">
      <alignment horizontal="left"/>
    </xf>
    <xf numFmtId="0" fontId="4" fillId="0" borderId="0" xfId="0" applyFont="1" applyAlignment="1">
      <alignment horizontal="center"/>
    </xf>
    <xf numFmtId="177" fontId="37" fillId="0" borderId="0" xfId="0" applyNumberFormat="1" applyFont="1"/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 wrapText="1"/>
    </xf>
    <xf numFmtId="177" fontId="7" fillId="0" borderId="0" xfId="0" applyNumberFormat="1" applyFont="1" applyBorder="1" applyAlignment="1">
      <alignment horizontal="right" vertical="top"/>
    </xf>
    <xf numFmtId="49" fontId="3" fillId="0" borderId="0" xfId="7" applyNumberFormat="1" applyFont="1" applyBorder="1" applyAlignment="1"/>
    <xf numFmtId="177" fontId="3" fillId="0" borderId="0" xfId="0" applyNumberFormat="1" applyFont="1" applyBorder="1" applyAlignment="1">
      <alignment horizontal="right" vertical="center"/>
    </xf>
    <xf numFmtId="0" fontId="3" fillId="0" borderId="0" xfId="7" applyNumberFormat="1" applyFont="1" applyBorder="1" applyAlignment="1">
      <alignment horizontal="left" wrapText="1"/>
    </xf>
    <xf numFmtId="177" fontId="11" fillId="0" borderId="0" xfId="5" applyNumberFormat="1" applyFont="1" applyBorder="1" applyAlignment="1">
      <alignment horizontal="right" vertical="top"/>
    </xf>
    <xf numFmtId="49" fontId="25" fillId="0" borderId="0" xfId="0" applyNumberFormat="1" applyFont="1" applyBorder="1" applyAlignment="1">
      <alignment wrapText="1"/>
    </xf>
    <xf numFmtId="177" fontId="11" fillId="0" borderId="0" xfId="0" applyNumberFormat="1" applyFont="1"/>
    <xf numFmtId="177" fontId="4" fillId="0" borderId="0" xfId="0" applyNumberFormat="1" applyFont="1" applyAlignment="1">
      <alignment wrapText="1"/>
    </xf>
    <xf numFmtId="177" fontId="1" fillId="0" borderId="0" xfId="0" applyNumberFormat="1" applyFont="1"/>
    <xf numFmtId="0" fontId="4" fillId="0" borderId="0" xfId="0" applyFont="1" applyAlignment="1">
      <alignment wrapText="1"/>
    </xf>
    <xf numFmtId="177" fontId="10" fillId="0" borderId="0" xfId="0" applyNumberFormat="1" applyFont="1" applyAlignment="1">
      <alignment wrapText="1"/>
    </xf>
    <xf numFmtId="177" fontId="3" fillId="0" borderId="1" xfId="0" applyNumberFormat="1" applyFont="1" applyBorder="1" applyAlignment="1">
      <alignment horizontal="center" vertical="center" shrinkToFit="1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 vertical="center"/>
    </xf>
    <xf numFmtId="0" fontId="16" fillId="0" borderId="0" xfId="2" applyFont="1" applyAlignment="1"/>
    <xf numFmtId="0" fontId="14" fillId="0" borderId="0" xfId="0" applyFont="1" applyAlignment="1"/>
    <xf numFmtId="177" fontId="16" fillId="0" borderId="0" xfId="2" applyNumberFormat="1" applyFont="1" applyBorder="1" applyAlignment="1"/>
    <xf numFmtId="0" fontId="10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176" fontId="25" fillId="0" borderId="10" xfId="0" applyNumberFormat="1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176" fontId="25" fillId="0" borderId="6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81" fontId="25" fillId="0" borderId="0" xfId="0" applyNumberFormat="1" applyFont="1" applyBorder="1" applyAlignment="1">
      <alignment vertical="top" wrapText="1"/>
    </xf>
    <xf numFmtId="181" fontId="25" fillId="0" borderId="0" xfId="0" applyNumberFormat="1" applyFont="1" applyBorder="1" applyAlignment="1">
      <alignment vertical="center" wrapText="1"/>
    </xf>
    <xf numFmtId="179" fontId="3" fillId="0" borderId="3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81" fontId="2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81" fontId="25" fillId="0" borderId="0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0" xfId="4" applyNumberFormat="1" applyFont="1" applyBorder="1" applyAlignment="1">
      <alignment vertical="center" wrapText="1"/>
    </xf>
    <xf numFmtId="0" fontId="3" fillId="0" borderId="0" xfId="4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4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 wrapText="1"/>
    </xf>
    <xf numFmtId="177" fontId="25" fillId="0" borderId="1" xfId="5" applyNumberFormat="1" applyFont="1" applyBorder="1" applyAlignment="1">
      <alignment horizontal="center" vertical="center"/>
    </xf>
    <xf numFmtId="177" fontId="4" fillId="0" borderId="0" xfId="5" applyNumberFormat="1" applyFont="1" applyBorder="1" applyAlignment="1">
      <alignment horizontal="center"/>
    </xf>
    <xf numFmtId="0" fontId="25" fillId="0" borderId="10" xfId="5" applyFont="1" applyBorder="1" applyAlignment="1">
      <alignment horizontal="center" vertical="center"/>
    </xf>
    <xf numFmtId="0" fontId="25" fillId="0" borderId="11" xfId="5" applyFont="1" applyBorder="1" applyAlignment="1">
      <alignment horizontal="center" vertical="center"/>
    </xf>
    <xf numFmtId="0" fontId="25" fillId="0" borderId="12" xfId="5" applyFont="1" applyBorder="1" applyAlignment="1">
      <alignment horizontal="center" vertical="center"/>
    </xf>
    <xf numFmtId="0" fontId="25" fillId="0" borderId="13" xfId="5" applyFont="1" applyBorder="1" applyAlignment="1">
      <alignment horizontal="center" vertical="center"/>
    </xf>
    <xf numFmtId="0" fontId="25" fillId="0" borderId="14" xfId="5" applyFont="1" applyBorder="1" applyAlignment="1">
      <alignment horizontal="center" vertical="center"/>
    </xf>
    <xf numFmtId="0" fontId="25" fillId="0" borderId="15" xfId="5" applyFont="1" applyBorder="1" applyAlignment="1">
      <alignment horizontal="center" vertical="center"/>
    </xf>
    <xf numFmtId="177" fontId="25" fillId="0" borderId="1" xfId="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7" fontId="25" fillId="0" borderId="4" xfId="0" applyNumberFormat="1" applyFont="1" applyBorder="1" applyAlignment="1">
      <alignment horizontal="center" vertical="center" wrapText="1"/>
    </xf>
    <xf numFmtId="177" fontId="25" fillId="0" borderId="2" xfId="0" applyNumberFormat="1" applyFont="1" applyBorder="1" applyAlignment="1">
      <alignment horizontal="center" vertical="center" wrapText="1"/>
    </xf>
  </cellXfs>
  <cellStyles count="8">
    <cellStyle name="パーセント 2" xfId="3"/>
    <cellStyle name="ハイパーリンク" xfId="2" builtinId="8"/>
    <cellStyle name="桁区切り" xfId="1" builtinId="6"/>
    <cellStyle name="桁区切り 2" xfId="4"/>
    <cellStyle name="標準" xfId="0" builtinId="0"/>
    <cellStyle name="標準_Sheet1" xfId="7"/>
    <cellStyle name="標準_第8-3,4表 " xfId="6"/>
    <cellStyle name="標準_第8表（保存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32996" name="Line 21"/>
        <xdr:cNvSpPr>
          <a:spLocks noChangeShapeType="1"/>
        </xdr:cNvSpPr>
      </xdr:nvSpPr>
      <xdr:spPr bwMode="auto">
        <a:xfrm>
          <a:off x="17954625" y="7429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2997" name="Line 2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2998" name="Line 2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2999" name="Line 2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0" name="Line 2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1" name="Line 2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2" name="Line 3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3" name="Line 3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4" name="Line 3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5" name="Line 3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6" name="Line 3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7" name="Line 3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8" name="Line 3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09" name="Line 38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0" name="Line 3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1" name="Line 4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2" name="Line 4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3" name="Line 4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4" name="Line 4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5" name="Line 4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6" name="Line 4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7" name="Line 4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8" name="Line 4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19" name="Line 4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0" name="Line 5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1" name="Line 5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2" name="Line 52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3" name="Line 5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4" name="Line 5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5" name="Line 5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6" name="Line 5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7" name="Line 5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8" name="Line 5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29" name="Line 6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0" name="Line 6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1" name="Line 6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2" name="Line 6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3" name="Line 6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4" name="Line 66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5" name="Line 6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6" name="Line 6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7" name="Line 7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8" name="Line 7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39" name="Line 7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0" name="Line 7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1" name="Line 7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2" name="Line 7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3" name="Line 7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4" name="Line 7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5" name="Line 7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6" name="Line 80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7" name="Line 8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8" name="Line 8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49" name="Line 8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0" name="Line 8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1" name="Line 8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2" name="Line 8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3" name="Line 8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4" name="Line 9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5" name="Line 9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6" name="Line 9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7" name="Line 9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33058" name="Line 94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82772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52673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45434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38195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0956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52673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45434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38195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0956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52673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45434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38195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0956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52673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45434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38195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0956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52673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45434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38195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095625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230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8277225" y="13192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48650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485775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01002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16230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3145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43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485775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401002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316230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23145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43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485775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01002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16230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3145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43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485775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401002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16230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23145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43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485775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401002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16230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2314575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432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824865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28875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2428875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73342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48196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39814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428625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48196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39814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428625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48196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39814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428625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48196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39814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428625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48196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39814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2305050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428625" y="11296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72</xdr:row>
      <xdr:rowOff>0</xdr:rowOff>
    </xdr:from>
    <xdr:to>
      <xdr:col>9</xdr:col>
      <xdr:colOff>0</xdr:colOff>
      <xdr:row>72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7334250" y="13430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4960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39814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31432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428625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39814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31432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428625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39814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1432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428625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39814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1432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428625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9814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1432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2305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428625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6496050" y="1135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30112" name="Line 21"/>
        <xdr:cNvSpPr>
          <a:spLocks noChangeShapeType="1"/>
        </xdr:cNvSpPr>
      </xdr:nvSpPr>
      <xdr:spPr bwMode="auto">
        <a:xfrm>
          <a:off x="17954625" y="7429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3" name="Line 2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4" name="Line 2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5" name="Line 2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6" name="Line 2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7" name="Line 2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8" name="Line 3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19" name="Line 3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0" name="Line 3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1" name="Line 3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2" name="Line 3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3" name="Line 3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4" name="Line 3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5" name="Line 38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6" name="Line 3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7" name="Line 4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8" name="Line 4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29" name="Line 4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0" name="Line 4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1" name="Line 4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2" name="Line 4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3" name="Line 4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4" name="Line 4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5" name="Line 4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6" name="Line 5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7" name="Line 5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8" name="Line 52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39" name="Line 5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40" name="Line 5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41" name="Line 5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42" name="Line 5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0143" name="Line 5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88" name="Line 5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89" name="Line 6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0" name="Line 6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1" name="Line 6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2" name="Line 6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3" name="Line 6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4" name="Line 66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5" name="Line 6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6" name="Line 6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7" name="Line 7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8" name="Line 7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299" name="Line 7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0" name="Line 7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1" name="Line 7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2" name="Line 7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3" name="Line 7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4" name="Line 78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5" name="Line 7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6" name="Line 80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7" name="Line 8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8" name="Line 8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09" name="Line 84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0" name="Line 85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1" name="Line 86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2" name="Line 87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3" name="Line 89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4" name="Line 90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5" name="Line 91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6" name="Line 92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7" name="Line 93"/>
        <xdr:cNvSpPr>
          <a:spLocks noChangeShapeType="1"/>
        </xdr:cNvSpPr>
      </xdr:nvSpPr>
      <xdr:spPr bwMode="auto">
        <a:xfrm flipV="1"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36318" name="Line 94"/>
        <xdr:cNvSpPr>
          <a:spLocks noChangeShapeType="1"/>
        </xdr:cNvSpPr>
      </xdr:nvSpPr>
      <xdr:spPr bwMode="auto">
        <a:xfrm>
          <a:off x="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954625" y="9144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63639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55352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46494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3763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29540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5251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6029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51435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2576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3718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14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63639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55352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46494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3763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29540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5251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6029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51435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2576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3718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14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63639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55352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46494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3763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29540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5251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6029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51435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2576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3718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14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63639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55352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46494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3763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29540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5251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6029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51435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2576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3718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14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63639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55352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46494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3763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29540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5251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6029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514350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2576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371850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146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713547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51542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114</xdr:row>
      <xdr:rowOff>0</xdr:rowOff>
    </xdr:from>
    <xdr:to>
      <xdr:col>18</xdr:col>
      <xdr:colOff>0</xdr:colOff>
      <xdr:row>114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45256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38969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32683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114</xdr:row>
      <xdr:rowOff>0</xdr:rowOff>
    </xdr:from>
    <xdr:to>
      <xdr:col>15</xdr:col>
      <xdr:colOff>0</xdr:colOff>
      <xdr:row>114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2639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0</xdr:colOff>
      <xdr:row>114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20110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1250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57245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499110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257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52425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908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114</xdr:row>
      <xdr:rowOff>0</xdr:rowOff>
    </xdr:from>
    <xdr:to>
      <xdr:col>18</xdr:col>
      <xdr:colOff>0</xdr:colOff>
      <xdr:row>114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45256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38969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32683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114</xdr:row>
      <xdr:rowOff>0</xdr:rowOff>
    </xdr:from>
    <xdr:to>
      <xdr:col>15</xdr:col>
      <xdr:colOff>0</xdr:colOff>
      <xdr:row>114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2639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0</xdr:colOff>
      <xdr:row>114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20110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1250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57245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499110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257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52425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908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114</xdr:row>
      <xdr:rowOff>0</xdr:rowOff>
    </xdr:from>
    <xdr:to>
      <xdr:col>18</xdr:col>
      <xdr:colOff>0</xdr:colOff>
      <xdr:row>114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45256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38969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32683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114</xdr:row>
      <xdr:rowOff>0</xdr:rowOff>
    </xdr:from>
    <xdr:to>
      <xdr:col>15</xdr:col>
      <xdr:colOff>0</xdr:colOff>
      <xdr:row>114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2639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0</xdr:colOff>
      <xdr:row>114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20110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1250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57245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499110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257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52425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908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114</xdr:row>
      <xdr:rowOff>0</xdr:rowOff>
    </xdr:from>
    <xdr:to>
      <xdr:col>18</xdr:col>
      <xdr:colOff>0</xdr:colOff>
      <xdr:row>114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45256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38969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32683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114</xdr:row>
      <xdr:rowOff>0</xdr:rowOff>
    </xdr:from>
    <xdr:to>
      <xdr:col>15</xdr:col>
      <xdr:colOff>0</xdr:colOff>
      <xdr:row>114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2639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0</xdr:colOff>
      <xdr:row>114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20110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1250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57245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499110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257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52425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908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114</xdr:row>
      <xdr:rowOff>0</xdr:rowOff>
    </xdr:from>
    <xdr:to>
      <xdr:col>18</xdr:col>
      <xdr:colOff>0</xdr:colOff>
      <xdr:row>114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45256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38969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32683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114</xdr:row>
      <xdr:rowOff>0</xdr:rowOff>
    </xdr:from>
    <xdr:to>
      <xdr:col>15</xdr:col>
      <xdr:colOff>0</xdr:colOff>
      <xdr:row>114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2639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0</xdr:colOff>
      <xdr:row>114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20110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1250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57245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499110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2576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524250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908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176688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 flipV="1"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114</xdr:row>
      <xdr:rowOff>0</xdr:rowOff>
    </xdr:from>
    <xdr:to>
      <xdr:col>22</xdr:col>
      <xdr:colOff>0</xdr:colOff>
      <xdr:row>114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 flipV="1">
          <a:off x="170402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 flipV="1"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114</xdr:row>
      <xdr:rowOff>0</xdr:rowOff>
    </xdr:from>
    <xdr:to>
      <xdr:col>22</xdr:col>
      <xdr:colOff>0</xdr:colOff>
      <xdr:row>114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 flipV="1">
          <a:off x="170402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114</xdr:row>
      <xdr:rowOff>0</xdr:rowOff>
    </xdr:from>
    <xdr:to>
      <xdr:col>22</xdr:col>
      <xdr:colOff>0</xdr:colOff>
      <xdr:row>114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 flipV="1">
          <a:off x="170402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114</xdr:row>
      <xdr:rowOff>0</xdr:rowOff>
    </xdr:from>
    <xdr:to>
      <xdr:col>22</xdr:col>
      <xdr:colOff>0</xdr:colOff>
      <xdr:row>114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 flipV="1">
          <a:off x="170402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114</xdr:row>
      <xdr:rowOff>0</xdr:rowOff>
    </xdr:from>
    <xdr:to>
      <xdr:col>22</xdr:col>
      <xdr:colOff>0</xdr:colOff>
      <xdr:row>114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 flipV="1">
          <a:off x="1704022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114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151542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17668875" y="2056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235</xdr:row>
      <xdr:rowOff>0</xdr:rowOff>
    </xdr:from>
    <xdr:to>
      <xdr:col>19</xdr:col>
      <xdr:colOff>0</xdr:colOff>
      <xdr:row>235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5154275" y="4268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235</xdr:row>
      <xdr:rowOff>0</xdr:rowOff>
    </xdr:from>
    <xdr:to>
      <xdr:col>23</xdr:col>
      <xdr:colOff>0</xdr:colOff>
      <xdr:row>235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17668875" y="4268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235</xdr:row>
      <xdr:rowOff>0</xdr:rowOff>
    </xdr:from>
    <xdr:to>
      <xdr:col>19</xdr:col>
      <xdr:colOff>0</xdr:colOff>
      <xdr:row>235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5154275" y="4268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235</xdr:row>
      <xdr:rowOff>0</xdr:rowOff>
    </xdr:from>
    <xdr:to>
      <xdr:col>23</xdr:col>
      <xdr:colOff>0</xdr:colOff>
      <xdr:row>235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17668875" y="4268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258252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154430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05060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607695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258252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154430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05060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607695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258252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154430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05060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607695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258252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154430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05060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607695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258252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154430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05060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607695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5337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8811875" y="1689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615315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245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734377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7800975" y="742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5419725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5052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5419725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5052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5419725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5052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5419725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5052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5419725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2291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50520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125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7800975" y="1245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showGridLines="0" tabSelected="1" workbookViewId="0">
      <selection activeCell="B35" sqref="B35:K35"/>
    </sheetView>
  </sheetViews>
  <sheetFormatPr defaultRowHeight="24" customHeight="1"/>
  <cols>
    <col min="1" max="16384" width="9" style="59"/>
  </cols>
  <sheetData>
    <row r="1" spans="1:18" ht="30" customHeight="1">
      <c r="A1" s="73" t="s">
        <v>199</v>
      </c>
    </row>
    <row r="2" spans="1:18" ht="1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63" customFormat="1" ht="18" customHeight="1">
      <c r="A3" s="69"/>
      <c r="B3" s="70" t="s">
        <v>198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63" customFormat="1" ht="12.75" customHeight="1">
      <c r="A4" s="69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63" customFormat="1" ht="18" customHeight="1">
      <c r="A5" s="69"/>
      <c r="B5" s="70" t="s">
        <v>197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s="63" customFormat="1" ht="12.75" customHeight="1">
      <c r="A6" s="69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63" customFormat="1" ht="18" customHeight="1">
      <c r="A7" s="69"/>
      <c r="B7" s="70" t="s">
        <v>196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63" customFormat="1" ht="12.75" customHeight="1">
      <c r="A8" s="69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63" customFormat="1" ht="18" customHeight="1">
      <c r="A9" s="69"/>
      <c r="B9" s="70" t="s">
        <v>195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63" customFormat="1" ht="12.75" customHeight="1">
      <c r="A10" s="69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s="63" customFormat="1" ht="18" customHeight="1">
      <c r="A11" s="69"/>
      <c r="B11" s="70" t="s">
        <v>194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63" customFormat="1" ht="12.75" customHeight="1">
      <c r="A12" s="69"/>
      <c r="B12" s="72" t="s">
        <v>193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s="63" customFormat="1" ht="18" customHeight="1">
      <c r="A13" s="69"/>
      <c r="B13" s="70" t="s">
        <v>192</v>
      </c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</row>
    <row r="14" spans="1:18" s="63" customFormat="1" ht="12.75" customHeight="1">
      <c r="A14" s="69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s="63" customFormat="1" ht="18" customHeight="1">
      <c r="A15" s="69"/>
      <c r="B15" s="70" t="s">
        <v>191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2"/>
      <c r="O15" s="72"/>
      <c r="P15" s="72"/>
      <c r="Q15" s="72"/>
      <c r="R15" s="72"/>
    </row>
    <row r="16" spans="1:18" s="63" customFormat="1" ht="12.75" customHeight="1">
      <c r="A16" s="69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s="63" customFormat="1" ht="18" customHeight="1">
      <c r="A17" s="69"/>
      <c r="B17" s="337" t="s">
        <v>190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65"/>
      <c r="O17" s="72"/>
      <c r="P17" s="72"/>
      <c r="Q17" s="72"/>
      <c r="R17" s="72"/>
    </row>
    <row r="18" spans="1:18" s="63" customFormat="1" ht="12.75" customHeight="1">
      <c r="A18" s="69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s="63" customFormat="1" ht="18" customHeight="1">
      <c r="A19" s="69"/>
      <c r="B19" s="70" t="s">
        <v>189</v>
      </c>
      <c r="C19" s="70"/>
      <c r="D19" s="70"/>
      <c r="E19" s="70"/>
      <c r="F19" s="70"/>
      <c r="G19" s="70"/>
      <c r="H19" s="70"/>
      <c r="I19" s="70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63" customFormat="1" ht="12.75" customHeight="1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63" customFormat="1" ht="18" customHeight="1">
      <c r="A21" s="69"/>
      <c r="B21" s="70" t="s">
        <v>188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8"/>
      <c r="O21" s="68"/>
      <c r="P21" s="68"/>
      <c r="Q21" s="68"/>
      <c r="R21" s="68"/>
    </row>
    <row r="22" spans="1:18" s="63" customFormat="1" ht="12.75" customHeight="1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s="63" customFormat="1" ht="18" customHeight="1">
      <c r="A23" s="69"/>
      <c r="B23" s="71" t="s">
        <v>187</v>
      </c>
      <c r="C23" s="71"/>
      <c r="D23" s="71"/>
      <c r="E23" s="71"/>
      <c r="F23" s="70"/>
      <c r="G23" s="70"/>
      <c r="H23" s="70"/>
      <c r="I23" s="70"/>
      <c r="J23" s="70"/>
      <c r="K23" s="70"/>
      <c r="L23" s="70"/>
      <c r="M23" s="70"/>
      <c r="N23" s="68"/>
      <c r="O23" s="68"/>
      <c r="P23" s="68"/>
      <c r="Q23" s="68"/>
      <c r="R23" s="68"/>
    </row>
    <row r="24" spans="1:18" s="63" customFormat="1" ht="12" customHeight="1">
      <c r="A24" s="6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s="63" customFormat="1" ht="18.75" customHeight="1">
      <c r="B25" s="337" t="s">
        <v>186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64"/>
      <c r="N25" s="64"/>
      <c r="O25" s="64"/>
      <c r="P25" s="64"/>
      <c r="Q25" s="64"/>
      <c r="R25" s="64"/>
    </row>
    <row r="26" spans="1:18" s="63" customFormat="1" ht="12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s="63" customFormat="1" ht="18" customHeight="1">
      <c r="B27" s="339" t="s">
        <v>185</v>
      </c>
      <c r="C27" s="339"/>
      <c r="D27" s="339"/>
      <c r="E27" s="339"/>
      <c r="F27" s="339"/>
      <c r="G27" s="339"/>
      <c r="H27" s="339"/>
      <c r="I27" s="339"/>
      <c r="J27" s="67"/>
      <c r="K27" s="65"/>
      <c r="L27" s="65"/>
      <c r="M27" s="64"/>
      <c r="N27" s="64"/>
      <c r="O27" s="64"/>
      <c r="P27" s="64"/>
      <c r="Q27" s="64"/>
      <c r="R27" s="64"/>
    </row>
    <row r="28" spans="1:18" s="63" customFormat="1" ht="12" customHeigh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s="63" customFormat="1" ht="18" customHeight="1">
      <c r="B29" s="337" t="s">
        <v>184</v>
      </c>
      <c r="C29" s="337"/>
      <c r="D29" s="337"/>
      <c r="E29" s="337"/>
      <c r="F29" s="337"/>
      <c r="G29" s="337"/>
      <c r="H29" s="337"/>
      <c r="I29" s="337"/>
      <c r="J29" s="66"/>
      <c r="K29" s="64"/>
      <c r="L29" s="64"/>
      <c r="M29" s="64"/>
      <c r="N29" s="64"/>
      <c r="O29" s="64"/>
      <c r="P29" s="64"/>
      <c r="Q29" s="64"/>
      <c r="R29" s="64"/>
    </row>
    <row r="30" spans="1:18" s="63" customFormat="1" ht="12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s="63" customFormat="1" ht="18" customHeight="1">
      <c r="B31" s="339" t="s">
        <v>183</v>
      </c>
      <c r="C31" s="339"/>
      <c r="D31" s="339"/>
      <c r="E31" s="339"/>
      <c r="F31" s="339"/>
      <c r="G31" s="339"/>
      <c r="H31" s="339"/>
      <c r="I31" s="62"/>
      <c r="J31" s="62"/>
      <c r="K31" s="62"/>
      <c r="L31" s="65"/>
      <c r="M31" s="64"/>
      <c r="N31" s="64"/>
      <c r="O31" s="64"/>
      <c r="P31" s="64"/>
      <c r="Q31" s="64"/>
      <c r="R31" s="64"/>
    </row>
    <row r="32" spans="1:18" ht="12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ht="18" customHeight="1">
      <c r="B33" s="339" t="s">
        <v>182</v>
      </c>
      <c r="C33" s="339"/>
      <c r="D33" s="339"/>
      <c r="E33" s="339"/>
      <c r="F33" s="339"/>
      <c r="G33" s="339"/>
      <c r="H33" s="339"/>
      <c r="I33" s="62"/>
      <c r="J33" s="62"/>
      <c r="K33" s="61"/>
      <c r="L33" s="61"/>
      <c r="M33" s="61"/>
      <c r="N33" s="61"/>
      <c r="O33" s="60"/>
      <c r="P33" s="60"/>
      <c r="Q33" s="60"/>
      <c r="R33" s="60"/>
    </row>
    <row r="34" spans="2:18" ht="12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ht="18" customHeight="1">
      <c r="B35" s="337" t="s">
        <v>181</v>
      </c>
      <c r="C35" s="337"/>
      <c r="D35" s="337"/>
      <c r="E35" s="337"/>
      <c r="F35" s="337"/>
      <c r="G35" s="337"/>
      <c r="H35" s="337"/>
      <c r="I35" s="337"/>
      <c r="J35" s="337"/>
      <c r="K35" s="337"/>
      <c r="L35" s="60"/>
      <c r="M35" s="60"/>
      <c r="N35" s="60"/>
      <c r="O35" s="60"/>
      <c r="P35" s="60"/>
      <c r="Q35" s="60"/>
      <c r="R35" s="60"/>
    </row>
    <row r="36" spans="2:18" ht="12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8" customHeight="1">
      <c r="B37" s="337" t="s">
        <v>180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</row>
  </sheetData>
  <mergeCells count="8">
    <mergeCell ref="B35:K35"/>
    <mergeCell ref="B37:R37"/>
    <mergeCell ref="B17:M17"/>
    <mergeCell ref="B25:L25"/>
    <mergeCell ref="B27:I27"/>
    <mergeCell ref="B29:I29"/>
    <mergeCell ref="B31:H31"/>
    <mergeCell ref="B33:H33"/>
  </mergeCells>
  <phoneticPr fontId="2"/>
  <hyperlinks>
    <hyperlink ref="B3:R3" location="'第1表（1）'!A1" display="第１表（１）　産業中分類別、規模別事業所数、従業者数、現金給与総額、原材料使用額等、在庫額及び製造品出荷額等"/>
    <hyperlink ref="B5:R5" location="'第1表（2）'!A1" display="　　　（2）　産業中分類別事業所数、従業者数、現金給与総額、原材料使用額等、在庫額及び製造品出荷額等･････････法人"/>
    <hyperlink ref="B7:R7" location="'第1表（3）'!A1" display="　　　（3）　産業中分類別事業所数、従業者数、現金給与総額、原材料使用額等、在庫額及び製造品出荷額等･････････個人"/>
    <hyperlink ref="B9:R9" location="'第1表（4）'!A1" display="　　　（4）　市町村別、産業中分類別事業所数、従業者数、現金給与総額、原材料使用額等、在庫額及び製造品出荷額等"/>
    <hyperlink ref="B11:R11" location="第2表!A1" display="第2表　産業中分類別有形固定資産年初年末現在高、取得額、減価償却額および投資額　（従業者30人以上の事業所）　　　　　　"/>
    <hyperlink ref="B13:J13" location="第3表!A1" display="第3表　産業中分類別、規模別事業所数および従業者数　　　"/>
    <hyperlink ref="B15:L15" location="第4表!A1" display="第4表　産業中分類別、規模別原材料使用額等および製造品出荷額等"/>
    <hyperlink ref="B17" location="第5表!Print_Area" display="第５表　産業細分類別事業所数、従業者数、現金給与総額、原材料使用額等、製造出荷額等および粗付加価値額"/>
    <hyperlink ref="B19" location="'第6表（1）'!Print_Area" display="第６表（１）　品目別産出事業所数および出荷および年末在庫（賃加工を除く）"/>
    <hyperlink ref="B21:M21" location="'第6表（2）'!Print_Area" display="　　　（２）　品目別産出事業所数および加工賃収入額"/>
    <hyperlink ref="B23:M23" location="'第6表（3）'!Print_Area" display="第６表（３）　品目別産出事業所数およびその他収入額"/>
    <hyperlink ref="B25" location="第7表!A1" display="第７表　産業中分類別事業所敷地面積、事業所建築面積および事業所延建築面積（従業者30人以上の事業所）"/>
    <hyperlink ref="B29" location="'第8表（1）・（2）'!A40" display="　　　（２）　産業中分類別、用途別用水量（従業者30人以上の事業所）"/>
    <hyperlink ref="B35" location="'第9表（1）'!A1" display="第９表（１）　市町村別事業所数、従業者数、有形固定資産額（従業者30人以上の事業所）"/>
    <hyperlink ref="B37" location="'第9表（2）'!A1" display="　　　（２）　市町村別事業所数、投資総額、リース契約による契約額及び支払額、事業所敷地面積、事業所建築面積、事業所延建築面積　（従業者30人以上の事業所）"/>
    <hyperlink ref="B27:I27" location="'第8表（1）・（2）'!A1" display="第８表（１）　産業中分類別、水源別用水量（従業者30人以上の事業所）"/>
    <hyperlink ref="B19:I19" location="'第6表（1）'!A1" display="第６表（１）　品目別産出事業所数および出荷および年末在庫（賃加工を除く）"/>
    <hyperlink ref="B21:G21" location="'第6表（2）'!A1" display="　　　（２）　品目別産出事業所数および加工賃収入額"/>
    <hyperlink ref="B23" location="'第6表（3）'!A1" display="　　　（３）　品目別産出事業所数およびその他収入額"/>
    <hyperlink ref="B31:H31" location="'第8表（3）'!A1" display="      （３）　市町村別、水源別用水量（従業者30人以上の事業所）"/>
    <hyperlink ref="B33:H33" location="'第8表（4）'!A1" display="      （４）　市町村別、用途別用水量（従業者30人以上の事業所）"/>
    <hyperlink ref="B17:M17" location="第5表!A1" display="第５表　産業細分類別事業所数、従業者数、現金給与総額、原材料使用額等、製造出荷額等および粗付加価値額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0"/>
  <sheetViews>
    <sheetView view="pageBreakPreview" zoomScaleNormal="100" zoomScaleSheetLayoutView="100" workbookViewId="0">
      <pane xSplit="3" ySplit="6" topLeftCell="D7" activePane="bottomRight" state="frozenSplit"/>
      <selection pane="topRight" activeCell="H1" sqref="H1"/>
      <selection pane="bottomLeft" activeCell="A15" sqref="A15"/>
      <selection pane="bottomRight"/>
    </sheetView>
  </sheetViews>
  <sheetFormatPr defaultRowHeight="13.5"/>
  <cols>
    <col min="1" max="1" width="2.75" style="215" customWidth="1"/>
    <col min="2" max="2" width="6.625" style="208" customWidth="1"/>
    <col min="3" max="3" width="32.875" style="211" customWidth="1"/>
    <col min="4" max="4" width="6.125" style="209" customWidth="1"/>
    <col min="5" max="5" width="11.625" style="18" customWidth="1"/>
    <col min="6" max="6" width="10.125" style="18" customWidth="1"/>
    <col min="7" max="7" width="12.625" style="18" customWidth="1"/>
    <col min="8" max="8" width="10.125" style="18" customWidth="1"/>
    <col min="9" max="9" width="12.625" style="18" customWidth="1"/>
    <col min="10" max="10" width="3.625" customWidth="1"/>
    <col min="11" max="11" width="7" style="183" customWidth="1"/>
    <col min="12" max="12" width="3.625" style="183" hidden="1" customWidth="1"/>
    <col min="13" max="13" width="5.625" style="184" hidden="1" customWidth="1"/>
    <col min="14" max="14" width="3.625" style="184" hidden="1" customWidth="1"/>
    <col min="15" max="15" width="7.625" style="184" hidden="1" customWidth="1"/>
    <col min="16" max="16" width="3.625" style="184" hidden="1" customWidth="1"/>
    <col min="17" max="17" width="8.625" style="184" hidden="1" customWidth="1"/>
    <col min="18" max="18" width="3.625" style="184" hidden="1" customWidth="1"/>
    <col min="19" max="19" width="6.625" style="184" hidden="1" customWidth="1"/>
    <col min="20" max="20" width="3.625" style="184" hidden="1" customWidth="1"/>
    <col min="21" max="21" width="8.375" style="184" hidden="1" customWidth="1"/>
    <col min="22" max="22" width="9" style="144"/>
  </cols>
  <sheetData>
    <row r="2" spans="1:22" s="5" customFormat="1" ht="17.25" customHeight="1">
      <c r="A2" s="402" t="s">
        <v>557</v>
      </c>
      <c r="B2" s="402"/>
      <c r="C2" s="402"/>
      <c r="D2" s="402"/>
      <c r="E2" s="402"/>
      <c r="F2" s="402"/>
      <c r="G2" s="402"/>
      <c r="H2" s="402"/>
      <c r="I2" s="402"/>
      <c r="K2" s="179"/>
      <c r="L2" s="179"/>
      <c r="M2" s="180"/>
      <c r="N2" s="180"/>
      <c r="O2" s="180"/>
      <c r="P2" s="180"/>
      <c r="Q2" s="180"/>
      <c r="R2" s="180"/>
      <c r="S2" s="180"/>
      <c r="T2" s="180"/>
      <c r="U2" s="180"/>
      <c r="V2" s="140"/>
    </row>
    <row r="3" spans="1:22" s="5" customFormat="1" ht="12.75" customHeight="1">
      <c r="A3" s="181"/>
      <c r="B3" s="181"/>
      <c r="C3" s="181"/>
      <c r="D3" s="181"/>
      <c r="E3" s="182"/>
      <c r="F3" s="182"/>
      <c r="G3" s="182"/>
      <c r="H3" s="182"/>
      <c r="I3" s="182"/>
      <c r="K3" s="179"/>
      <c r="L3" s="179"/>
      <c r="M3" s="180"/>
      <c r="N3" s="180"/>
      <c r="O3" s="180"/>
      <c r="P3" s="180"/>
      <c r="Q3" s="180"/>
      <c r="R3" s="180"/>
      <c r="S3" s="180"/>
      <c r="T3" s="180"/>
      <c r="U3" s="180"/>
      <c r="V3" s="140"/>
    </row>
    <row r="4" spans="1:22" ht="15.75" customHeight="1">
      <c r="A4" s="403" t="s">
        <v>558</v>
      </c>
      <c r="B4" s="404"/>
      <c r="C4" s="405"/>
      <c r="D4" s="409" t="s">
        <v>559</v>
      </c>
      <c r="E4" s="354" t="s">
        <v>560</v>
      </c>
      <c r="F4" s="353" t="s">
        <v>561</v>
      </c>
      <c r="G4" s="353"/>
      <c r="H4" s="353" t="s">
        <v>562</v>
      </c>
      <c r="I4" s="353"/>
    </row>
    <row r="5" spans="1:22" ht="17.25" customHeight="1">
      <c r="A5" s="406"/>
      <c r="B5" s="407"/>
      <c r="C5" s="408"/>
      <c r="D5" s="410"/>
      <c r="E5" s="354"/>
      <c r="F5" s="58" t="s">
        <v>563</v>
      </c>
      <c r="G5" s="58" t="s">
        <v>564</v>
      </c>
      <c r="H5" s="58" t="s">
        <v>563</v>
      </c>
      <c r="I5" s="58" t="s">
        <v>564</v>
      </c>
      <c r="K5" s="185"/>
      <c r="L5" s="185"/>
    </row>
    <row r="6" spans="1:22" s="9" customFormat="1" ht="12" customHeight="1">
      <c r="A6" s="186"/>
      <c r="B6" s="187"/>
      <c r="C6" s="188"/>
      <c r="D6" s="189"/>
      <c r="E6" s="23"/>
      <c r="F6" s="23"/>
      <c r="G6" s="128" t="s">
        <v>11</v>
      </c>
      <c r="H6" s="128"/>
      <c r="I6" s="128" t="s">
        <v>11</v>
      </c>
      <c r="K6" s="190"/>
      <c r="L6" s="190"/>
      <c r="M6" s="191"/>
      <c r="N6" s="191"/>
      <c r="O6" s="191"/>
      <c r="P6" s="191"/>
      <c r="Q6" s="191"/>
      <c r="R6" s="191"/>
      <c r="S6" s="191"/>
      <c r="T6" s="191"/>
      <c r="U6" s="191"/>
      <c r="V6" s="149"/>
    </row>
    <row r="7" spans="1:22" s="9" customFormat="1" ht="12" customHeight="1">
      <c r="A7" s="186"/>
      <c r="B7" s="187"/>
      <c r="C7" s="188"/>
      <c r="D7" s="189"/>
      <c r="E7" s="23"/>
      <c r="F7" s="23"/>
      <c r="G7" s="23"/>
      <c r="H7" s="23"/>
      <c r="I7" s="23"/>
      <c r="K7" s="190"/>
      <c r="L7" s="190"/>
      <c r="M7" s="191"/>
      <c r="N7" s="191"/>
      <c r="O7" s="191"/>
      <c r="P7" s="191"/>
      <c r="Q7" s="191"/>
      <c r="R7" s="191"/>
      <c r="S7" s="191"/>
      <c r="T7" s="191"/>
      <c r="U7" s="191"/>
      <c r="V7" s="149"/>
    </row>
    <row r="8" spans="1:22" s="10" customFormat="1" ht="12" customHeight="1">
      <c r="A8" s="192" t="s">
        <v>303</v>
      </c>
      <c r="B8" s="193"/>
      <c r="C8" s="194"/>
      <c r="D8" s="100"/>
      <c r="E8" s="15">
        <v>1838</v>
      </c>
      <c r="F8" s="15"/>
      <c r="G8" s="15">
        <v>59163673</v>
      </c>
      <c r="H8" s="15"/>
      <c r="I8" s="15">
        <v>2236536</v>
      </c>
      <c r="K8" s="183"/>
      <c r="L8" s="183"/>
      <c r="M8" s="195">
        <f>SUM(M10,M86,M108,M141,M165,M184,M192,M200,M244,M259,M287,M323,M363,M375,M402,M434,M443,M461,M470,M481,M501,M511)</f>
        <v>1209</v>
      </c>
      <c r="N8" s="184"/>
      <c r="O8" s="195">
        <f>SUM(O10,O86,O108,O141,O165,O184,O192,O200,O244,O259,O287,O323,O363,O375,O402,O434,O443,O461,O470,O481,O501,O511)</f>
        <v>4968963</v>
      </c>
      <c r="P8" s="184"/>
      <c r="Q8" s="195">
        <f>SUM(Q10,Q86,Q108,Q141,Q165,Q184,Q192,Q200,Q244,Q259,Q287,Q323,Q363,Q375,Q402,Q434,Q443,Q461,Q470,Q481,Q501,Q511)</f>
        <v>38031293</v>
      </c>
      <c r="R8" s="184"/>
      <c r="S8" s="195">
        <f>SUM(S10,S86,S108,S141,S165,S184,S192,S200,S244,S259,S287,S323,S363,S375,S402,S434,S443,S461,S470,S481,S501,S511)</f>
        <v>190248</v>
      </c>
      <c r="T8" s="184"/>
      <c r="U8" s="195">
        <f>SUM(U10,U86,U108,U141,U165,U184,U192,U200,U244,U259,U287,U323,U363,U375,U402,U434,U443,U461,U470,U481,U501,U511)</f>
        <v>1550466</v>
      </c>
      <c r="V8" s="196"/>
    </row>
    <row r="9" spans="1:22" s="10" customFormat="1" ht="12" customHeight="1">
      <c r="A9" s="192"/>
      <c r="B9" s="193"/>
      <c r="C9" s="197"/>
      <c r="D9" s="198"/>
      <c r="E9" s="15"/>
      <c r="F9" s="15"/>
      <c r="G9" s="15"/>
      <c r="H9" s="15"/>
      <c r="I9" s="15"/>
      <c r="K9" s="183"/>
      <c r="L9" s="183"/>
      <c r="M9" s="184"/>
      <c r="N9" s="184"/>
      <c r="O9" s="184"/>
      <c r="P9" s="184"/>
      <c r="Q9" s="184"/>
      <c r="R9" s="184"/>
      <c r="S9" s="184"/>
      <c r="T9" s="184"/>
      <c r="U9" s="184"/>
      <c r="V9" s="196"/>
    </row>
    <row r="10" spans="1:22" s="10" customFormat="1" ht="12" customHeight="1">
      <c r="A10" s="192">
        <v>9</v>
      </c>
      <c r="B10" s="199" t="s">
        <v>318</v>
      </c>
      <c r="C10" s="197"/>
      <c r="D10" s="198"/>
      <c r="E10" s="200">
        <v>649</v>
      </c>
      <c r="F10" s="200"/>
      <c r="G10" s="200">
        <v>13609985</v>
      </c>
      <c r="H10" s="200"/>
      <c r="I10" s="200">
        <v>128564</v>
      </c>
      <c r="K10" s="183"/>
      <c r="L10" s="183"/>
      <c r="M10" s="201">
        <f>SUM(M12:M71)</f>
        <v>0</v>
      </c>
      <c r="N10" s="201"/>
      <c r="O10" s="201">
        <f>SUM(O12:O71)</f>
        <v>0</v>
      </c>
      <c r="P10" s="201"/>
      <c r="Q10" s="201">
        <f>SUM(Q12:Q71)</f>
        <v>0</v>
      </c>
      <c r="R10" s="201"/>
      <c r="S10" s="201">
        <f>SUM(S12:S71)</f>
        <v>0</v>
      </c>
      <c r="T10" s="201"/>
      <c r="U10" s="201">
        <f>SUM(U12:U71)</f>
        <v>0</v>
      </c>
      <c r="V10" s="196"/>
    </row>
    <row r="11" spans="1:22" s="10" customFormat="1" ht="12" customHeight="1">
      <c r="A11" s="192"/>
      <c r="B11" s="199"/>
      <c r="C11" s="197"/>
      <c r="D11" s="198"/>
      <c r="E11" s="200"/>
      <c r="F11" s="200"/>
      <c r="G11" s="200"/>
      <c r="H11" s="200"/>
      <c r="I11" s="200"/>
      <c r="K11" s="183"/>
      <c r="L11" s="183"/>
      <c r="M11" s="201"/>
      <c r="N11" s="201"/>
      <c r="O11" s="201"/>
      <c r="P11" s="201"/>
      <c r="Q11" s="201"/>
      <c r="R11" s="201"/>
      <c r="S11" s="201"/>
      <c r="T11" s="201"/>
      <c r="U11" s="201"/>
      <c r="V11" s="196"/>
    </row>
    <row r="12" spans="1:22" s="10" customFormat="1" ht="12" customHeight="1">
      <c r="A12" s="202"/>
      <c r="B12" s="193">
        <v>91111</v>
      </c>
      <c r="C12" s="197" t="s">
        <v>565</v>
      </c>
      <c r="D12" s="198">
        <v>0</v>
      </c>
      <c r="E12" s="200">
        <v>16</v>
      </c>
      <c r="F12" s="198">
        <v>0</v>
      </c>
      <c r="G12" s="200">
        <v>1253494</v>
      </c>
      <c r="H12" s="198">
        <v>0</v>
      </c>
      <c r="I12" s="200">
        <v>3577</v>
      </c>
      <c r="J12" s="30"/>
      <c r="K12" s="203"/>
      <c r="L12" s="30" t="str">
        <f>IF(E12=M12,"○","×")</f>
        <v>×</v>
      </c>
      <c r="M12" s="201"/>
      <c r="N12" s="204" t="str">
        <f>IF(F12=O12,"○","×")</f>
        <v>○</v>
      </c>
      <c r="O12" s="201"/>
      <c r="P12" s="204" t="str">
        <f>IF(G12=Q12,"○","×")</f>
        <v>×</v>
      </c>
      <c r="Q12" s="201"/>
      <c r="R12" s="204" t="str">
        <f>IF(H12=S12,"○","×")</f>
        <v>○</v>
      </c>
      <c r="S12" s="201"/>
      <c r="T12" s="204" t="str">
        <f>IF(I12=U12,"○","×")</f>
        <v>×</v>
      </c>
      <c r="U12" s="201"/>
      <c r="V12" s="196"/>
    </row>
    <row r="13" spans="1:22" s="10" customFormat="1" ht="12" customHeight="1">
      <c r="A13" s="205"/>
      <c r="B13" s="206">
        <v>91211</v>
      </c>
      <c r="C13" s="197" t="s">
        <v>566</v>
      </c>
      <c r="D13" s="198" t="s">
        <v>567</v>
      </c>
      <c r="E13" s="200">
        <v>2</v>
      </c>
      <c r="F13" s="200" t="s">
        <v>568</v>
      </c>
      <c r="G13" s="200" t="s">
        <v>568</v>
      </c>
      <c r="H13" s="200" t="s">
        <v>568</v>
      </c>
      <c r="I13" s="200" t="s">
        <v>568</v>
      </c>
      <c r="J13" s="30"/>
      <c r="K13" s="203"/>
      <c r="L13" s="30" t="str">
        <f t="shared" ref="L13:L71" si="0">IF(E13=M13,"○","×")</f>
        <v>×</v>
      </c>
      <c r="M13" s="201"/>
      <c r="N13" s="204" t="str">
        <f t="shared" ref="N13:N34" si="1">IF(F13=O13,"○","×")</f>
        <v>×</v>
      </c>
      <c r="O13" s="201"/>
      <c r="P13" s="204" t="str">
        <f t="shared" ref="P13:P34" si="2">IF(G13=Q13,"○","×")</f>
        <v>×</v>
      </c>
      <c r="Q13" s="201"/>
      <c r="R13" s="204" t="str">
        <f t="shared" ref="R13:R34" si="3">IF(H13=S13,"○","×")</f>
        <v>×</v>
      </c>
      <c r="S13" s="201"/>
      <c r="T13" s="204" t="str">
        <f t="shared" ref="T13:T34" si="4">IF(I13=U13,"○","×")</f>
        <v>×</v>
      </c>
      <c r="U13" s="201"/>
      <c r="V13" s="196"/>
    </row>
    <row r="14" spans="1:22" s="10" customFormat="1" ht="12" customHeight="1">
      <c r="A14" s="202"/>
      <c r="B14" s="193">
        <v>91212</v>
      </c>
      <c r="C14" s="197" t="s">
        <v>569</v>
      </c>
      <c r="D14" s="198">
        <v>0</v>
      </c>
      <c r="E14" s="200">
        <v>9</v>
      </c>
      <c r="F14" s="198">
        <v>0</v>
      </c>
      <c r="G14" s="200">
        <v>551406</v>
      </c>
      <c r="H14" s="198">
        <v>0</v>
      </c>
      <c r="I14" s="200">
        <v>12310</v>
      </c>
      <c r="J14" s="30"/>
      <c r="K14" s="203"/>
      <c r="L14" s="30" t="str">
        <f t="shared" si="0"/>
        <v>×</v>
      </c>
      <c r="M14" s="201"/>
      <c r="N14" s="204" t="str">
        <f t="shared" si="1"/>
        <v>○</v>
      </c>
      <c r="O14" s="201"/>
      <c r="P14" s="204" t="str">
        <f t="shared" si="2"/>
        <v>×</v>
      </c>
      <c r="Q14" s="201"/>
      <c r="R14" s="204" t="str">
        <f t="shared" si="3"/>
        <v>○</v>
      </c>
      <c r="S14" s="201"/>
      <c r="T14" s="204" t="str">
        <f t="shared" si="4"/>
        <v>×</v>
      </c>
      <c r="U14" s="201"/>
      <c r="V14" s="196"/>
    </row>
    <row r="15" spans="1:22" s="10" customFormat="1" ht="12" customHeight="1">
      <c r="A15" s="202"/>
      <c r="B15" s="193">
        <v>91311</v>
      </c>
      <c r="C15" s="197" t="s">
        <v>570</v>
      </c>
      <c r="D15" s="198">
        <v>0</v>
      </c>
      <c r="E15" s="200">
        <v>8</v>
      </c>
      <c r="F15" s="198">
        <v>0</v>
      </c>
      <c r="G15" s="200">
        <v>760838</v>
      </c>
      <c r="H15" s="198">
        <v>0</v>
      </c>
      <c r="I15" s="200">
        <v>3169</v>
      </c>
      <c r="J15" s="30"/>
      <c r="K15" s="203"/>
      <c r="L15" s="30" t="str">
        <f t="shared" si="0"/>
        <v>×</v>
      </c>
      <c r="M15" s="201"/>
      <c r="N15" s="204" t="str">
        <f t="shared" si="1"/>
        <v>○</v>
      </c>
      <c r="O15" s="201"/>
      <c r="P15" s="204" t="str">
        <f t="shared" si="2"/>
        <v>×</v>
      </c>
      <c r="Q15" s="201"/>
      <c r="R15" s="204" t="str">
        <f t="shared" si="3"/>
        <v>○</v>
      </c>
      <c r="S15" s="201"/>
      <c r="T15" s="204" t="str">
        <f t="shared" si="4"/>
        <v>×</v>
      </c>
      <c r="U15" s="201"/>
      <c r="V15" s="196"/>
    </row>
    <row r="16" spans="1:22" s="10" customFormat="1" ht="12" customHeight="1">
      <c r="A16" s="202"/>
      <c r="B16" s="193">
        <v>91312</v>
      </c>
      <c r="C16" s="197" t="s">
        <v>571</v>
      </c>
      <c r="D16" s="198">
        <v>0</v>
      </c>
      <c r="E16" s="200">
        <v>6</v>
      </c>
      <c r="F16" s="198">
        <v>0</v>
      </c>
      <c r="G16" s="200">
        <v>159580</v>
      </c>
      <c r="H16" s="198">
        <v>0</v>
      </c>
      <c r="I16" s="200">
        <v>517</v>
      </c>
      <c r="J16" s="30"/>
      <c r="K16" s="203"/>
      <c r="L16" s="30" t="str">
        <f t="shared" si="0"/>
        <v>×</v>
      </c>
      <c r="M16" s="201"/>
      <c r="N16" s="204" t="str">
        <f t="shared" si="1"/>
        <v>○</v>
      </c>
      <c r="O16" s="201"/>
      <c r="P16" s="204" t="str">
        <f t="shared" si="2"/>
        <v>×</v>
      </c>
      <c r="Q16" s="201"/>
      <c r="R16" s="204" t="str">
        <f t="shared" si="3"/>
        <v>○</v>
      </c>
      <c r="S16" s="201"/>
      <c r="T16" s="204" t="str">
        <f t="shared" si="4"/>
        <v>×</v>
      </c>
      <c r="U16" s="201"/>
      <c r="V16" s="196"/>
    </row>
    <row r="17" spans="1:22" s="10" customFormat="1" ht="12" customHeight="1">
      <c r="A17" s="202"/>
      <c r="B17" s="193">
        <v>91412</v>
      </c>
      <c r="C17" s="197" t="s">
        <v>572</v>
      </c>
      <c r="D17" s="198" t="s">
        <v>567</v>
      </c>
      <c r="E17" s="200">
        <v>1</v>
      </c>
      <c r="F17" s="198" t="s">
        <v>568</v>
      </c>
      <c r="G17" s="200" t="s">
        <v>568</v>
      </c>
      <c r="H17" s="198">
        <v>0</v>
      </c>
      <c r="I17" s="198">
        <v>0</v>
      </c>
      <c r="J17" s="30"/>
      <c r="K17" s="203"/>
      <c r="L17" s="30" t="str">
        <f>IF(E17=M17,"○","×")</f>
        <v>×</v>
      </c>
      <c r="M17" s="201"/>
      <c r="N17" s="204" t="str">
        <f>IF(F17=O17,"○","×")</f>
        <v>×</v>
      </c>
      <c r="O17" s="201"/>
      <c r="P17" s="204" t="str">
        <f>IF(G17=Q17,"○","×")</f>
        <v>×</v>
      </c>
      <c r="Q17" s="201"/>
      <c r="R17" s="204" t="str">
        <f>IF(H17=S17,"○","×")</f>
        <v>○</v>
      </c>
      <c r="S17" s="201"/>
      <c r="T17" s="204" t="str">
        <f>IF(I17=U17,"○","×")</f>
        <v>○</v>
      </c>
      <c r="U17" s="201"/>
      <c r="V17" s="196"/>
    </row>
    <row r="18" spans="1:22" s="10" customFormat="1" ht="12" customHeight="1">
      <c r="A18" s="202"/>
      <c r="B18" s="193">
        <v>91414</v>
      </c>
      <c r="C18" s="197" t="s">
        <v>573</v>
      </c>
      <c r="D18" s="198">
        <v>0</v>
      </c>
      <c r="E18" s="200">
        <v>4</v>
      </c>
      <c r="F18" s="198">
        <v>0</v>
      </c>
      <c r="G18" s="200">
        <v>177217</v>
      </c>
      <c r="H18" s="198">
        <v>0</v>
      </c>
      <c r="I18" s="200">
        <v>6391</v>
      </c>
      <c r="J18" s="30"/>
      <c r="K18" s="203"/>
      <c r="L18" s="30" t="str">
        <f t="shared" si="0"/>
        <v>×</v>
      </c>
      <c r="M18" s="201"/>
      <c r="N18" s="204" t="str">
        <f t="shared" si="1"/>
        <v>○</v>
      </c>
      <c r="O18" s="201"/>
      <c r="P18" s="204" t="str">
        <f t="shared" si="2"/>
        <v>×</v>
      </c>
      <c r="Q18" s="201"/>
      <c r="R18" s="204" t="str">
        <f t="shared" si="3"/>
        <v>○</v>
      </c>
      <c r="S18" s="201"/>
      <c r="T18" s="204" t="str">
        <f t="shared" si="4"/>
        <v>×</v>
      </c>
      <c r="U18" s="201"/>
      <c r="V18" s="196"/>
    </row>
    <row r="19" spans="1:22" s="10" customFormat="1" ht="12" customHeight="1">
      <c r="A19" s="202"/>
      <c r="B19" s="193">
        <v>91419</v>
      </c>
      <c r="C19" s="197" t="s">
        <v>574</v>
      </c>
      <c r="D19" s="198">
        <v>0</v>
      </c>
      <c r="E19" s="200">
        <v>1</v>
      </c>
      <c r="F19" s="198">
        <v>0</v>
      </c>
      <c r="G19" s="200" t="s">
        <v>568</v>
      </c>
      <c r="H19" s="198">
        <v>0</v>
      </c>
      <c r="I19" s="198">
        <v>0</v>
      </c>
      <c r="J19" s="30"/>
      <c r="K19" s="203"/>
      <c r="L19" s="30" t="str">
        <f t="shared" si="0"/>
        <v>×</v>
      </c>
      <c r="M19" s="201"/>
      <c r="N19" s="204" t="str">
        <f t="shared" si="1"/>
        <v>○</v>
      </c>
      <c r="O19" s="201"/>
      <c r="P19" s="204" t="str">
        <f t="shared" si="2"/>
        <v>×</v>
      </c>
      <c r="Q19" s="201"/>
      <c r="R19" s="204" t="str">
        <f t="shared" si="3"/>
        <v>○</v>
      </c>
      <c r="S19" s="201"/>
      <c r="T19" s="204" t="str">
        <f t="shared" si="4"/>
        <v>○</v>
      </c>
      <c r="U19" s="201"/>
      <c r="V19" s="196"/>
    </row>
    <row r="20" spans="1:22" s="10" customFormat="1" ht="12" customHeight="1">
      <c r="A20" s="202"/>
      <c r="B20" s="193">
        <v>91911</v>
      </c>
      <c r="C20" s="197" t="s">
        <v>575</v>
      </c>
      <c r="D20" s="198">
        <v>0</v>
      </c>
      <c r="E20" s="200">
        <v>4</v>
      </c>
      <c r="F20" s="198">
        <v>0</v>
      </c>
      <c r="G20" s="200">
        <v>237772</v>
      </c>
      <c r="H20" s="198">
        <v>0</v>
      </c>
      <c r="I20" s="200">
        <v>7214</v>
      </c>
      <c r="J20" s="30"/>
      <c r="K20" s="203"/>
      <c r="L20" s="30" t="str">
        <f t="shared" si="0"/>
        <v>×</v>
      </c>
      <c r="M20" s="201"/>
      <c r="N20" s="204" t="str">
        <f t="shared" si="1"/>
        <v>○</v>
      </c>
      <c r="O20" s="201"/>
      <c r="P20" s="204" t="str">
        <f t="shared" si="2"/>
        <v>×</v>
      </c>
      <c r="Q20" s="201"/>
      <c r="R20" s="204" t="str">
        <f t="shared" si="3"/>
        <v>○</v>
      </c>
      <c r="S20" s="201"/>
      <c r="T20" s="204" t="str">
        <f t="shared" si="4"/>
        <v>×</v>
      </c>
      <c r="U20" s="201"/>
      <c r="V20" s="196"/>
    </row>
    <row r="21" spans="1:22" s="10" customFormat="1" ht="12" customHeight="1">
      <c r="A21" s="202"/>
      <c r="B21" s="193">
        <v>91919</v>
      </c>
      <c r="C21" s="197" t="s">
        <v>576</v>
      </c>
      <c r="D21" s="198">
        <v>0</v>
      </c>
      <c r="E21" s="200">
        <v>8</v>
      </c>
      <c r="F21" s="198">
        <v>0</v>
      </c>
      <c r="G21" s="200">
        <v>113103</v>
      </c>
      <c r="H21" s="198">
        <v>0</v>
      </c>
      <c r="I21" s="200">
        <v>168</v>
      </c>
      <c r="J21" s="30"/>
      <c r="K21" s="203"/>
      <c r="L21" s="30" t="str">
        <f t="shared" si="0"/>
        <v>×</v>
      </c>
      <c r="M21" s="201"/>
      <c r="N21" s="204" t="str">
        <f t="shared" si="1"/>
        <v>○</v>
      </c>
      <c r="O21" s="201"/>
      <c r="P21" s="204" t="str">
        <f t="shared" si="2"/>
        <v>×</v>
      </c>
      <c r="Q21" s="201"/>
      <c r="R21" s="204" t="str">
        <f t="shared" si="3"/>
        <v>○</v>
      </c>
      <c r="S21" s="201"/>
      <c r="T21" s="204" t="str">
        <f t="shared" si="4"/>
        <v>×</v>
      </c>
      <c r="U21" s="201"/>
      <c r="V21" s="196"/>
    </row>
    <row r="22" spans="1:22" s="10" customFormat="1" ht="12" customHeight="1">
      <c r="A22" s="202"/>
      <c r="B22" s="193">
        <v>92119</v>
      </c>
      <c r="C22" s="197" t="s">
        <v>577</v>
      </c>
      <c r="D22" s="198">
        <v>0</v>
      </c>
      <c r="E22" s="200">
        <v>7</v>
      </c>
      <c r="F22" s="198">
        <v>0</v>
      </c>
      <c r="G22" s="200">
        <v>102533</v>
      </c>
      <c r="H22" s="198">
        <v>0</v>
      </c>
      <c r="I22" s="198">
        <v>0</v>
      </c>
      <c r="J22" s="30"/>
      <c r="K22" s="203"/>
      <c r="L22" s="30" t="str">
        <f t="shared" si="0"/>
        <v>×</v>
      </c>
      <c r="M22" s="201"/>
      <c r="N22" s="204" t="str">
        <f t="shared" si="1"/>
        <v>○</v>
      </c>
      <c r="O22" s="201"/>
      <c r="P22" s="204" t="str">
        <f t="shared" si="2"/>
        <v>×</v>
      </c>
      <c r="Q22" s="201"/>
      <c r="R22" s="204" t="str">
        <f t="shared" si="3"/>
        <v>○</v>
      </c>
      <c r="S22" s="201"/>
      <c r="T22" s="204" t="str">
        <f t="shared" si="4"/>
        <v>○</v>
      </c>
      <c r="U22" s="201"/>
      <c r="V22" s="196"/>
    </row>
    <row r="23" spans="1:22" s="10" customFormat="1" ht="12" customHeight="1">
      <c r="A23" s="202"/>
      <c r="B23" s="193">
        <v>92212</v>
      </c>
      <c r="C23" s="197" t="s">
        <v>578</v>
      </c>
      <c r="D23" s="198">
        <v>0</v>
      </c>
      <c r="E23" s="200">
        <v>20</v>
      </c>
      <c r="F23" s="198">
        <v>0</v>
      </c>
      <c r="G23" s="200">
        <v>177820</v>
      </c>
      <c r="H23" s="198">
        <v>0</v>
      </c>
      <c r="I23" s="200">
        <v>2444</v>
      </c>
      <c r="J23" s="30"/>
      <c r="K23" s="203"/>
      <c r="L23" s="30" t="str">
        <f t="shared" si="0"/>
        <v>×</v>
      </c>
      <c r="M23" s="201"/>
      <c r="N23" s="204" t="str">
        <f t="shared" si="1"/>
        <v>○</v>
      </c>
      <c r="O23" s="201"/>
      <c r="P23" s="204" t="str">
        <f t="shared" si="2"/>
        <v>×</v>
      </c>
      <c r="Q23" s="201"/>
      <c r="R23" s="204" t="str">
        <f t="shared" si="3"/>
        <v>○</v>
      </c>
      <c r="S23" s="201"/>
      <c r="T23" s="204" t="str">
        <f t="shared" si="4"/>
        <v>×</v>
      </c>
      <c r="U23" s="201"/>
      <c r="V23" s="196"/>
    </row>
    <row r="24" spans="1:22" s="10" customFormat="1" ht="12" customHeight="1">
      <c r="A24" s="202"/>
      <c r="B24" s="193">
        <v>92312</v>
      </c>
      <c r="C24" s="197" t="s">
        <v>579</v>
      </c>
      <c r="D24" s="198">
        <v>0</v>
      </c>
      <c r="E24" s="200">
        <v>16</v>
      </c>
      <c r="F24" s="198">
        <v>0</v>
      </c>
      <c r="G24" s="200">
        <v>159602</v>
      </c>
      <c r="H24" s="198">
        <v>0</v>
      </c>
      <c r="I24" s="198">
        <v>0</v>
      </c>
      <c r="J24" s="30"/>
      <c r="K24" s="203"/>
      <c r="L24" s="30" t="str">
        <f t="shared" si="0"/>
        <v>×</v>
      </c>
      <c r="M24" s="201"/>
      <c r="N24" s="204" t="str">
        <f t="shared" si="1"/>
        <v>○</v>
      </c>
      <c r="O24" s="201"/>
      <c r="P24" s="204" t="str">
        <f t="shared" si="2"/>
        <v>×</v>
      </c>
      <c r="Q24" s="201"/>
      <c r="R24" s="204" t="str">
        <f t="shared" si="3"/>
        <v>○</v>
      </c>
      <c r="S24" s="201"/>
      <c r="T24" s="204" t="str">
        <f t="shared" si="4"/>
        <v>○</v>
      </c>
      <c r="U24" s="201"/>
      <c r="V24" s="196"/>
    </row>
    <row r="25" spans="1:22" s="10" customFormat="1" ht="12" customHeight="1">
      <c r="A25" s="202"/>
      <c r="B25" s="193">
        <v>92411</v>
      </c>
      <c r="C25" s="197" t="s">
        <v>580</v>
      </c>
      <c r="D25" s="198">
        <v>0</v>
      </c>
      <c r="E25" s="200">
        <v>2</v>
      </c>
      <c r="F25" s="198">
        <v>0</v>
      </c>
      <c r="G25" s="200" t="s">
        <v>568</v>
      </c>
      <c r="H25" s="198">
        <v>0</v>
      </c>
      <c r="I25" s="198">
        <v>0</v>
      </c>
      <c r="J25" s="30"/>
      <c r="K25" s="203"/>
      <c r="L25" s="30" t="str">
        <f t="shared" si="0"/>
        <v>×</v>
      </c>
      <c r="M25" s="201"/>
      <c r="N25" s="204" t="str">
        <f t="shared" si="1"/>
        <v>○</v>
      </c>
      <c r="O25" s="201"/>
      <c r="P25" s="204" t="str">
        <f t="shared" si="2"/>
        <v>×</v>
      </c>
      <c r="Q25" s="201"/>
      <c r="R25" s="204" t="str">
        <f t="shared" si="3"/>
        <v>○</v>
      </c>
      <c r="S25" s="201"/>
      <c r="T25" s="204" t="str">
        <f t="shared" si="4"/>
        <v>○</v>
      </c>
      <c r="U25" s="201"/>
      <c r="V25" s="196"/>
    </row>
    <row r="26" spans="1:22" s="10" customFormat="1" ht="12" customHeight="1">
      <c r="A26" s="202"/>
      <c r="B26" s="193">
        <v>92511</v>
      </c>
      <c r="C26" s="197" t="s">
        <v>581</v>
      </c>
      <c r="D26" s="198">
        <v>0</v>
      </c>
      <c r="E26" s="200">
        <v>4</v>
      </c>
      <c r="F26" s="198">
        <v>0</v>
      </c>
      <c r="G26" s="200">
        <v>27288</v>
      </c>
      <c r="H26" s="198">
        <v>0</v>
      </c>
      <c r="I26" s="198">
        <v>0</v>
      </c>
      <c r="J26" s="30"/>
      <c r="K26" s="203"/>
      <c r="L26" s="30" t="str">
        <f t="shared" si="0"/>
        <v>×</v>
      </c>
      <c r="M26" s="201"/>
      <c r="N26" s="204" t="str">
        <f t="shared" si="1"/>
        <v>○</v>
      </c>
      <c r="O26" s="201"/>
      <c r="P26" s="204" t="str">
        <f t="shared" si="2"/>
        <v>×</v>
      </c>
      <c r="Q26" s="201"/>
      <c r="R26" s="204" t="str">
        <f t="shared" si="3"/>
        <v>○</v>
      </c>
      <c r="S26" s="201"/>
      <c r="T26" s="204" t="str">
        <f t="shared" si="4"/>
        <v>○</v>
      </c>
      <c r="U26" s="201"/>
      <c r="V26" s="196"/>
    </row>
    <row r="27" spans="1:22" s="10" customFormat="1" ht="12" customHeight="1">
      <c r="A27" s="202"/>
      <c r="B27" s="193">
        <v>92611</v>
      </c>
      <c r="C27" s="197" t="s">
        <v>582</v>
      </c>
      <c r="D27" s="198">
        <v>0</v>
      </c>
      <c r="E27" s="200">
        <v>7</v>
      </c>
      <c r="F27" s="198">
        <v>0</v>
      </c>
      <c r="G27" s="200">
        <v>210331</v>
      </c>
      <c r="H27" s="198">
        <v>0</v>
      </c>
      <c r="I27" s="200">
        <v>2104</v>
      </c>
      <c r="J27" s="30"/>
      <c r="K27" s="203"/>
      <c r="L27" s="30" t="str">
        <f t="shared" si="0"/>
        <v>×</v>
      </c>
      <c r="M27" s="201"/>
      <c r="N27" s="204" t="str">
        <f t="shared" si="1"/>
        <v>○</v>
      </c>
      <c r="O27" s="201"/>
      <c r="P27" s="204" t="str">
        <f t="shared" si="2"/>
        <v>×</v>
      </c>
      <c r="Q27" s="201"/>
      <c r="R27" s="204" t="str">
        <f t="shared" si="3"/>
        <v>○</v>
      </c>
      <c r="S27" s="201"/>
      <c r="T27" s="204" t="str">
        <f t="shared" si="4"/>
        <v>×</v>
      </c>
      <c r="U27" s="201"/>
      <c r="V27" s="196"/>
    </row>
    <row r="28" spans="1:22" s="10" customFormat="1" ht="12" customHeight="1">
      <c r="A28" s="202"/>
      <c r="B28" s="193">
        <v>92919</v>
      </c>
      <c r="C28" s="197" t="s">
        <v>583</v>
      </c>
      <c r="D28" s="198">
        <v>0</v>
      </c>
      <c r="E28" s="200">
        <v>17</v>
      </c>
      <c r="F28" s="198">
        <v>0</v>
      </c>
      <c r="G28" s="200">
        <v>150499</v>
      </c>
      <c r="H28" s="198">
        <v>0</v>
      </c>
      <c r="I28" s="200">
        <v>3422</v>
      </c>
      <c r="J28" s="30"/>
      <c r="K28" s="203"/>
      <c r="L28" s="30" t="str">
        <f t="shared" si="0"/>
        <v>×</v>
      </c>
      <c r="M28" s="201"/>
      <c r="N28" s="204" t="str">
        <f t="shared" si="1"/>
        <v>○</v>
      </c>
      <c r="O28" s="201"/>
      <c r="P28" s="204" t="str">
        <f t="shared" si="2"/>
        <v>×</v>
      </c>
      <c r="Q28" s="201"/>
      <c r="R28" s="204" t="str">
        <f t="shared" si="3"/>
        <v>○</v>
      </c>
      <c r="S28" s="201"/>
      <c r="T28" s="204" t="str">
        <f t="shared" si="4"/>
        <v>×</v>
      </c>
      <c r="U28" s="201"/>
      <c r="V28" s="196"/>
    </row>
    <row r="29" spans="1:22" s="10" customFormat="1" ht="12" customHeight="1">
      <c r="A29" s="202"/>
      <c r="B29" s="193">
        <v>93112</v>
      </c>
      <c r="C29" s="197" t="s">
        <v>584</v>
      </c>
      <c r="D29" s="198">
        <v>0</v>
      </c>
      <c r="E29" s="200">
        <v>2</v>
      </c>
      <c r="F29" s="198">
        <v>0</v>
      </c>
      <c r="G29" s="200" t="s">
        <v>568</v>
      </c>
      <c r="H29" s="198">
        <v>0</v>
      </c>
      <c r="I29" s="200" t="s">
        <v>568</v>
      </c>
      <c r="J29" s="30"/>
      <c r="K29" s="203"/>
      <c r="L29" s="30" t="str">
        <f t="shared" si="0"/>
        <v>×</v>
      </c>
      <c r="M29" s="201"/>
      <c r="N29" s="204" t="str">
        <f t="shared" si="1"/>
        <v>○</v>
      </c>
      <c r="O29" s="201"/>
      <c r="P29" s="204" t="str">
        <f t="shared" si="2"/>
        <v>×</v>
      </c>
      <c r="Q29" s="201"/>
      <c r="R29" s="204" t="str">
        <f t="shared" si="3"/>
        <v>○</v>
      </c>
      <c r="S29" s="201"/>
      <c r="T29" s="204" t="str">
        <f t="shared" si="4"/>
        <v>×</v>
      </c>
      <c r="U29" s="201"/>
      <c r="V29" s="196"/>
    </row>
    <row r="30" spans="1:22" s="10" customFormat="1" ht="12" customHeight="1">
      <c r="A30" s="202"/>
      <c r="B30" s="193">
        <v>93121</v>
      </c>
      <c r="C30" s="197" t="s">
        <v>585</v>
      </c>
      <c r="D30" s="198">
        <v>0</v>
      </c>
      <c r="E30" s="200">
        <v>5</v>
      </c>
      <c r="F30" s="198">
        <v>0</v>
      </c>
      <c r="G30" s="200">
        <v>6608</v>
      </c>
      <c r="H30" s="198">
        <v>0</v>
      </c>
      <c r="I30" s="198">
        <v>1953</v>
      </c>
      <c r="J30" s="30"/>
      <c r="K30" s="203"/>
      <c r="L30" s="30" t="str">
        <f t="shared" si="0"/>
        <v>×</v>
      </c>
      <c r="M30" s="201"/>
      <c r="N30" s="204" t="str">
        <f t="shared" si="1"/>
        <v>○</v>
      </c>
      <c r="O30" s="201"/>
      <c r="P30" s="204" t="str">
        <f t="shared" si="2"/>
        <v>×</v>
      </c>
      <c r="Q30" s="201"/>
      <c r="R30" s="204" t="str">
        <f t="shared" si="3"/>
        <v>○</v>
      </c>
      <c r="S30" s="201"/>
      <c r="T30" s="204" t="str">
        <f t="shared" si="4"/>
        <v>×</v>
      </c>
      <c r="U30" s="201"/>
      <c r="V30" s="196"/>
    </row>
    <row r="31" spans="1:22" s="10" customFormat="1" ht="12" customHeight="1">
      <c r="A31" s="202"/>
      <c r="B31" s="193">
        <v>93129</v>
      </c>
      <c r="C31" s="197" t="s">
        <v>586</v>
      </c>
      <c r="D31" s="198">
        <v>0</v>
      </c>
      <c r="E31" s="200">
        <v>18</v>
      </c>
      <c r="F31" s="198">
        <v>0</v>
      </c>
      <c r="G31" s="200">
        <v>69851</v>
      </c>
      <c r="H31" s="198">
        <v>0</v>
      </c>
      <c r="I31" s="200">
        <v>12191</v>
      </c>
      <c r="J31" s="30"/>
      <c r="K31" s="203"/>
      <c r="L31" s="30" t="str">
        <f t="shared" si="0"/>
        <v>×</v>
      </c>
      <c r="M31" s="201"/>
      <c r="N31" s="204" t="str">
        <f t="shared" si="1"/>
        <v>○</v>
      </c>
      <c r="O31" s="201"/>
      <c r="P31" s="204" t="str">
        <f t="shared" si="2"/>
        <v>×</v>
      </c>
      <c r="Q31" s="201"/>
      <c r="R31" s="204" t="str">
        <f t="shared" si="3"/>
        <v>○</v>
      </c>
      <c r="S31" s="201"/>
      <c r="T31" s="204" t="str">
        <f t="shared" si="4"/>
        <v>×</v>
      </c>
      <c r="U31" s="201"/>
      <c r="V31" s="196"/>
    </row>
    <row r="32" spans="1:22" s="10" customFormat="1" ht="12" customHeight="1">
      <c r="A32" s="202"/>
      <c r="B32" s="193">
        <v>93211</v>
      </c>
      <c r="C32" s="197" t="s">
        <v>587</v>
      </c>
      <c r="D32" s="198">
        <v>0</v>
      </c>
      <c r="E32" s="200">
        <v>5</v>
      </c>
      <c r="F32" s="198">
        <v>0</v>
      </c>
      <c r="G32" s="200">
        <v>26204</v>
      </c>
      <c r="H32" s="198">
        <v>0</v>
      </c>
      <c r="I32" s="200">
        <v>400</v>
      </c>
      <c r="J32" s="30"/>
      <c r="K32" s="203"/>
      <c r="L32" s="30" t="str">
        <f t="shared" si="0"/>
        <v>×</v>
      </c>
      <c r="M32" s="201"/>
      <c r="N32" s="204" t="str">
        <f t="shared" si="1"/>
        <v>○</v>
      </c>
      <c r="O32" s="201"/>
      <c r="P32" s="204" t="str">
        <f t="shared" si="2"/>
        <v>×</v>
      </c>
      <c r="Q32" s="201"/>
      <c r="R32" s="204" t="str">
        <f t="shared" si="3"/>
        <v>○</v>
      </c>
      <c r="S32" s="201"/>
      <c r="T32" s="204" t="str">
        <f t="shared" si="4"/>
        <v>×</v>
      </c>
      <c r="U32" s="201"/>
      <c r="V32" s="196"/>
    </row>
    <row r="33" spans="1:22" s="10" customFormat="1" ht="12" customHeight="1">
      <c r="A33" s="205"/>
      <c r="B33" s="206">
        <v>94111</v>
      </c>
      <c r="C33" s="197" t="s">
        <v>588</v>
      </c>
      <c r="D33" s="198" t="s">
        <v>589</v>
      </c>
      <c r="E33" s="200">
        <v>3</v>
      </c>
      <c r="F33" s="200">
        <v>111</v>
      </c>
      <c r="G33" s="200">
        <v>5274</v>
      </c>
      <c r="H33" s="198">
        <v>0</v>
      </c>
      <c r="I33" s="198">
        <v>0</v>
      </c>
      <c r="J33" s="30"/>
      <c r="K33" s="203"/>
      <c r="L33" s="30" t="str">
        <f t="shared" si="0"/>
        <v>×</v>
      </c>
      <c r="M33" s="201"/>
      <c r="N33" s="204" t="str">
        <f t="shared" si="1"/>
        <v>×</v>
      </c>
      <c r="O33" s="201"/>
      <c r="P33" s="204" t="str">
        <f t="shared" si="2"/>
        <v>×</v>
      </c>
      <c r="Q33" s="201"/>
      <c r="R33" s="204" t="str">
        <f t="shared" si="3"/>
        <v>○</v>
      </c>
      <c r="S33" s="201"/>
      <c r="T33" s="204" t="str">
        <f t="shared" si="4"/>
        <v>○</v>
      </c>
      <c r="U33" s="201"/>
      <c r="V33" s="196"/>
    </row>
    <row r="34" spans="1:22" s="10" customFormat="1" ht="12" customHeight="1">
      <c r="A34" s="205"/>
      <c r="B34" s="206">
        <v>94211</v>
      </c>
      <c r="C34" s="411" t="s">
        <v>590</v>
      </c>
      <c r="D34" s="198" t="s">
        <v>591</v>
      </c>
      <c r="E34" s="200">
        <v>2</v>
      </c>
      <c r="F34" s="200" t="s">
        <v>568</v>
      </c>
      <c r="G34" s="200" t="s">
        <v>568</v>
      </c>
      <c r="H34" s="198">
        <v>0</v>
      </c>
      <c r="I34" s="198">
        <v>0</v>
      </c>
      <c r="J34" s="30"/>
      <c r="K34" s="203"/>
      <c r="L34" s="30" t="str">
        <f t="shared" si="0"/>
        <v>×</v>
      </c>
      <c r="M34" s="201"/>
      <c r="N34" s="204" t="str">
        <f t="shared" si="1"/>
        <v>×</v>
      </c>
      <c r="O34" s="201"/>
      <c r="P34" s="204" t="str">
        <f t="shared" si="2"/>
        <v>×</v>
      </c>
      <c r="Q34" s="201"/>
      <c r="R34" s="204" t="str">
        <f t="shared" si="3"/>
        <v>○</v>
      </c>
      <c r="S34" s="201"/>
      <c r="T34" s="204" t="str">
        <f t="shared" si="4"/>
        <v>○</v>
      </c>
      <c r="U34" s="201"/>
      <c r="V34" s="196"/>
    </row>
    <row r="35" spans="1:22" s="10" customFormat="1" ht="12" customHeight="1">
      <c r="A35" s="205"/>
      <c r="B35" s="206"/>
      <c r="C35" s="411"/>
      <c r="D35" s="198"/>
      <c r="E35" s="200"/>
      <c r="F35" s="200"/>
      <c r="G35" s="200"/>
      <c r="H35" s="200"/>
      <c r="I35" s="200"/>
      <c r="J35" s="30"/>
      <c r="M35" s="207"/>
      <c r="N35" s="207"/>
      <c r="O35" s="207"/>
      <c r="P35" s="204"/>
      <c r="Q35" s="207"/>
      <c r="R35" s="204"/>
      <c r="S35" s="207"/>
      <c r="T35" s="204"/>
      <c r="V35" s="196"/>
    </row>
    <row r="36" spans="1:22" s="10" customFormat="1" ht="12" customHeight="1">
      <c r="A36" s="202"/>
      <c r="B36" s="193">
        <v>94319</v>
      </c>
      <c r="C36" s="197" t="s">
        <v>592</v>
      </c>
      <c r="D36" s="198">
        <v>0</v>
      </c>
      <c r="E36" s="200">
        <v>2</v>
      </c>
      <c r="F36" s="198">
        <v>0</v>
      </c>
      <c r="G36" s="200" t="s">
        <v>568</v>
      </c>
      <c r="H36" s="198">
        <v>0</v>
      </c>
      <c r="I36" s="198">
        <v>0</v>
      </c>
      <c r="J36" s="30"/>
      <c r="K36" s="203"/>
      <c r="L36" s="30" t="str">
        <f t="shared" si="0"/>
        <v>×</v>
      </c>
      <c r="M36" s="201"/>
      <c r="N36" s="204" t="str">
        <f>IF(F36=O36,"○","×")</f>
        <v>○</v>
      </c>
      <c r="O36" s="201"/>
      <c r="P36" s="204" t="str">
        <f>IF(G36=Q36,"○","×")</f>
        <v>×</v>
      </c>
      <c r="Q36" s="201"/>
      <c r="R36" s="204" t="str">
        <f>IF(H36=S36,"○","×")</f>
        <v>○</v>
      </c>
      <c r="S36" s="201"/>
      <c r="T36" s="204" t="str">
        <f>IF(I36=U36,"○","×")</f>
        <v>○</v>
      </c>
      <c r="U36" s="201"/>
      <c r="V36" s="196"/>
    </row>
    <row r="37" spans="1:22" s="10" customFormat="1" ht="12" customHeight="1">
      <c r="A37" s="202"/>
      <c r="B37" s="193">
        <v>94411</v>
      </c>
      <c r="C37" s="197" t="s">
        <v>593</v>
      </c>
      <c r="D37" s="198" t="s">
        <v>591</v>
      </c>
      <c r="E37" s="200">
        <v>1</v>
      </c>
      <c r="F37" s="198" t="s">
        <v>568</v>
      </c>
      <c r="G37" s="200" t="s">
        <v>568</v>
      </c>
      <c r="H37" s="198">
        <v>0</v>
      </c>
      <c r="I37" s="198" t="s">
        <v>568</v>
      </c>
      <c r="J37" s="30"/>
      <c r="K37" s="203"/>
      <c r="L37" s="30" t="str">
        <f t="shared" si="0"/>
        <v>×</v>
      </c>
      <c r="M37" s="201"/>
      <c r="N37" s="204" t="str">
        <f t="shared" ref="N37:N71" si="5">IF(F37=O37,"○","×")</f>
        <v>×</v>
      </c>
      <c r="O37" s="201"/>
      <c r="P37" s="204" t="str">
        <f t="shared" ref="P37:P40" si="6">IF(G37=Q37,"○","×")</f>
        <v>×</v>
      </c>
      <c r="Q37" s="201"/>
      <c r="R37" s="204" t="str">
        <f t="shared" ref="R37:R40" si="7">IF(H37=S37,"○","×")</f>
        <v>○</v>
      </c>
      <c r="S37" s="201"/>
      <c r="T37" s="204" t="str">
        <f t="shared" ref="T37:T40" si="8">IF(I37=U37,"○","×")</f>
        <v>×</v>
      </c>
      <c r="U37" s="201"/>
      <c r="V37" s="196"/>
    </row>
    <row r="38" spans="1:22" s="10" customFormat="1" ht="12" customHeight="1">
      <c r="A38" s="202"/>
      <c r="B38" s="193">
        <v>94919</v>
      </c>
      <c r="C38" s="197" t="s">
        <v>594</v>
      </c>
      <c r="D38" s="198">
        <v>0</v>
      </c>
      <c r="E38" s="200">
        <v>15</v>
      </c>
      <c r="F38" s="198">
        <v>0</v>
      </c>
      <c r="G38" s="200">
        <v>80008</v>
      </c>
      <c r="H38" s="198">
        <v>0</v>
      </c>
      <c r="I38" s="200">
        <v>885</v>
      </c>
      <c r="J38" s="30"/>
      <c r="K38" s="203"/>
      <c r="L38" s="30" t="str">
        <f t="shared" si="0"/>
        <v>×</v>
      </c>
      <c r="M38" s="201"/>
      <c r="N38" s="204" t="str">
        <f t="shared" si="5"/>
        <v>○</v>
      </c>
      <c r="O38" s="201"/>
      <c r="P38" s="204" t="str">
        <f t="shared" si="6"/>
        <v>×</v>
      </c>
      <c r="Q38" s="201"/>
      <c r="R38" s="204" t="str">
        <f t="shared" si="7"/>
        <v>○</v>
      </c>
      <c r="S38" s="201"/>
      <c r="T38" s="204" t="str">
        <f t="shared" si="8"/>
        <v>×</v>
      </c>
      <c r="U38" s="201"/>
      <c r="V38" s="196"/>
    </row>
    <row r="39" spans="1:22" s="10" customFormat="1" ht="12" customHeight="1">
      <c r="A39" s="202"/>
      <c r="B39" s="193">
        <v>95111</v>
      </c>
      <c r="C39" s="197" t="s">
        <v>595</v>
      </c>
      <c r="D39" s="198">
        <v>0</v>
      </c>
      <c r="E39" s="200">
        <v>20</v>
      </c>
      <c r="F39" s="198">
        <v>0</v>
      </c>
      <c r="G39" s="200">
        <v>1484705</v>
      </c>
      <c r="H39" s="198">
        <v>0</v>
      </c>
      <c r="I39" s="200">
        <v>558</v>
      </c>
      <c r="J39" s="30"/>
      <c r="K39" s="203"/>
      <c r="L39" s="30" t="str">
        <f t="shared" si="0"/>
        <v>×</v>
      </c>
      <c r="M39" s="201"/>
      <c r="N39" s="204" t="str">
        <f t="shared" si="5"/>
        <v>○</v>
      </c>
      <c r="O39" s="201"/>
      <c r="P39" s="204" t="str">
        <f t="shared" si="6"/>
        <v>×</v>
      </c>
      <c r="Q39" s="201"/>
      <c r="R39" s="204" t="str">
        <f t="shared" si="7"/>
        <v>○</v>
      </c>
      <c r="S39" s="201"/>
      <c r="T39" s="204" t="str">
        <f t="shared" si="8"/>
        <v>×</v>
      </c>
      <c r="U39" s="201"/>
      <c r="V39" s="196"/>
    </row>
    <row r="40" spans="1:22" s="10" customFormat="1" ht="12" customHeight="1">
      <c r="A40" s="205"/>
      <c r="B40" s="206">
        <v>95211</v>
      </c>
      <c r="C40" s="411" t="s">
        <v>596</v>
      </c>
      <c r="D40" s="198" t="s">
        <v>567</v>
      </c>
      <c r="E40" s="200">
        <v>6</v>
      </c>
      <c r="F40" s="200">
        <v>5251</v>
      </c>
      <c r="G40" s="200">
        <v>111150</v>
      </c>
      <c r="H40" s="200">
        <v>70</v>
      </c>
      <c r="I40" s="200">
        <v>1212</v>
      </c>
      <c r="J40" s="30"/>
      <c r="K40" s="203"/>
      <c r="L40" s="30" t="str">
        <f t="shared" si="0"/>
        <v>×</v>
      </c>
      <c r="M40" s="201"/>
      <c r="N40" s="204" t="str">
        <f t="shared" si="5"/>
        <v>×</v>
      </c>
      <c r="O40" s="201"/>
      <c r="P40" s="204" t="str">
        <f t="shared" si="6"/>
        <v>×</v>
      </c>
      <c r="Q40" s="201"/>
      <c r="R40" s="204" t="str">
        <f t="shared" si="7"/>
        <v>×</v>
      </c>
      <c r="S40" s="201"/>
      <c r="T40" s="204" t="str">
        <f t="shared" si="8"/>
        <v>×</v>
      </c>
      <c r="U40" s="201"/>
      <c r="V40" s="196"/>
    </row>
    <row r="41" spans="1:22" s="10" customFormat="1" ht="12" customHeight="1">
      <c r="A41" s="205"/>
      <c r="B41" s="206"/>
      <c r="C41" s="411"/>
      <c r="D41" s="198"/>
      <c r="E41" s="200"/>
      <c r="F41" s="200"/>
      <c r="G41" s="200"/>
      <c r="H41" s="200"/>
      <c r="I41" s="200"/>
      <c r="J41" s="30"/>
      <c r="M41" s="207"/>
      <c r="N41" s="207"/>
      <c r="O41" s="207"/>
      <c r="P41" s="207"/>
      <c r="Q41" s="207"/>
      <c r="R41" s="204"/>
      <c r="S41" s="207"/>
      <c r="T41" s="204"/>
      <c r="V41" s="196"/>
    </row>
    <row r="42" spans="1:22" s="10" customFormat="1" ht="12" customHeight="1">
      <c r="A42" s="205"/>
      <c r="B42" s="206">
        <v>96111</v>
      </c>
      <c r="C42" s="197" t="s">
        <v>597</v>
      </c>
      <c r="D42" s="198" t="s">
        <v>567</v>
      </c>
      <c r="E42" s="200">
        <v>4</v>
      </c>
      <c r="F42" s="200">
        <v>48442</v>
      </c>
      <c r="G42" s="200">
        <v>1668010</v>
      </c>
      <c r="H42" s="200">
        <v>304</v>
      </c>
      <c r="I42" s="200">
        <v>7886</v>
      </c>
      <c r="J42" s="30"/>
      <c r="K42" s="203"/>
      <c r="L42" s="30" t="str">
        <f t="shared" si="0"/>
        <v>×</v>
      </c>
      <c r="M42" s="201"/>
      <c r="N42" s="204" t="str">
        <f t="shared" si="5"/>
        <v>×</v>
      </c>
      <c r="O42" s="201"/>
      <c r="P42" s="204" t="str">
        <f>IF(G42=Q42,"○","×")</f>
        <v>×</v>
      </c>
      <c r="Q42" s="201"/>
      <c r="R42" s="204" t="str">
        <f>IF(H42=S42,"○","×")</f>
        <v>×</v>
      </c>
      <c r="S42" s="201"/>
      <c r="T42" s="204" t="str">
        <f>IF(I42=U42,"○","×")</f>
        <v>×</v>
      </c>
      <c r="U42" s="201"/>
      <c r="V42" s="196"/>
    </row>
    <row r="43" spans="1:22" s="10" customFormat="1" ht="12" customHeight="1">
      <c r="A43" s="202"/>
      <c r="B43" s="193">
        <v>96113</v>
      </c>
      <c r="C43" s="197" t="s">
        <v>598</v>
      </c>
      <c r="D43" s="198">
        <v>0</v>
      </c>
      <c r="E43" s="200">
        <v>2</v>
      </c>
      <c r="F43" s="198">
        <v>0</v>
      </c>
      <c r="G43" s="200" t="s">
        <v>568</v>
      </c>
      <c r="H43" s="198">
        <v>0</v>
      </c>
      <c r="I43" s="200" t="s">
        <v>568</v>
      </c>
      <c r="J43" s="30"/>
      <c r="K43" s="203"/>
      <c r="L43" s="30" t="str">
        <f t="shared" si="0"/>
        <v>×</v>
      </c>
      <c r="M43" s="201"/>
      <c r="N43" s="204" t="str">
        <f t="shared" si="5"/>
        <v>○</v>
      </c>
      <c r="O43" s="201"/>
      <c r="P43" s="204" t="str">
        <f t="shared" ref="P43:P68" si="9">IF(G43=Q43,"○","×")</f>
        <v>×</v>
      </c>
      <c r="Q43" s="201"/>
      <c r="R43" s="204" t="str">
        <f t="shared" ref="R43:R71" si="10">IF(H43=S43,"○","×")</f>
        <v>○</v>
      </c>
      <c r="S43" s="201"/>
      <c r="T43" s="204" t="str">
        <f t="shared" ref="T43:T68" si="11">IF(I43=U43,"○","×")</f>
        <v>×</v>
      </c>
      <c r="U43" s="201"/>
      <c r="V43" s="196"/>
    </row>
    <row r="44" spans="1:22" s="10" customFormat="1" ht="12" customHeight="1">
      <c r="A44" s="205"/>
      <c r="B44" s="206">
        <v>96211</v>
      </c>
      <c r="C44" s="197" t="s">
        <v>599</v>
      </c>
      <c r="D44" s="198" t="s">
        <v>589</v>
      </c>
      <c r="E44" s="200">
        <v>2</v>
      </c>
      <c r="F44" s="200" t="s">
        <v>568</v>
      </c>
      <c r="G44" s="200" t="s">
        <v>568</v>
      </c>
      <c r="H44" s="200" t="s">
        <v>568</v>
      </c>
      <c r="I44" s="200" t="s">
        <v>568</v>
      </c>
      <c r="J44" s="30"/>
      <c r="K44" s="203"/>
      <c r="L44" s="30" t="str">
        <f t="shared" si="0"/>
        <v>×</v>
      </c>
      <c r="M44" s="201"/>
      <c r="N44" s="204" t="str">
        <f t="shared" si="5"/>
        <v>×</v>
      </c>
      <c r="O44" s="201"/>
      <c r="P44" s="204" t="str">
        <f t="shared" si="9"/>
        <v>×</v>
      </c>
      <c r="Q44" s="201"/>
      <c r="R44" s="204" t="str">
        <f t="shared" si="10"/>
        <v>×</v>
      </c>
      <c r="S44" s="201"/>
      <c r="T44" s="204" t="str">
        <f t="shared" si="11"/>
        <v>×</v>
      </c>
      <c r="U44" s="201"/>
      <c r="V44" s="196"/>
    </row>
    <row r="45" spans="1:22" s="10" customFormat="1" ht="12" customHeight="1">
      <c r="A45" s="202"/>
      <c r="B45" s="193">
        <v>96919</v>
      </c>
      <c r="C45" s="197" t="s">
        <v>600</v>
      </c>
      <c r="D45" s="198">
        <v>0</v>
      </c>
      <c r="E45" s="200">
        <v>1</v>
      </c>
      <c r="F45" s="198">
        <v>0</v>
      </c>
      <c r="G45" s="200" t="s">
        <v>568</v>
      </c>
      <c r="H45" s="198">
        <v>0</v>
      </c>
      <c r="I45" s="198">
        <v>0</v>
      </c>
      <c r="J45" s="30"/>
      <c r="K45" s="203"/>
      <c r="L45" s="30" t="str">
        <f>IF(E45=M45,"○","×")</f>
        <v>×</v>
      </c>
      <c r="M45" s="201"/>
      <c r="N45" s="204" t="str">
        <f>IF(F45=O45,"○","×")</f>
        <v>○</v>
      </c>
      <c r="O45" s="201"/>
      <c r="P45" s="204" t="str">
        <f>IF(G45=Q45,"○","×")</f>
        <v>×</v>
      </c>
      <c r="Q45" s="201"/>
      <c r="R45" s="204" t="str">
        <f>IF(H45=S45,"○","×")</f>
        <v>○</v>
      </c>
      <c r="S45" s="201"/>
      <c r="T45" s="204" t="str">
        <f>IF(I45=U45,"○","×")</f>
        <v>○</v>
      </c>
      <c r="U45" s="201"/>
      <c r="V45" s="196"/>
    </row>
    <row r="46" spans="1:22" s="10" customFormat="1" ht="12" customHeight="1">
      <c r="A46" s="202"/>
      <c r="B46" s="193">
        <v>97111</v>
      </c>
      <c r="C46" s="197" t="s">
        <v>601</v>
      </c>
      <c r="D46" s="198">
        <v>0</v>
      </c>
      <c r="E46" s="200">
        <v>24</v>
      </c>
      <c r="F46" s="198">
        <v>0</v>
      </c>
      <c r="G46" s="200">
        <v>342521</v>
      </c>
      <c r="H46" s="198">
        <v>0</v>
      </c>
      <c r="I46" s="200">
        <v>130</v>
      </c>
      <c r="J46" s="30"/>
      <c r="K46" s="203"/>
      <c r="L46" s="30" t="str">
        <f t="shared" si="0"/>
        <v>×</v>
      </c>
      <c r="M46" s="201"/>
      <c r="N46" s="204" t="str">
        <f t="shared" si="5"/>
        <v>○</v>
      </c>
      <c r="O46" s="201"/>
      <c r="P46" s="204" t="str">
        <f t="shared" si="9"/>
        <v>×</v>
      </c>
      <c r="Q46" s="201"/>
      <c r="R46" s="204" t="str">
        <f t="shared" si="10"/>
        <v>○</v>
      </c>
      <c r="S46" s="201"/>
      <c r="T46" s="204" t="str">
        <f t="shared" si="11"/>
        <v>×</v>
      </c>
      <c r="U46" s="201"/>
      <c r="V46" s="196"/>
    </row>
    <row r="47" spans="1:22" s="10" customFormat="1" ht="12" customHeight="1">
      <c r="A47" s="202"/>
      <c r="B47" s="193">
        <v>97112</v>
      </c>
      <c r="C47" s="197" t="s">
        <v>602</v>
      </c>
      <c r="D47" s="198">
        <v>0</v>
      </c>
      <c r="E47" s="200">
        <v>25</v>
      </c>
      <c r="F47" s="198">
        <v>0</v>
      </c>
      <c r="G47" s="200">
        <v>862999</v>
      </c>
      <c r="H47" s="198">
        <v>0</v>
      </c>
      <c r="I47" s="200">
        <v>710</v>
      </c>
      <c r="J47" s="30"/>
      <c r="K47" s="203"/>
      <c r="L47" s="30" t="str">
        <f t="shared" si="0"/>
        <v>×</v>
      </c>
      <c r="M47" s="201"/>
      <c r="N47" s="204" t="str">
        <f t="shared" si="5"/>
        <v>○</v>
      </c>
      <c r="O47" s="201"/>
      <c r="P47" s="204" t="str">
        <f t="shared" si="9"/>
        <v>×</v>
      </c>
      <c r="Q47" s="201"/>
      <c r="R47" s="204" t="str">
        <f t="shared" si="10"/>
        <v>○</v>
      </c>
      <c r="S47" s="201"/>
      <c r="T47" s="204" t="str">
        <f t="shared" si="11"/>
        <v>×</v>
      </c>
      <c r="U47" s="201"/>
      <c r="V47" s="196"/>
    </row>
    <row r="48" spans="1:22" s="10" customFormat="1" ht="12" customHeight="1">
      <c r="A48" s="202"/>
      <c r="B48" s="193">
        <v>97211</v>
      </c>
      <c r="C48" s="197" t="s">
        <v>603</v>
      </c>
      <c r="D48" s="198">
        <v>0</v>
      </c>
      <c r="E48" s="200">
        <v>48</v>
      </c>
      <c r="F48" s="198">
        <v>0</v>
      </c>
      <c r="G48" s="200">
        <v>329301</v>
      </c>
      <c r="H48" s="198">
        <v>0</v>
      </c>
      <c r="I48" s="200">
        <v>2047</v>
      </c>
      <c r="J48" s="30"/>
      <c r="K48" s="203"/>
      <c r="L48" s="30" t="str">
        <f t="shared" si="0"/>
        <v>×</v>
      </c>
      <c r="M48" s="201"/>
      <c r="N48" s="204" t="str">
        <f t="shared" si="5"/>
        <v>○</v>
      </c>
      <c r="O48" s="201"/>
      <c r="P48" s="204" t="str">
        <f t="shared" si="9"/>
        <v>×</v>
      </c>
      <c r="Q48" s="201"/>
      <c r="R48" s="204" t="str">
        <f t="shared" si="10"/>
        <v>○</v>
      </c>
      <c r="S48" s="201"/>
      <c r="T48" s="204" t="str">
        <f t="shared" si="11"/>
        <v>×</v>
      </c>
      <c r="U48" s="201"/>
      <c r="V48" s="196"/>
    </row>
    <row r="49" spans="1:22" s="10" customFormat="1" ht="12" customHeight="1">
      <c r="A49" s="202"/>
      <c r="B49" s="193">
        <v>97212</v>
      </c>
      <c r="C49" s="197" t="s">
        <v>604</v>
      </c>
      <c r="D49" s="198">
        <v>0</v>
      </c>
      <c r="E49" s="200">
        <v>33</v>
      </c>
      <c r="F49" s="198">
        <v>0</v>
      </c>
      <c r="G49" s="200">
        <v>118647</v>
      </c>
      <c r="H49" s="198">
        <v>0</v>
      </c>
      <c r="I49" s="200">
        <v>394</v>
      </c>
      <c r="J49" s="30"/>
      <c r="K49" s="203"/>
      <c r="L49" s="30" t="str">
        <f t="shared" si="0"/>
        <v>×</v>
      </c>
      <c r="M49" s="201"/>
      <c r="N49" s="204" t="str">
        <f t="shared" si="5"/>
        <v>○</v>
      </c>
      <c r="O49" s="201"/>
      <c r="P49" s="204" t="str">
        <f t="shared" si="9"/>
        <v>×</v>
      </c>
      <c r="Q49" s="201"/>
      <c r="R49" s="204" t="str">
        <f t="shared" si="10"/>
        <v>○</v>
      </c>
      <c r="S49" s="201"/>
      <c r="T49" s="204" t="str">
        <f t="shared" si="11"/>
        <v>×</v>
      </c>
      <c r="U49" s="201"/>
      <c r="V49" s="196"/>
    </row>
    <row r="50" spans="1:22" s="10" customFormat="1" ht="12" customHeight="1">
      <c r="A50" s="202"/>
      <c r="B50" s="193">
        <v>97311</v>
      </c>
      <c r="C50" s="197" t="s">
        <v>605</v>
      </c>
      <c r="D50" s="198">
        <v>0</v>
      </c>
      <c r="E50" s="200">
        <v>29</v>
      </c>
      <c r="F50" s="198">
        <v>0</v>
      </c>
      <c r="G50" s="200">
        <v>447165</v>
      </c>
      <c r="H50" s="198">
        <v>0</v>
      </c>
      <c r="I50" s="200">
        <v>8266</v>
      </c>
      <c r="J50" s="30"/>
      <c r="K50" s="203"/>
      <c r="L50" s="30" t="str">
        <f t="shared" si="0"/>
        <v>×</v>
      </c>
      <c r="M50" s="201"/>
      <c r="N50" s="204" t="str">
        <f t="shared" si="5"/>
        <v>○</v>
      </c>
      <c r="O50" s="201"/>
      <c r="P50" s="204" t="str">
        <f t="shared" si="9"/>
        <v>×</v>
      </c>
      <c r="Q50" s="201"/>
      <c r="R50" s="204" t="str">
        <f t="shared" si="10"/>
        <v>○</v>
      </c>
      <c r="S50" s="201"/>
      <c r="T50" s="204" t="str">
        <f t="shared" si="11"/>
        <v>×</v>
      </c>
      <c r="U50" s="201"/>
      <c r="V50" s="196"/>
    </row>
    <row r="51" spans="1:22" s="10" customFormat="1" ht="12" customHeight="1">
      <c r="A51" s="202"/>
      <c r="B51" s="193">
        <v>97411</v>
      </c>
      <c r="C51" s="197" t="s">
        <v>606</v>
      </c>
      <c r="D51" s="198">
        <v>0</v>
      </c>
      <c r="E51" s="200">
        <v>2</v>
      </c>
      <c r="F51" s="198">
        <v>0</v>
      </c>
      <c r="G51" s="200" t="s">
        <v>568</v>
      </c>
      <c r="H51" s="198">
        <v>0</v>
      </c>
      <c r="I51" s="198">
        <v>0</v>
      </c>
      <c r="J51" s="30"/>
      <c r="K51" s="203"/>
      <c r="L51" s="30" t="str">
        <f t="shared" si="0"/>
        <v>×</v>
      </c>
      <c r="M51" s="201"/>
      <c r="N51" s="204" t="str">
        <f t="shared" si="5"/>
        <v>○</v>
      </c>
      <c r="O51" s="201"/>
      <c r="P51" s="204" t="str">
        <f t="shared" si="9"/>
        <v>×</v>
      </c>
      <c r="Q51" s="201"/>
      <c r="R51" s="204" t="str">
        <f t="shared" si="10"/>
        <v>○</v>
      </c>
      <c r="S51" s="201"/>
      <c r="T51" s="204" t="str">
        <f t="shared" si="11"/>
        <v>○</v>
      </c>
      <c r="U51" s="201"/>
      <c r="V51" s="196"/>
    </row>
    <row r="52" spans="1:22" s="10" customFormat="1" ht="12" customHeight="1">
      <c r="A52" s="202"/>
      <c r="B52" s="193">
        <v>97911</v>
      </c>
      <c r="C52" s="197" t="s">
        <v>607</v>
      </c>
      <c r="D52" s="198">
        <v>0</v>
      </c>
      <c r="E52" s="200">
        <v>4</v>
      </c>
      <c r="F52" s="198">
        <v>0</v>
      </c>
      <c r="G52" s="200">
        <v>11355</v>
      </c>
      <c r="H52" s="198">
        <v>0</v>
      </c>
      <c r="I52" s="200">
        <v>3</v>
      </c>
      <c r="J52" s="30"/>
      <c r="K52" s="203"/>
      <c r="L52" s="30" t="str">
        <f t="shared" si="0"/>
        <v>×</v>
      </c>
      <c r="M52" s="201"/>
      <c r="N52" s="204" t="str">
        <f t="shared" si="5"/>
        <v>○</v>
      </c>
      <c r="O52" s="201"/>
      <c r="P52" s="204" t="str">
        <f t="shared" si="9"/>
        <v>×</v>
      </c>
      <c r="Q52" s="201"/>
      <c r="R52" s="204" t="str">
        <f t="shared" si="10"/>
        <v>○</v>
      </c>
      <c r="S52" s="201"/>
      <c r="T52" s="204" t="str">
        <f t="shared" si="11"/>
        <v>×</v>
      </c>
      <c r="U52" s="201"/>
      <c r="V52" s="196"/>
    </row>
    <row r="53" spans="1:22" s="10" customFormat="1" ht="12" customHeight="1">
      <c r="A53" s="202"/>
      <c r="B53" s="193">
        <v>97912</v>
      </c>
      <c r="C53" s="197" t="s">
        <v>608</v>
      </c>
      <c r="D53" s="198">
        <v>0</v>
      </c>
      <c r="E53" s="200">
        <v>3</v>
      </c>
      <c r="F53" s="198">
        <v>0</v>
      </c>
      <c r="G53" s="200">
        <v>41418</v>
      </c>
      <c r="H53" s="198">
        <v>0</v>
      </c>
      <c r="I53" s="200">
        <v>367</v>
      </c>
      <c r="J53" s="30"/>
      <c r="K53" s="203"/>
      <c r="L53" s="30" t="str">
        <f t="shared" si="0"/>
        <v>×</v>
      </c>
      <c r="M53" s="201"/>
      <c r="N53" s="204" t="str">
        <f t="shared" si="5"/>
        <v>○</v>
      </c>
      <c r="O53" s="201"/>
      <c r="P53" s="204" t="str">
        <f t="shared" si="9"/>
        <v>×</v>
      </c>
      <c r="Q53" s="201"/>
      <c r="R53" s="204" t="str">
        <f t="shared" si="10"/>
        <v>○</v>
      </c>
      <c r="S53" s="201"/>
      <c r="T53" s="204" t="str">
        <f t="shared" si="11"/>
        <v>×</v>
      </c>
      <c r="U53" s="201"/>
      <c r="V53" s="196"/>
    </row>
    <row r="54" spans="1:22" s="10" customFormat="1" ht="12" customHeight="1">
      <c r="A54" s="202"/>
      <c r="B54" s="193">
        <v>97919</v>
      </c>
      <c r="C54" s="197" t="s">
        <v>609</v>
      </c>
      <c r="D54" s="198">
        <v>0</v>
      </c>
      <c r="E54" s="200">
        <v>34</v>
      </c>
      <c r="F54" s="198">
        <v>0</v>
      </c>
      <c r="G54" s="200">
        <v>369910</v>
      </c>
      <c r="H54" s="198">
        <v>0</v>
      </c>
      <c r="I54" s="198">
        <v>2925</v>
      </c>
      <c r="J54" s="30"/>
      <c r="K54" s="203"/>
      <c r="L54" s="30" t="str">
        <f t="shared" si="0"/>
        <v>×</v>
      </c>
      <c r="M54" s="201"/>
      <c r="N54" s="204" t="str">
        <f t="shared" si="5"/>
        <v>○</v>
      </c>
      <c r="O54" s="201"/>
      <c r="P54" s="204" t="str">
        <f t="shared" si="9"/>
        <v>×</v>
      </c>
      <c r="Q54" s="201"/>
      <c r="R54" s="204" t="str">
        <f t="shared" si="10"/>
        <v>○</v>
      </c>
      <c r="S54" s="201"/>
      <c r="T54" s="204" t="str">
        <f t="shared" si="11"/>
        <v>×</v>
      </c>
      <c r="U54" s="201"/>
      <c r="V54" s="196"/>
    </row>
    <row r="55" spans="1:22" s="10" customFormat="1" ht="12" customHeight="1">
      <c r="A55" s="202"/>
      <c r="B55" s="193">
        <v>98122</v>
      </c>
      <c r="C55" s="197" t="s">
        <v>610</v>
      </c>
      <c r="D55" s="198" t="s">
        <v>589</v>
      </c>
      <c r="E55" s="200">
        <v>1</v>
      </c>
      <c r="F55" s="200" t="s">
        <v>568</v>
      </c>
      <c r="G55" s="200" t="s">
        <v>568</v>
      </c>
      <c r="H55" s="200" t="s">
        <v>568</v>
      </c>
      <c r="I55" s="200" t="s">
        <v>568</v>
      </c>
      <c r="J55" s="30"/>
      <c r="K55" s="203"/>
      <c r="L55" s="30" t="str">
        <f t="shared" si="0"/>
        <v>×</v>
      </c>
      <c r="M55" s="201"/>
      <c r="N55" s="204" t="str">
        <f t="shared" si="5"/>
        <v>×</v>
      </c>
      <c r="O55" s="201"/>
      <c r="P55" s="204" t="str">
        <f t="shared" si="9"/>
        <v>×</v>
      </c>
      <c r="Q55" s="201"/>
      <c r="R55" s="204" t="str">
        <f t="shared" si="10"/>
        <v>×</v>
      </c>
      <c r="S55" s="201"/>
      <c r="T55" s="204" t="str">
        <f t="shared" si="11"/>
        <v>×</v>
      </c>
      <c r="U55" s="201"/>
      <c r="V55" s="196"/>
    </row>
    <row r="56" spans="1:22" s="10" customFormat="1" ht="12" customHeight="1">
      <c r="A56" s="205"/>
      <c r="B56" s="206">
        <v>98129</v>
      </c>
      <c r="C56" s="197" t="s">
        <v>611</v>
      </c>
      <c r="D56" s="198">
        <v>0</v>
      </c>
      <c r="E56" s="200">
        <v>1</v>
      </c>
      <c r="F56" s="198">
        <v>0</v>
      </c>
      <c r="G56" s="200" t="s">
        <v>568</v>
      </c>
      <c r="H56" s="198">
        <v>0</v>
      </c>
      <c r="I56" s="198">
        <v>0</v>
      </c>
      <c r="J56" s="30"/>
      <c r="K56" s="203"/>
      <c r="L56" s="30" t="str">
        <f t="shared" si="0"/>
        <v>×</v>
      </c>
      <c r="M56" s="201"/>
      <c r="N56" s="204" t="str">
        <f t="shared" si="5"/>
        <v>○</v>
      </c>
      <c r="O56" s="201"/>
      <c r="P56" s="204" t="str">
        <f t="shared" si="9"/>
        <v>×</v>
      </c>
      <c r="Q56" s="201"/>
      <c r="R56" s="204" t="str">
        <f t="shared" si="10"/>
        <v>○</v>
      </c>
      <c r="S56" s="201"/>
      <c r="T56" s="204" t="str">
        <f t="shared" si="11"/>
        <v>○</v>
      </c>
      <c r="U56" s="201"/>
      <c r="V56" s="196"/>
    </row>
    <row r="57" spans="1:22" s="10" customFormat="1" ht="12" customHeight="1">
      <c r="A57" s="202"/>
      <c r="B57" s="193">
        <v>99211</v>
      </c>
      <c r="C57" s="197" t="s">
        <v>612</v>
      </c>
      <c r="D57" s="198">
        <v>0</v>
      </c>
      <c r="E57" s="200">
        <v>1</v>
      </c>
      <c r="F57" s="198">
        <v>0</v>
      </c>
      <c r="G57" s="200" t="s">
        <v>568</v>
      </c>
      <c r="H57" s="198">
        <v>0</v>
      </c>
      <c r="I57" s="198">
        <v>0</v>
      </c>
      <c r="J57" s="30"/>
      <c r="K57" s="203"/>
      <c r="L57" s="30" t="str">
        <f t="shared" si="0"/>
        <v>×</v>
      </c>
      <c r="M57" s="201"/>
      <c r="N57" s="204" t="str">
        <f t="shared" si="5"/>
        <v>○</v>
      </c>
      <c r="O57" s="201"/>
      <c r="P57" s="204" t="str">
        <f t="shared" si="9"/>
        <v>×</v>
      </c>
      <c r="Q57" s="201"/>
      <c r="R57" s="204" t="str">
        <f t="shared" si="10"/>
        <v>○</v>
      </c>
      <c r="S57" s="201"/>
      <c r="T57" s="204" t="str">
        <f t="shared" si="11"/>
        <v>○</v>
      </c>
      <c r="U57" s="201"/>
      <c r="V57" s="196"/>
    </row>
    <row r="58" spans="1:22" s="10" customFormat="1" ht="12" customHeight="1">
      <c r="A58" s="202"/>
      <c r="B58" s="193">
        <v>99212</v>
      </c>
      <c r="C58" s="197" t="s">
        <v>613</v>
      </c>
      <c r="D58" s="198">
        <v>0</v>
      </c>
      <c r="E58" s="200">
        <v>29</v>
      </c>
      <c r="F58" s="198">
        <v>0</v>
      </c>
      <c r="G58" s="200">
        <v>372130</v>
      </c>
      <c r="H58" s="198">
        <v>0</v>
      </c>
      <c r="I58" s="200">
        <v>181</v>
      </c>
      <c r="J58" s="30"/>
      <c r="K58" s="203"/>
      <c r="L58" s="30" t="str">
        <f t="shared" si="0"/>
        <v>×</v>
      </c>
      <c r="M58" s="201"/>
      <c r="N58" s="204" t="str">
        <f t="shared" si="5"/>
        <v>○</v>
      </c>
      <c r="O58" s="201"/>
      <c r="P58" s="204" t="str">
        <f t="shared" si="9"/>
        <v>×</v>
      </c>
      <c r="Q58" s="201"/>
      <c r="R58" s="204" t="str">
        <f t="shared" si="10"/>
        <v>○</v>
      </c>
      <c r="S58" s="201"/>
      <c r="T58" s="204" t="str">
        <f t="shared" si="11"/>
        <v>×</v>
      </c>
      <c r="U58" s="201"/>
      <c r="V58" s="196"/>
    </row>
    <row r="59" spans="1:22" s="10" customFormat="1" ht="12" customHeight="1">
      <c r="A59" s="202"/>
      <c r="B59" s="193">
        <v>99214</v>
      </c>
      <c r="C59" s="197" t="s">
        <v>614</v>
      </c>
      <c r="D59" s="198">
        <v>0</v>
      </c>
      <c r="E59" s="200">
        <v>11</v>
      </c>
      <c r="F59" s="198">
        <v>0</v>
      </c>
      <c r="G59" s="200">
        <v>31995</v>
      </c>
      <c r="H59" s="198">
        <v>0</v>
      </c>
      <c r="I59" s="200">
        <v>24</v>
      </c>
      <c r="J59" s="30"/>
      <c r="K59" s="203"/>
      <c r="L59" s="30" t="str">
        <f t="shared" si="0"/>
        <v>×</v>
      </c>
      <c r="M59" s="201"/>
      <c r="N59" s="204" t="str">
        <f t="shared" si="5"/>
        <v>○</v>
      </c>
      <c r="O59" s="201"/>
      <c r="P59" s="204" t="str">
        <f t="shared" si="9"/>
        <v>×</v>
      </c>
      <c r="Q59" s="201"/>
      <c r="R59" s="204" t="str">
        <f t="shared" si="10"/>
        <v>○</v>
      </c>
      <c r="S59" s="201"/>
      <c r="T59" s="204" t="str">
        <f t="shared" si="11"/>
        <v>×</v>
      </c>
      <c r="U59" s="201"/>
      <c r="V59" s="196"/>
    </row>
    <row r="60" spans="1:22" s="10" customFormat="1" ht="12" customHeight="1">
      <c r="A60" s="202"/>
      <c r="B60" s="193">
        <v>99311</v>
      </c>
      <c r="C60" s="197" t="s">
        <v>615</v>
      </c>
      <c r="D60" s="198">
        <v>0</v>
      </c>
      <c r="E60" s="200">
        <v>37</v>
      </c>
      <c r="F60" s="198">
        <v>0</v>
      </c>
      <c r="G60" s="200">
        <v>269423</v>
      </c>
      <c r="H60" s="198">
        <v>0</v>
      </c>
      <c r="I60" s="198">
        <v>0</v>
      </c>
      <c r="J60" s="30"/>
      <c r="K60" s="203"/>
      <c r="L60" s="30" t="str">
        <f t="shared" si="0"/>
        <v>×</v>
      </c>
      <c r="M60" s="201"/>
      <c r="N60" s="204" t="str">
        <f t="shared" si="5"/>
        <v>○</v>
      </c>
      <c r="O60" s="201"/>
      <c r="P60" s="204" t="str">
        <f t="shared" si="9"/>
        <v>×</v>
      </c>
      <c r="Q60" s="201"/>
      <c r="R60" s="204" t="str">
        <f t="shared" si="10"/>
        <v>○</v>
      </c>
      <c r="S60" s="201"/>
      <c r="T60" s="204" t="str">
        <f t="shared" si="11"/>
        <v>○</v>
      </c>
      <c r="U60" s="201"/>
      <c r="V60" s="196"/>
    </row>
    <row r="61" spans="1:22" s="10" customFormat="1" ht="12" customHeight="1">
      <c r="A61" s="202"/>
      <c r="B61" s="193">
        <v>99411</v>
      </c>
      <c r="C61" s="197" t="s">
        <v>616</v>
      </c>
      <c r="D61" s="198">
        <v>0</v>
      </c>
      <c r="E61" s="200">
        <v>1</v>
      </c>
      <c r="F61" s="198">
        <v>0</v>
      </c>
      <c r="G61" s="200" t="s">
        <v>568</v>
      </c>
      <c r="H61" s="198">
        <v>0</v>
      </c>
      <c r="I61" s="198">
        <v>0</v>
      </c>
      <c r="J61" s="30"/>
      <c r="K61" s="203"/>
      <c r="L61" s="30" t="str">
        <f t="shared" si="0"/>
        <v>×</v>
      </c>
      <c r="M61" s="201"/>
      <c r="N61" s="204" t="str">
        <f t="shared" si="5"/>
        <v>○</v>
      </c>
      <c r="O61" s="201"/>
      <c r="P61" s="204" t="str">
        <f t="shared" si="9"/>
        <v>×</v>
      </c>
      <c r="Q61" s="201"/>
      <c r="R61" s="204" t="str">
        <f t="shared" si="10"/>
        <v>○</v>
      </c>
      <c r="S61" s="201"/>
      <c r="T61" s="204" t="str">
        <f t="shared" si="11"/>
        <v>○</v>
      </c>
      <c r="U61" s="201"/>
      <c r="V61" s="196"/>
    </row>
    <row r="62" spans="1:22" s="10" customFormat="1" ht="12" customHeight="1">
      <c r="A62" s="202"/>
      <c r="B62" s="193">
        <v>99511</v>
      </c>
      <c r="C62" s="197" t="s">
        <v>617</v>
      </c>
      <c r="D62" s="198">
        <v>0</v>
      </c>
      <c r="E62" s="200">
        <v>8</v>
      </c>
      <c r="F62" s="198">
        <v>0</v>
      </c>
      <c r="G62" s="200">
        <v>92919</v>
      </c>
      <c r="H62" s="198">
        <v>0</v>
      </c>
      <c r="I62" s="200">
        <v>1150</v>
      </c>
      <c r="J62" s="30"/>
      <c r="K62" s="203"/>
      <c r="L62" s="30" t="str">
        <f t="shared" si="0"/>
        <v>×</v>
      </c>
      <c r="M62" s="201"/>
      <c r="N62" s="204" t="str">
        <f t="shared" si="5"/>
        <v>○</v>
      </c>
      <c r="O62" s="201"/>
      <c r="P62" s="204" t="str">
        <f t="shared" si="9"/>
        <v>×</v>
      </c>
      <c r="Q62" s="201"/>
      <c r="R62" s="204" t="str">
        <f t="shared" si="10"/>
        <v>○</v>
      </c>
      <c r="S62" s="201"/>
      <c r="T62" s="204" t="str">
        <f t="shared" si="11"/>
        <v>×</v>
      </c>
      <c r="U62" s="201"/>
      <c r="V62" s="196"/>
    </row>
    <row r="63" spans="1:22" s="10" customFormat="1" ht="12" customHeight="1">
      <c r="A63" s="202"/>
      <c r="B63" s="193">
        <v>99611</v>
      </c>
      <c r="C63" s="197" t="s">
        <v>618</v>
      </c>
      <c r="D63" s="198">
        <v>0</v>
      </c>
      <c r="E63" s="200">
        <v>32</v>
      </c>
      <c r="F63" s="198">
        <v>0</v>
      </c>
      <c r="G63" s="200">
        <v>555886</v>
      </c>
      <c r="H63" s="198">
        <v>0</v>
      </c>
      <c r="I63" s="200">
        <v>8933</v>
      </c>
      <c r="J63" s="30"/>
      <c r="K63" s="203"/>
      <c r="L63" s="30" t="str">
        <f t="shared" si="0"/>
        <v>×</v>
      </c>
      <c r="M63" s="201"/>
      <c r="N63" s="204" t="str">
        <f t="shared" si="5"/>
        <v>○</v>
      </c>
      <c r="O63" s="201"/>
      <c r="P63" s="204" t="str">
        <f t="shared" si="9"/>
        <v>×</v>
      </c>
      <c r="Q63" s="201"/>
      <c r="R63" s="204" t="str">
        <f t="shared" si="10"/>
        <v>○</v>
      </c>
      <c r="S63" s="201"/>
      <c r="T63" s="204" t="str">
        <f t="shared" si="11"/>
        <v>×</v>
      </c>
      <c r="U63" s="201"/>
      <c r="V63" s="196"/>
    </row>
    <row r="64" spans="1:22" s="10" customFormat="1" ht="12" customHeight="1">
      <c r="A64" s="202"/>
      <c r="B64" s="193">
        <v>99711</v>
      </c>
      <c r="C64" s="197" t="s">
        <v>619</v>
      </c>
      <c r="D64" s="198">
        <v>0</v>
      </c>
      <c r="E64" s="200">
        <v>27</v>
      </c>
      <c r="F64" s="198">
        <v>0</v>
      </c>
      <c r="G64" s="200">
        <v>617516</v>
      </c>
      <c r="H64" s="198">
        <v>0</v>
      </c>
      <c r="I64" s="200">
        <v>467</v>
      </c>
      <c r="J64" s="30"/>
      <c r="K64" s="203"/>
      <c r="L64" s="30" t="str">
        <f t="shared" si="0"/>
        <v>×</v>
      </c>
      <c r="M64" s="201"/>
      <c r="N64" s="204" t="str">
        <f t="shared" si="5"/>
        <v>○</v>
      </c>
      <c r="O64" s="201"/>
      <c r="P64" s="204" t="str">
        <f t="shared" si="9"/>
        <v>×</v>
      </c>
      <c r="Q64" s="201"/>
      <c r="R64" s="204" t="str">
        <f t="shared" si="10"/>
        <v>○</v>
      </c>
      <c r="S64" s="201"/>
      <c r="T64" s="204" t="str">
        <f t="shared" si="11"/>
        <v>×</v>
      </c>
      <c r="U64" s="201"/>
      <c r="V64" s="196"/>
    </row>
    <row r="65" spans="1:22" s="10" customFormat="1" ht="12" customHeight="1">
      <c r="A65" s="202"/>
      <c r="B65" s="193">
        <v>99712</v>
      </c>
      <c r="C65" s="197" t="s">
        <v>620</v>
      </c>
      <c r="D65" s="198">
        <v>0</v>
      </c>
      <c r="E65" s="200">
        <v>8</v>
      </c>
      <c r="F65" s="198">
        <v>0</v>
      </c>
      <c r="G65" s="200">
        <v>126232</v>
      </c>
      <c r="H65" s="198">
        <v>0</v>
      </c>
      <c r="I65" s="200">
        <v>41</v>
      </c>
      <c r="J65" s="30"/>
      <c r="K65" s="203"/>
      <c r="L65" s="30" t="str">
        <f t="shared" si="0"/>
        <v>×</v>
      </c>
      <c r="M65" s="201"/>
      <c r="N65" s="204" t="str">
        <f t="shared" si="5"/>
        <v>○</v>
      </c>
      <c r="O65" s="201"/>
      <c r="P65" s="204" t="str">
        <f t="shared" si="9"/>
        <v>×</v>
      </c>
      <c r="Q65" s="201"/>
      <c r="R65" s="204" t="str">
        <f t="shared" si="10"/>
        <v>○</v>
      </c>
      <c r="S65" s="201"/>
      <c r="T65" s="204" t="str">
        <f t="shared" si="11"/>
        <v>×</v>
      </c>
      <c r="U65" s="201"/>
      <c r="V65" s="196"/>
    </row>
    <row r="66" spans="1:22" s="10" customFormat="1" ht="12" customHeight="1">
      <c r="A66" s="202"/>
      <c r="B66" s="193">
        <v>99811</v>
      </c>
      <c r="C66" s="197" t="s">
        <v>621</v>
      </c>
      <c r="D66" s="198">
        <v>0</v>
      </c>
      <c r="E66" s="200">
        <v>4</v>
      </c>
      <c r="F66" s="198">
        <v>0</v>
      </c>
      <c r="G66" s="200">
        <v>151522</v>
      </c>
      <c r="H66" s="198">
        <v>0</v>
      </c>
      <c r="I66" s="200">
        <v>5029</v>
      </c>
      <c r="J66" s="30"/>
      <c r="K66" s="203"/>
      <c r="L66" s="30" t="str">
        <f t="shared" si="0"/>
        <v>×</v>
      </c>
      <c r="M66" s="201"/>
      <c r="N66" s="204" t="str">
        <f t="shared" si="5"/>
        <v>○</v>
      </c>
      <c r="O66" s="201"/>
      <c r="P66" s="204" t="str">
        <f t="shared" si="9"/>
        <v>×</v>
      </c>
      <c r="Q66" s="201"/>
      <c r="R66" s="204" t="str">
        <f t="shared" si="10"/>
        <v>○</v>
      </c>
      <c r="S66" s="201"/>
      <c r="T66" s="204" t="str">
        <f t="shared" si="11"/>
        <v>×</v>
      </c>
      <c r="U66" s="201"/>
      <c r="V66" s="196"/>
    </row>
    <row r="67" spans="1:22" s="10" customFormat="1" ht="12" customHeight="1">
      <c r="A67" s="202"/>
      <c r="B67" s="193">
        <v>99931</v>
      </c>
      <c r="C67" s="197" t="s">
        <v>622</v>
      </c>
      <c r="D67" s="198">
        <v>0</v>
      </c>
      <c r="E67" s="200">
        <v>4</v>
      </c>
      <c r="F67" s="198">
        <v>0</v>
      </c>
      <c r="G67" s="200">
        <v>18430</v>
      </c>
      <c r="H67" s="198">
        <v>0</v>
      </c>
      <c r="I67" s="198">
        <v>264</v>
      </c>
      <c r="J67" s="30"/>
      <c r="K67" s="203"/>
      <c r="L67" s="30" t="str">
        <f t="shared" si="0"/>
        <v>×</v>
      </c>
      <c r="M67" s="201"/>
      <c r="N67" s="204" t="str">
        <f t="shared" si="5"/>
        <v>○</v>
      </c>
      <c r="O67" s="201"/>
      <c r="P67" s="204" t="str">
        <f t="shared" si="9"/>
        <v>×</v>
      </c>
      <c r="Q67" s="201"/>
      <c r="R67" s="204" t="str">
        <f t="shared" si="10"/>
        <v>○</v>
      </c>
      <c r="S67" s="201"/>
      <c r="T67" s="204" t="str">
        <f t="shared" si="11"/>
        <v>×</v>
      </c>
      <c r="U67" s="201"/>
      <c r="V67" s="196"/>
    </row>
    <row r="68" spans="1:22" s="10" customFormat="1" ht="12" customHeight="1">
      <c r="A68" s="202"/>
      <c r="B68" s="193">
        <v>99934</v>
      </c>
      <c r="C68" s="411" t="s">
        <v>623</v>
      </c>
      <c r="D68" s="198">
        <v>0</v>
      </c>
      <c r="E68" s="200">
        <v>16</v>
      </c>
      <c r="F68" s="198">
        <v>0</v>
      </c>
      <c r="G68" s="200">
        <v>274446</v>
      </c>
      <c r="H68" s="198">
        <v>0</v>
      </c>
      <c r="I68" s="200">
        <v>7861</v>
      </c>
      <c r="J68" s="30"/>
      <c r="K68" s="203"/>
      <c r="L68" s="30" t="str">
        <f t="shared" si="0"/>
        <v>×</v>
      </c>
      <c r="M68" s="201"/>
      <c r="N68" s="204" t="str">
        <f t="shared" si="5"/>
        <v>○</v>
      </c>
      <c r="O68" s="201"/>
      <c r="P68" s="204" t="str">
        <f t="shared" si="9"/>
        <v>×</v>
      </c>
      <c r="Q68" s="201"/>
      <c r="R68" s="204" t="str">
        <f t="shared" si="10"/>
        <v>○</v>
      </c>
      <c r="S68" s="201"/>
      <c r="T68" s="204" t="str">
        <f t="shared" si="11"/>
        <v>×</v>
      </c>
      <c r="U68" s="201"/>
      <c r="V68" s="196"/>
    </row>
    <row r="69" spans="1:22" s="10" customFormat="1" ht="12" customHeight="1">
      <c r="A69" s="202"/>
      <c r="B69" s="193"/>
      <c r="C69" s="411"/>
      <c r="D69" s="198"/>
      <c r="E69" s="200"/>
      <c r="F69" s="200"/>
      <c r="G69" s="200"/>
      <c r="H69" s="200"/>
      <c r="I69" s="200"/>
      <c r="J69" s="30"/>
      <c r="M69" s="207"/>
      <c r="N69" s="207"/>
      <c r="O69" s="201"/>
      <c r="P69" s="204"/>
      <c r="Q69" s="207"/>
      <c r="R69" s="204" t="str">
        <f t="shared" si="10"/>
        <v>○</v>
      </c>
      <c r="S69" s="201"/>
      <c r="T69" s="204"/>
      <c r="V69" s="196"/>
    </row>
    <row r="70" spans="1:22" s="10" customFormat="1" ht="12" customHeight="1">
      <c r="A70" s="202"/>
      <c r="B70" s="193">
        <v>99939</v>
      </c>
      <c r="C70" s="197" t="s">
        <v>624</v>
      </c>
      <c r="D70" s="198">
        <v>0</v>
      </c>
      <c r="E70" s="200">
        <v>45</v>
      </c>
      <c r="F70" s="198">
        <v>0</v>
      </c>
      <c r="G70" s="200">
        <v>530915</v>
      </c>
      <c r="H70" s="198">
        <v>0</v>
      </c>
      <c r="I70" s="200">
        <v>2128</v>
      </c>
      <c r="J70" s="30"/>
      <c r="K70" s="203"/>
      <c r="L70" s="30" t="str">
        <f t="shared" si="0"/>
        <v>×</v>
      </c>
      <c r="M70" s="201"/>
      <c r="N70" s="204" t="str">
        <f t="shared" si="5"/>
        <v>○</v>
      </c>
      <c r="O70" s="207"/>
      <c r="P70" s="204" t="str">
        <f>IF(G70=Q70,"○","×")</f>
        <v>×</v>
      </c>
      <c r="Q70" s="201"/>
      <c r="R70" s="204" t="str">
        <f t="shared" si="10"/>
        <v>○</v>
      </c>
      <c r="S70" s="201"/>
      <c r="T70" s="204" t="str">
        <f>IF(I70=U70,"○","×")</f>
        <v>×</v>
      </c>
      <c r="U70" s="201"/>
      <c r="V70" s="196"/>
    </row>
    <row r="71" spans="1:22" ht="12" customHeight="1">
      <c r="A71" s="192"/>
      <c r="B71" s="193">
        <v>596600</v>
      </c>
      <c r="C71" s="197" t="s">
        <v>625</v>
      </c>
      <c r="D71" s="198">
        <v>0</v>
      </c>
      <c r="E71" s="200">
        <v>2</v>
      </c>
      <c r="F71" s="198">
        <v>0</v>
      </c>
      <c r="G71" s="200" t="s">
        <v>568</v>
      </c>
      <c r="H71" s="198">
        <v>0</v>
      </c>
      <c r="I71" s="198">
        <v>0</v>
      </c>
      <c r="J71" s="30"/>
      <c r="L71" s="30" t="str">
        <f t="shared" si="0"/>
        <v>×</v>
      </c>
      <c r="N71" s="204" t="str">
        <f t="shared" si="5"/>
        <v>○</v>
      </c>
      <c r="P71" s="204" t="str">
        <f>IF(G71=Q71,"○","×")</f>
        <v>×</v>
      </c>
      <c r="R71" s="204" t="str">
        <f t="shared" si="10"/>
        <v>○</v>
      </c>
      <c r="T71" s="204" t="str">
        <f>IF(I71=U71,"○","×")</f>
        <v>○</v>
      </c>
      <c r="V71"/>
    </row>
    <row r="72" spans="1:22" s="10" customFormat="1" ht="12" customHeight="1">
      <c r="A72" s="202"/>
      <c r="B72" s="193"/>
      <c r="C72" s="197"/>
      <c r="D72" s="198"/>
      <c r="E72" s="200"/>
      <c r="F72" s="200"/>
      <c r="G72" s="200"/>
      <c r="H72" s="200"/>
      <c r="I72" s="200"/>
      <c r="J72" s="30"/>
      <c r="K72" s="203"/>
      <c r="L72" s="203"/>
      <c r="M72" s="184"/>
      <c r="N72" s="184"/>
      <c r="O72" s="184"/>
      <c r="P72" s="184"/>
      <c r="Q72" s="184"/>
      <c r="R72" s="184"/>
      <c r="S72" s="184"/>
      <c r="T72" s="184"/>
      <c r="U72" s="184"/>
      <c r="V72" s="196"/>
    </row>
    <row r="73" spans="1:22" s="10" customFormat="1" ht="12" customHeight="1">
      <c r="A73" s="202"/>
      <c r="B73" s="193"/>
      <c r="C73" s="197"/>
      <c r="D73" s="198"/>
      <c r="E73" s="200"/>
      <c r="F73" s="200"/>
      <c r="G73" s="200"/>
      <c r="H73" s="200"/>
      <c r="I73" s="200"/>
      <c r="J73" s="30"/>
      <c r="K73" s="203"/>
      <c r="L73" s="203"/>
      <c r="M73" s="184"/>
      <c r="N73" s="184"/>
      <c r="O73" s="184"/>
      <c r="P73" s="184"/>
      <c r="Q73" s="184"/>
      <c r="R73" s="184"/>
      <c r="S73" s="184"/>
      <c r="T73" s="184"/>
      <c r="U73" s="184"/>
      <c r="V73" s="196"/>
    </row>
    <row r="74" spans="1:22" s="10" customFormat="1" ht="12" customHeight="1">
      <c r="A74" s="202"/>
      <c r="B74" s="193"/>
      <c r="C74" s="197"/>
      <c r="D74" s="198"/>
      <c r="E74" s="200"/>
      <c r="F74" s="200"/>
      <c r="G74" s="200"/>
      <c r="H74" s="200"/>
      <c r="I74" s="200"/>
      <c r="J74" s="30"/>
      <c r="K74" s="203"/>
      <c r="L74" s="203"/>
      <c r="M74" s="184"/>
      <c r="N74" s="184"/>
      <c r="O74" s="184"/>
      <c r="P74" s="184"/>
      <c r="Q74" s="184"/>
      <c r="R74" s="184"/>
      <c r="S74" s="184"/>
      <c r="T74" s="184"/>
      <c r="U74" s="184"/>
      <c r="V74" s="196"/>
    </row>
    <row r="75" spans="1:22" s="10" customFormat="1" ht="12" customHeight="1">
      <c r="A75" s="202"/>
      <c r="B75" s="193"/>
      <c r="C75" s="197"/>
      <c r="D75" s="198"/>
      <c r="E75" s="200"/>
      <c r="F75" s="200"/>
      <c r="G75" s="200"/>
      <c r="H75" s="200"/>
      <c r="I75" s="200"/>
      <c r="J75" s="30"/>
      <c r="K75" s="203"/>
      <c r="L75" s="203"/>
      <c r="M75" s="184"/>
      <c r="N75" s="184"/>
      <c r="O75" s="184"/>
      <c r="P75" s="184"/>
      <c r="Q75" s="184"/>
      <c r="R75" s="184"/>
      <c r="S75" s="184"/>
      <c r="T75" s="184"/>
      <c r="U75" s="184"/>
      <c r="V75" s="196"/>
    </row>
    <row r="76" spans="1:22" s="10" customFormat="1" ht="12" customHeight="1">
      <c r="A76" s="202"/>
      <c r="B76" s="193"/>
      <c r="C76" s="197"/>
      <c r="D76" s="198"/>
      <c r="E76" s="200"/>
      <c r="F76" s="200"/>
      <c r="G76" s="200"/>
      <c r="H76" s="200"/>
      <c r="I76" s="200"/>
      <c r="J76" s="30"/>
      <c r="K76" s="203"/>
      <c r="L76" s="203"/>
      <c r="M76" s="184"/>
      <c r="N76" s="184"/>
      <c r="O76" s="184"/>
      <c r="P76" s="184"/>
      <c r="Q76" s="184"/>
      <c r="R76" s="184"/>
      <c r="S76" s="184"/>
      <c r="T76" s="184"/>
      <c r="U76" s="184"/>
      <c r="V76" s="196"/>
    </row>
    <row r="77" spans="1:22" s="10" customFormat="1" ht="12" customHeight="1">
      <c r="A77" s="202"/>
      <c r="B77" s="193"/>
      <c r="C77" s="197"/>
      <c r="D77" s="198"/>
      <c r="E77" s="200"/>
      <c r="F77" s="200"/>
      <c r="G77" s="200"/>
      <c r="H77" s="200"/>
      <c r="I77" s="200"/>
      <c r="J77" s="30"/>
      <c r="K77" s="203"/>
      <c r="L77" s="203"/>
      <c r="M77" s="184"/>
      <c r="N77" s="184"/>
      <c r="O77" s="184"/>
      <c r="P77" s="184"/>
      <c r="Q77" s="184"/>
      <c r="R77" s="184"/>
      <c r="S77" s="184"/>
      <c r="T77" s="184"/>
      <c r="U77" s="184"/>
      <c r="V77" s="196"/>
    </row>
    <row r="78" spans="1:22" s="10" customFormat="1" ht="12" customHeight="1">
      <c r="A78" s="202"/>
      <c r="B78" s="193"/>
      <c r="C78" s="197"/>
      <c r="D78" s="198"/>
      <c r="E78" s="200"/>
      <c r="F78" s="200"/>
      <c r="G78" s="200"/>
      <c r="H78" s="200"/>
      <c r="I78" s="200"/>
      <c r="J78" s="30"/>
      <c r="K78" s="203"/>
      <c r="L78" s="203"/>
      <c r="M78" s="184"/>
      <c r="N78" s="184"/>
      <c r="O78" s="184"/>
      <c r="P78" s="184"/>
      <c r="Q78" s="184"/>
      <c r="R78" s="184"/>
      <c r="S78" s="184"/>
      <c r="T78" s="184"/>
      <c r="U78" s="184"/>
      <c r="V78" s="196"/>
    </row>
    <row r="79" spans="1:22" s="10" customFormat="1" ht="12" customHeight="1">
      <c r="A79" s="202"/>
      <c r="B79" s="193"/>
      <c r="C79" s="197"/>
      <c r="D79" s="198"/>
      <c r="E79" s="200"/>
      <c r="F79" s="200"/>
      <c r="G79" s="200"/>
      <c r="H79" s="200"/>
      <c r="I79" s="200"/>
      <c r="J79" s="30"/>
      <c r="K79" s="203"/>
      <c r="L79" s="203"/>
      <c r="M79" s="184"/>
      <c r="N79" s="184"/>
      <c r="O79" s="184"/>
      <c r="P79" s="184"/>
      <c r="Q79" s="184"/>
      <c r="R79" s="184"/>
      <c r="S79" s="184"/>
      <c r="T79" s="184"/>
      <c r="U79" s="184"/>
      <c r="V79" s="196"/>
    </row>
    <row r="80" spans="1:22" s="10" customFormat="1" ht="12" customHeight="1">
      <c r="A80" s="202"/>
      <c r="B80" s="193"/>
      <c r="C80" s="197"/>
      <c r="D80" s="198"/>
      <c r="E80" s="200"/>
      <c r="F80" s="200"/>
      <c r="G80" s="200"/>
      <c r="H80" s="200"/>
      <c r="I80" s="200"/>
      <c r="J80" s="30"/>
      <c r="K80" s="203"/>
      <c r="L80" s="203"/>
      <c r="M80" s="184"/>
      <c r="N80" s="184"/>
      <c r="O80" s="184"/>
      <c r="P80" s="184"/>
      <c r="Q80" s="184"/>
      <c r="R80" s="184"/>
      <c r="S80" s="184"/>
      <c r="T80" s="184"/>
      <c r="U80" s="184"/>
      <c r="V80" s="196"/>
    </row>
    <row r="81" spans="1:22" s="10" customFormat="1" ht="12" customHeight="1">
      <c r="A81" s="202"/>
      <c r="B81" s="193"/>
      <c r="C81" s="197"/>
      <c r="D81" s="198"/>
      <c r="E81" s="200"/>
      <c r="F81" s="200"/>
      <c r="G81" s="200"/>
      <c r="H81" s="200"/>
      <c r="I81" s="200"/>
      <c r="J81" s="30"/>
      <c r="K81" s="203"/>
      <c r="L81" s="203"/>
      <c r="M81" s="184"/>
      <c r="N81" s="184"/>
      <c r="O81" s="184"/>
      <c r="P81" s="184"/>
      <c r="Q81" s="184"/>
      <c r="R81" s="184"/>
      <c r="S81" s="184"/>
      <c r="T81" s="184"/>
      <c r="U81" s="184"/>
      <c r="V81" s="196"/>
    </row>
    <row r="82" spans="1:22" s="10" customFormat="1" ht="12" customHeight="1">
      <c r="A82" s="202"/>
      <c r="B82" s="193"/>
      <c r="C82" s="197"/>
      <c r="D82" s="198"/>
      <c r="E82" s="200"/>
      <c r="F82" s="200"/>
      <c r="G82" s="200"/>
      <c r="H82" s="200"/>
      <c r="I82" s="200"/>
      <c r="J82" s="30"/>
      <c r="K82" s="203"/>
      <c r="L82" s="203"/>
      <c r="M82" s="184"/>
      <c r="N82" s="184"/>
      <c r="O82" s="184"/>
      <c r="P82" s="184"/>
      <c r="Q82" s="184"/>
      <c r="R82" s="184"/>
      <c r="S82" s="184"/>
      <c r="T82" s="184"/>
      <c r="U82" s="184"/>
      <c r="V82" s="196"/>
    </row>
    <row r="83" spans="1:22" s="10" customFormat="1" ht="12" customHeight="1">
      <c r="B83" s="208"/>
      <c r="C83" s="197"/>
      <c r="D83" s="209"/>
      <c r="E83" s="85"/>
      <c r="F83" s="85"/>
      <c r="G83" s="85"/>
      <c r="H83" s="85"/>
      <c r="I83" s="85"/>
      <c r="K83" s="183"/>
      <c r="L83" s="183"/>
      <c r="M83" s="184"/>
      <c r="N83" s="184"/>
      <c r="O83" s="184"/>
      <c r="P83" s="184"/>
      <c r="Q83" s="184"/>
      <c r="R83" s="184"/>
      <c r="S83" s="184"/>
      <c r="T83" s="184"/>
      <c r="U83" s="184"/>
      <c r="V83" s="196"/>
    </row>
    <row r="84" spans="1:22" s="10" customFormat="1" ht="12" customHeight="1">
      <c r="A84" s="210" t="s">
        <v>626</v>
      </c>
      <c r="B84" s="208"/>
      <c r="C84" s="211"/>
      <c r="D84" s="209"/>
      <c r="E84" s="85"/>
      <c r="F84" s="85"/>
      <c r="G84" s="85"/>
      <c r="H84" s="85"/>
      <c r="I84" s="85"/>
      <c r="K84" s="183"/>
      <c r="L84" s="183"/>
      <c r="M84" s="184"/>
      <c r="N84" s="184"/>
      <c r="O84" s="184"/>
      <c r="P84" s="184"/>
      <c r="Q84" s="184"/>
      <c r="R84" s="184"/>
      <c r="S84" s="184"/>
      <c r="T84" s="184"/>
      <c r="U84" s="184"/>
      <c r="V84" s="196"/>
    </row>
    <row r="85" spans="1:22" s="10" customFormat="1" ht="12" customHeight="1">
      <c r="A85" s="210"/>
      <c r="B85" s="208"/>
      <c r="C85" s="211"/>
      <c r="D85" s="209"/>
      <c r="E85" s="85"/>
      <c r="F85" s="85"/>
      <c r="G85" s="85"/>
      <c r="H85" s="85"/>
      <c r="I85" s="85"/>
      <c r="K85" s="183"/>
      <c r="L85" s="183"/>
      <c r="M85" s="184"/>
      <c r="N85" s="184"/>
      <c r="O85" s="184"/>
      <c r="P85" s="184"/>
      <c r="Q85" s="184"/>
      <c r="R85" s="184"/>
      <c r="S85" s="184"/>
      <c r="T85" s="184"/>
      <c r="U85" s="184"/>
      <c r="V85" s="196"/>
    </row>
    <row r="86" spans="1:22" ht="12" customHeight="1">
      <c r="A86" s="192">
        <v>10</v>
      </c>
      <c r="B86" s="212" t="s">
        <v>319</v>
      </c>
      <c r="C86" s="197"/>
      <c r="D86" s="198"/>
      <c r="E86" s="15">
        <v>163</v>
      </c>
      <c r="F86" s="15"/>
      <c r="G86" s="15">
        <v>6823946</v>
      </c>
      <c r="H86" s="15"/>
      <c r="I86" s="15">
        <v>469575</v>
      </c>
      <c r="J86" s="10"/>
      <c r="M86" s="184">
        <f>SUM(M88:M106)</f>
        <v>172</v>
      </c>
      <c r="O86" s="184">
        <f>SUM(O88:O106)</f>
        <v>162186</v>
      </c>
      <c r="Q86" s="184">
        <f>SUM(Q88:Q106)</f>
        <v>6990965</v>
      </c>
      <c r="S86" s="184">
        <f>SUM(S88:S106)</f>
        <v>15107</v>
      </c>
      <c r="U86" s="184">
        <f>SUM(U88:U106)</f>
        <v>491235</v>
      </c>
    </row>
    <row r="87" spans="1:22" ht="12" customHeight="1">
      <c r="A87" s="192"/>
      <c r="B87" s="212"/>
      <c r="C87" s="197"/>
      <c r="D87" s="198"/>
      <c r="E87" s="15"/>
      <c r="F87" s="15"/>
      <c r="G87" s="15"/>
      <c r="H87" s="15"/>
      <c r="I87" s="15"/>
      <c r="J87" s="10"/>
    </row>
    <row r="88" spans="1:22" ht="12" customHeight="1">
      <c r="A88" s="202"/>
      <c r="B88" s="193">
        <v>101111</v>
      </c>
      <c r="C88" s="197" t="s">
        <v>627</v>
      </c>
      <c r="D88" s="198">
        <v>0</v>
      </c>
      <c r="E88" s="15">
        <v>5</v>
      </c>
      <c r="F88" s="198">
        <v>0</v>
      </c>
      <c r="G88" s="15">
        <v>529232</v>
      </c>
      <c r="H88" s="198">
        <v>0</v>
      </c>
      <c r="I88" s="15">
        <v>27549</v>
      </c>
      <c r="J88" s="30"/>
      <c r="L88" s="30" t="str">
        <f>IF(E88=M88,"○","×")</f>
        <v>×</v>
      </c>
      <c r="M88" s="184">
        <v>3</v>
      </c>
      <c r="N88" s="30" t="str">
        <f>IF(F88=O88,"○","×")</f>
        <v>○</v>
      </c>
      <c r="P88" s="30" t="str">
        <f>IF(G88=Q88,"○","×")</f>
        <v>×</v>
      </c>
      <c r="Q88" s="184">
        <v>514172</v>
      </c>
      <c r="R88" s="30" t="str">
        <f>IF(H88=S88,"○","×")</f>
        <v>○</v>
      </c>
      <c r="T88" s="30" t="str">
        <f>IF(I88=U88,"○","×")</f>
        <v>×</v>
      </c>
      <c r="U88" s="184">
        <v>22775</v>
      </c>
    </row>
    <row r="89" spans="1:22" s="9" customFormat="1" ht="12" customHeight="1">
      <c r="A89" s="202"/>
      <c r="B89" s="193">
        <v>101112</v>
      </c>
      <c r="C89" s="197" t="s">
        <v>628</v>
      </c>
      <c r="D89" s="198">
        <v>0</v>
      </c>
      <c r="E89" s="15">
        <v>16</v>
      </c>
      <c r="F89" s="198">
        <v>0</v>
      </c>
      <c r="G89" s="15">
        <v>250715</v>
      </c>
      <c r="H89" s="198">
        <v>0</v>
      </c>
      <c r="I89" s="15">
        <v>16519</v>
      </c>
      <c r="J89" s="30"/>
      <c r="K89" s="183"/>
      <c r="L89" s="30" t="str">
        <f t="shared" ref="L89:L105" si="12">IF(E89=M89,"○","×")</f>
        <v>×</v>
      </c>
      <c r="M89" s="184">
        <v>15</v>
      </c>
      <c r="N89" s="30" t="str">
        <f t="shared" ref="N89:N105" si="13">IF(F89=O89,"○","×")</f>
        <v>○</v>
      </c>
      <c r="O89" s="184"/>
      <c r="P89" s="30" t="str">
        <f t="shared" ref="P89:P105" si="14">IF(G89=Q89,"○","×")</f>
        <v>×</v>
      </c>
      <c r="Q89" s="184">
        <v>354019</v>
      </c>
      <c r="R89" s="30" t="str">
        <f t="shared" ref="R89:R105" si="15">IF(H89=S89,"○","×")</f>
        <v>○</v>
      </c>
      <c r="S89" s="184"/>
      <c r="T89" s="30" t="str">
        <f t="shared" ref="T89:T105" si="16">IF(I89=U89,"○","×")</f>
        <v>×</v>
      </c>
      <c r="U89" s="184">
        <v>22705</v>
      </c>
      <c r="V89" s="149"/>
    </row>
    <row r="90" spans="1:22" s="9" customFormat="1" ht="12" customHeight="1">
      <c r="A90" s="202"/>
      <c r="B90" s="193">
        <v>101113</v>
      </c>
      <c r="C90" s="197" t="s">
        <v>629</v>
      </c>
      <c r="D90" s="198">
        <v>0</v>
      </c>
      <c r="E90" s="15">
        <v>6</v>
      </c>
      <c r="F90" s="198">
        <v>0</v>
      </c>
      <c r="G90" s="15">
        <v>374224</v>
      </c>
      <c r="H90" s="198">
        <v>0</v>
      </c>
      <c r="I90" s="15">
        <v>25837</v>
      </c>
      <c r="J90" s="30"/>
      <c r="K90" s="183"/>
      <c r="L90" s="30" t="str">
        <f t="shared" si="12"/>
        <v>○</v>
      </c>
      <c r="M90" s="184">
        <v>6</v>
      </c>
      <c r="N90" s="30" t="str">
        <f t="shared" si="13"/>
        <v>○</v>
      </c>
      <c r="O90" s="184"/>
      <c r="P90" s="30" t="str">
        <f t="shared" si="14"/>
        <v>×</v>
      </c>
      <c r="Q90" s="184">
        <v>360690</v>
      </c>
      <c r="R90" s="30" t="str">
        <f t="shared" si="15"/>
        <v>○</v>
      </c>
      <c r="S90" s="184"/>
      <c r="T90" s="30" t="str">
        <f t="shared" si="16"/>
        <v>×</v>
      </c>
      <c r="U90" s="184">
        <v>29950</v>
      </c>
      <c r="V90" s="149"/>
    </row>
    <row r="91" spans="1:22" s="9" customFormat="1" ht="12" customHeight="1">
      <c r="A91" s="202"/>
      <c r="B91" s="193">
        <v>101114</v>
      </c>
      <c r="C91" s="197" t="s">
        <v>630</v>
      </c>
      <c r="D91" s="198">
        <v>0</v>
      </c>
      <c r="E91" s="15">
        <v>8</v>
      </c>
      <c r="F91" s="198">
        <v>0</v>
      </c>
      <c r="G91" s="15">
        <v>674144</v>
      </c>
      <c r="H91" s="198">
        <v>0</v>
      </c>
      <c r="I91" s="15">
        <v>27342</v>
      </c>
      <c r="J91" s="30"/>
      <c r="K91" s="183"/>
      <c r="L91" s="30" t="str">
        <f t="shared" si="12"/>
        <v>○</v>
      </c>
      <c r="M91" s="184">
        <v>8</v>
      </c>
      <c r="N91" s="30" t="str">
        <f t="shared" si="13"/>
        <v>○</v>
      </c>
      <c r="O91" s="184"/>
      <c r="P91" s="30" t="str">
        <f t="shared" si="14"/>
        <v>×</v>
      </c>
      <c r="Q91" s="184">
        <v>717436</v>
      </c>
      <c r="R91" s="30" t="str">
        <f t="shared" si="15"/>
        <v>○</v>
      </c>
      <c r="S91" s="184"/>
      <c r="T91" s="30" t="str">
        <f t="shared" si="16"/>
        <v>×</v>
      </c>
      <c r="U91" s="184">
        <v>31044</v>
      </c>
      <c r="V91" s="149"/>
    </row>
    <row r="92" spans="1:22" s="9" customFormat="1" ht="12" customHeight="1">
      <c r="A92" s="202"/>
      <c r="B92" s="193">
        <v>101115</v>
      </c>
      <c r="C92" s="197" t="s">
        <v>631</v>
      </c>
      <c r="D92" s="198">
        <v>0</v>
      </c>
      <c r="E92" s="15">
        <v>10</v>
      </c>
      <c r="F92" s="198">
        <v>0</v>
      </c>
      <c r="G92" s="15">
        <v>152217</v>
      </c>
      <c r="H92" s="198">
        <v>0</v>
      </c>
      <c r="I92" s="15">
        <v>1072</v>
      </c>
      <c r="J92" s="30"/>
      <c r="K92" s="183"/>
      <c r="L92" s="30" t="str">
        <f t="shared" si="12"/>
        <v>○</v>
      </c>
      <c r="M92" s="184">
        <v>10</v>
      </c>
      <c r="N92" s="30" t="str">
        <f t="shared" si="13"/>
        <v>○</v>
      </c>
      <c r="O92" s="184"/>
      <c r="P92" s="30" t="str">
        <f t="shared" si="14"/>
        <v>×</v>
      </c>
      <c r="Q92" s="184">
        <v>149145</v>
      </c>
      <c r="R92" s="30" t="str">
        <f t="shared" si="15"/>
        <v>○</v>
      </c>
      <c r="S92" s="184"/>
      <c r="T92" s="30" t="str">
        <f t="shared" si="16"/>
        <v>×</v>
      </c>
      <c r="U92" s="184">
        <v>709</v>
      </c>
      <c r="V92" s="149"/>
    </row>
    <row r="93" spans="1:22" s="9" customFormat="1" ht="12" customHeight="1">
      <c r="A93" s="202"/>
      <c r="B93" s="193">
        <v>101119</v>
      </c>
      <c r="C93" s="197" t="s">
        <v>632</v>
      </c>
      <c r="D93" s="198">
        <v>0</v>
      </c>
      <c r="E93" s="15">
        <v>24</v>
      </c>
      <c r="F93" s="198">
        <v>0</v>
      </c>
      <c r="G93" s="15">
        <v>366838</v>
      </c>
      <c r="H93" s="198">
        <v>0</v>
      </c>
      <c r="I93" s="15">
        <v>11777</v>
      </c>
      <c r="J93" s="30"/>
      <c r="K93" s="183"/>
      <c r="L93" s="30" t="str">
        <f t="shared" si="12"/>
        <v>×</v>
      </c>
      <c r="M93" s="184">
        <v>28</v>
      </c>
      <c r="N93" s="30" t="str">
        <f t="shared" si="13"/>
        <v>○</v>
      </c>
      <c r="O93" s="184"/>
      <c r="P93" s="30" t="str">
        <f t="shared" si="14"/>
        <v>×</v>
      </c>
      <c r="Q93" s="184">
        <v>381631</v>
      </c>
      <c r="R93" s="30" t="str">
        <f t="shared" si="15"/>
        <v>○</v>
      </c>
      <c r="S93" s="184"/>
      <c r="T93" s="30" t="str">
        <f t="shared" si="16"/>
        <v>×</v>
      </c>
      <c r="U93" s="184">
        <v>15833</v>
      </c>
      <c r="V93" s="149"/>
    </row>
    <row r="94" spans="1:22" s="9" customFormat="1" ht="12" customHeight="1">
      <c r="A94" s="205"/>
      <c r="B94" s="206">
        <v>102111</v>
      </c>
      <c r="C94" s="197" t="s">
        <v>633</v>
      </c>
      <c r="D94" s="198" t="s">
        <v>634</v>
      </c>
      <c r="E94" s="15">
        <v>1</v>
      </c>
      <c r="F94" s="15" t="s">
        <v>568</v>
      </c>
      <c r="G94" s="15" t="s">
        <v>568</v>
      </c>
      <c r="H94" s="15" t="s">
        <v>568</v>
      </c>
      <c r="I94" s="15" t="s">
        <v>568</v>
      </c>
      <c r="J94" s="30"/>
      <c r="K94" s="183"/>
      <c r="L94" s="30" t="str">
        <f t="shared" si="12"/>
        <v>×</v>
      </c>
      <c r="M94" s="184">
        <v>2</v>
      </c>
      <c r="N94" s="30" t="str">
        <f t="shared" si="13"/>
        <v>×</v>
      </c>
      <c r="O94" s="184">
        <v>330</v>
      </c>
      <c r="P94" s="30" t="str">
        <f t="shared" si="14"/>
        <v>×</v>
      </c>
      <c r="Q94" s="184">
        <v>16759</v>
      </c>
      <c r="R94" s="30" t="str">
        <f t="shared" si="15"/>
        <v>×</v>
      </c>
      <c r="S94" s="184">
        <v>24</v>
      </c>
      <c r="T94" s="30" t="str">
        <f t="shared" si="16"/>
        <v>×</v>
      </c>
      <c r="U94" s="184">
        <v>1182</v>
      </c>
      <c r="V94" s="149"/>
    </row>
    <row r="95" spans="1:22" s="9" customFormat="1" ht="12" customHeight="1">
      <c r="A95" s="205"/>
      <c r="B95" s="206">
        <v>102211</v>
      </c>
      <c r="C95" s="197" t="s">
        <v>635</v>
      </c>
      <c r="D95" s="198" t="s">
        <v>634</v>
      </c>
      <c r="E95" s="15">
        <v>2</v>
      </c>
      <c r="F95" s="15" t="s">
        <v>568</v>
      </c>
      <c r="G95" s="15" t="s">
        <v>568</v>
      </c>
      <c r="H95" s="15" t="s">
        <v>568</v>
      </c>
      <c r="I95" s="15" t="s">
        <v>568</v>
      </c>
      <c r="J95" s="30"/>
      <c r="K95" s="183"/>
      <c r="L95" s="30" t="str">
        <f t="shared" si="12"/>
        <v>○</v>
      </c>
      <c r="M95" s="184">
        <v>2</v>
      </c>
      <c r="N95" s="30" t="str">
        <f t="shared" si="13"/>
        <v>×</v>
      </c>
      <c r="O95" s="184">
        <v>26834</v>
      </c>
      <c r="P95" s="30" t="str">
        <f t="shared" si="14"/>
        <v>×</v>
      </c>
      <c r="Q95" s="184">
        <v>1025909</v>
      </c>
      <c r="R95" s="30" t="str">
        <f t="shared" si="15"/>
        <v>×</v>
      </c>
      <c r="S95" s="184">
        <v>234</v>
      </c>
      <c r="T95" s="30" t="str">
        <f t="shared" si="16"/>
        <v>×</v>
      </c>
      <c r="U95" s="184">
        <v>1927</v>
      </c>
      <c r="V95" s="149"/>
    </row>
    <row r="96" spans="1:22" s="10" customFormat="1" ht="12" customHeight="1">
      <c r="A96" s="205"/>
      <c r="B96" s="206">
        <v>102212</v>
      </c>
      <c r="C96" s="197" t="s">
        <v>636</v>
      </c>
      <c r="D96" s="198" t="s">
        <v>634</v>
      </c>
      <c r="E96" s="15">
        <v>1</v>
      </c>
      <c r="F96" s="15" t="s">
        <v>568</v>
      </c>
      <c r="G96" s="15" t="s">
        <v>568</v>
      </c>
      <c r="H96" s="15" t="s">
        <v>568</v>
      </c>
      <c r="I96" s="15" t="s">
        <v>568</v>
      </c>
      <c r="J96" s="30"/>
      <c r="K96" s="183"/>
      <c r="L96" s="30" t="str">
        <f t="shared" si="12"/>
        <v>○</v>
      </c>
      <c r="M96" s="184">
        <v>1</v>
      </c>
      <c r="N96" s="30" t="str">
        <f t="shared" si="13"/>
        <v>×</v>
      </c>
      <c r="O96" s="184">
        <v>9608</v>
      </c>
      <c r="P96" s="30" t="str">
        <f t="shared" si="14"/>
        <v>×</v>
      </c>
      <c r="Q96" s="184">
        <v>294658</v>
      </c>
      <c r="R96" s="30" t="str">
        <f t="shared" si="15"/>
        <v>×</v>
      </c>
      <c r="S96" s="184">
        <v>174</v>
      </c>
      <c r="T96" s="30" t="str">
        <f t="shared" si="16"/>
        <v>×</v>
      </c>
      <c r="U96" s="184">
        <v>1577</v>
      </c>
      <c r="V96" s="196"/>
    </row>
    <row r="97" spans="1:22" s="10" customFormat="1" ht="12" customHeight="1">
      <c r="A97" s="205"/>
      <c r="B97" s="206">
        <v>102311</v>
      </c>
      <c r="C97" s="197" t="s">
        <v>637</v>
      </c>
      <c r="D97" s="198" t="s">
        <v>634</v>
      </c>
      <c r="E97" s="15">
        <v>1</v>
      </c>
      <c r="F97" s="15" t="s">
        <v>568</v>
      </c>
      <c r="G97" s="15" t="s">
        <v>568</v>
      </c>
      <c r="H97" s="198">
        <v>0</v>
      </c>
      <c r="I97" s="198">
        <v>0</v>
      </c>
      <c r="J97" s="30"/>
      <c r="K97" s="183"/>
      <c r="L97" s="30" t="str">
        <f t="shared" si="12"/>
        <v>○</v>
      </c>
      <c r="M97" s="184">
        <v>1</v>
      </c>
      <c r="N97" s="30" t="str">
        <f t="shared" si="13"/>
        <v>×</v>
      </c>
      <c r="O97" s="184">
        <v>13</v>
      </c>
      <c r="P97" s="30" t="str">
        <f t="shared" si="14"/>
        <v>×</v>
      </c>
      <c r="Q97" s="184">
        <v>890</v>
      </c>
      <c r="R97" s="30" t="str">
        <f t="shared" si="15"/>
        <v>○</v>
      </c>
      <c r="S97" s="184"/>
      <c r="T97" s="30" t="str">
        <f t="shared" si="16"/>
        <v>○</v>
      </c>
      <c r="U97" s="184"/>
      <c r="V97" s="196"/>
    </row>
    <row r="98" spans="1:22" s="10" customFormat="1" ht="12" customHeight="1">
      <c r="A98" s="205"/>
      <c r="B98" s="206">
        <v>102412</v>
      </c>
      <c r="C98" s="197" t="s">
        <v>638</v>
      </c>
      <c r="D98" s="198" t="s">
        <v>634</v>
      </c>
      <c r="E98" s="15">
        <v>40</v>
      </c>
      <c r="F98" s="15">
        <v>22003</v>
      </c>
      <c r="G98" s="15">
        <v>1500989</v>
      </c>
      <c r="H98" s="15">
        <v>11529</v>
      </c>
      <c r="I98" s="15">
        <v>353690</v>
      </c>
      <c r="J98" s="30"/>
      <c r="K98" s="183"/>
      <c r="L98" s="30" t="str">
        <f t="shared" si="12"/>
        <v>×</v>
      </c>
      <c r="M98" s="184">
        <v>44</v>
      </c>
      <c r="N98" s="30" t="str">
        <f t="shared" si="13"/>
        <v>×</v>
      </c>
      <c r="O98" s="184">
        <v>21861</v>
      </c>
      <c r="P98" s="30" t="str">
        <f t="shared" si="14"/>
        <v>×</v>
      </c>
      <c r="Q98" s="184">
        <v>1544525</v>
      </c>
      <c r="R98" s="30" t="str">
        <f t="shared" si="15"/>
        <v>×</v>
      </c>
      <c r="S98" s="184">
        <v>14675</v>
      </c>
      <c r="T98" s="30" t="str">
        <f t="shared" si="16"/>
        <v>×</v>
      </c>
      <c r="U98" s="184">
        <v>359476</v>
      </c>
      <c r="V98" s="196"/>
    </row>
    <row r="99" spans="1:22" s="10" customFormat="1" ht="12" customHeight="1">
      <c r="A99" s="205"/>
      <c r="B99" s="206">
        <v>102419</v>
      </c>
      <c r="C99" s="197" t="s">
        <v>639</v>
      </c>
      <c r="D99" s="198" t="s">
        <v>640</v>
      </c>
      <c r="E99" s="15">
        <v>12</v>
      </c>
      <c r="F99" s="198">
        <v>0</v>
      </c>
      <c r="G99" s="15">
        <v>530741</v>
      </c>
      <c r="H99" s="198">
        <v>0</v>
      </c>
      <c r="I99" s="15">
        <v>2554</v>
      </c>
      <c r="J99" s="30"/>
      <c r="K99" s="183"/>
      <c r="L99" s="30" t="str">
        <f t="shared" si="12"/>
        <v>×</v>
      </c>
      <c r="M99" s="184">
        <v>14</v>
      </c>
      <c r="N99" s="30" t="str">
        <f t="shared" si="13"/>
        <v>○</v>
      </c>
      <c r="O99" s="184"/>
      <c r="P99" s="30" t="str">
        <f t="shared" si="14"/>
        <v>×</v>
      </c>
      <c r="Q99" s="184">
        <v>535071</v>
      </c>
      <c r="R99" s="30" t="str">
        <f t="shared" si="15"/>
        <v>○</v>
      </c>
      <c r="S99" s="184"/>
      <c r="T99" s="30" t="str">
        <f t="shared" si="16"/>
        <v>×</v>
      </c>
      <c r="U99" s="184">
        <v>2641</v>
      </c>
      <c r="V99" s="196"/>
    </row>
    <row r="100" spans="1:22" s="10" customFormat="1" ht="15" customHeight="1">
      <c r="A100" s="205"/>
      <c r="B100" s="206">
        <v>103112</v>
      </c>
      <c r="C100" s="197" t="s">
        <v>641</v>
      </c>
      <c r="D100" s="198" t="s">
        <v>642</v>
      </c>
      <c r="E100" s="15">
        <v>1</v>
      </c>
      <c r="F100" s="15" t="s">
        <v>568</v>
      </c>
      <c r="G100" s="15" t="s">
        <v>568</v>
      </c>
      <c r="H100" s="198">
        <v>0</v>
      </c>
      <c r="I100" s="198">
        <v>0</v>
      </c>
      <c r="J100" s="30"/>
      <c r="K100" s="183"/>
      <c r="L100" s="30" t="str">
        <f t="shared" si="12"/>
        <v>○</v>
      </c>
      <c r="M100" s="184">
        <v>1</v>
      </c>
      <c r="N100" s="30" t="str">
        <f t="shared" si="13"/>
        <v>×</v>
      </c>
      <c r="O100" s="184">
        <v>41328</v>
      </c>
      <c r="P100" s="30" t="str">
        <f t="shared" si="14"/>
        <v>×</v>
      </c>
      <c r="Q100" s="184">
        <v>10332</v>
      </c>
      <c r="R100" s="30" t="str">
        <f t="shared" si="15"/>
        <v>○</v>
      </c>
      <c r="S100" s="184"/>
      <c r="T100" s="30" t="str">
        <f t="shared" si="16"/>
        <v>○</v>
      </c>
      <c r="U100" s="184"/>
      <c r="V100" s="196"/>
    </row>
    <row r="101" spans="1:22" s="10" customFormat="1" ht="12" customHeight="1">
      <c r="A101" s="205"/>
      <c r="B101" s="206">
        <v>103211</v>
      </c>
      <c r="C101" s="197" t="s">
        <v>643</v>
      </c>
      <c r="D101" s="198" t="s">
        <v>640</v>
      </c>
      <c r="E101" s="15">
        <v>3</v>
      </c>
      <c r="F101" s="198">
        <v>0</v>
      </c>
      <c r="G101" s="15">
        <v>14029</v>
      </c>
      <c r="H101" s="198">
        <v>0</v>
      </c>
      <c r="I101" s="198">
        <v>0</v>
      </c>
      <c r="J101" s="30"/>
      <c r="K101" s="183"/>
      <c r="L101" s="30" t="str">
        <f t="shared" si="12"/>
        <v>○</v>
      </c>
      <c r="M101" s="184">
        <v>3</v>
      </c>
      <c r="N101" s="30" t="str">
        <f t="shared" si="13"/>
        <v>○</v>
      </c>
      <c r="O101" s="184"/>
      <c r="P101" s="30" t="str">
        <f t="shared" si="14"/>
        <v>×</v>
      </c>
      <c r="Q101" s="184">
        <v>12749</v>
      </c>
      <c r="R101" s="30" t="str">
        <f t="shared" si="15"/>
        <v>○</v>
      </c>
      <c r="S101" s="184"/>
      <c r="T101" s="30" t="str">
        <f t="shared" si="16"/>
        <v>○</v>
      </c>
      <c r="U101" s="184"/>
      <c r="V101" s="196"/>
    </row>
    <row r="102" spans="1:22" s="10" customFormat="1" ht="12" customHeight="1">
      <c r="A102" s="205"/>
      <c r="B102" s="206">
        <v>104111</v>
      </c>
      <c r="C102" s="197" t="s">
        <v>644</v>
      </c>
      <c r="D102" s="198" t="s">
        <v>589</v>
      </c>
      <c r="E102" s="15">
        <v>8</v>
      </c>
      <c r="F102" s="15">
        <v>59331</v>
      </c>
      <c r="G102" s="15">
        <v>83084</v>
      </c>
      <c r="H102" s="198">
        <v>0</v>
      </c>
      <c r="I102" s="198">
        <v>0</v>
      </c>
      <c r="J102" s="30"/>
      <c r="K102" s="183"/>
      <c r="L102" s="30" t="str">
        <f t="shared" si="12"/>
        <v>×</v>
      </c>
      <c r="M102" s="184">
        <v>7</v>
      </c>
      <c r="N102" s="30" t="str">
        <f t="shared" si="13"/>
        <v>×</v>
      </c>
      <c r="O102" s="184">
        <v>62212</v>
      </c>
      <c r="P102" s="30" t="str">
        <f t="shared" si="14"/>
        <v>×</v>
      </c>
      <c r="Q102" s="184">
        <v>86395</v>
      </c>
      <c r="R102" s="30" t="str">
        <f t="shared" si="15"/>
        <v>○</v>
      </c>
      <c r="S102" s="184"/>
      <c r="T102" s="30" t="str">
        <f t="shared" si="16"/>
        <v>○</v>
      </c>
      <c r="U102" s="184"/>
      <c r="V102" s="196"/>
    </row>
    <row r="103" spans="1:22" s="10" customFormat="1" ht="12" customHeight="1">
      <c r="A103" s="202"/>
      <c r="B103" s="193">
        <v>106111</v>
      </c>
      <c r="C103" s="197" t="s">
        <v>645</v>
      </c>
      <c r="D103" s="198">
        <v>0</v>
      </c>
      <c r="E103" s="15">
        <v>4</v>
      </c>
      <c r="F103" s="198">
        <v>0</v>
      </c>
      <c r="G103" s="15">
        <v>894472</v>
      </c>
      <c r="H103" s="198">
        <v>0</v>
      </c>
      <c r="I103" s="15">
        <v>803</v>
      </c>
      <c r="J103" s="30"/>
      <c r="K103" s="183"/>
      <c r="L103" s="30" t="str">
        <f t="shared" si="12"/>
        <v>×</v>
      </c>
      <c r="M103" s="184">
        <v>5</v>
      </c>
      <c r="N103" s="30" t="str">
        <f t="shared" si="13"/>
        <v>○</v>
      </c>
      <c r="O103" s="184"/>
      <c r="P103" s="30" t="str">
        <f t="shared" si="14"/>
        <v>×</v>
      </c>
      <c r="Q103" s="184">
        <v>877710</v>
      </c>
      <c r="R103" s="30" t="str">
        <f t="shared" si="15"/>
        <v>○</v>
      </c>
      <c r="S103" s="184"/>
      <c r="T103" s="30" t="str">
        <f t="shared" si="16"/>
        <v>×</v>
      </c>
      <c r="U103" s="184">
        <v>1233</v>
      </c>
      <c r="V103" s="196"/>
    </row>
    <row r="104" spans="1:22" s="10" customFormat="1" ht="12" customHeight="1">
      <c r="A104" s="202"/>
      <c r="B104" s="193">
        <v>106211</v>
      </c>
      <c r="C104" s="197" t="s">
        <v>646</v>
      </c>
      <c r="D104" s="198">
        <v>0</v>
      </c>
      <c r="E104" s="15">
        <v>6</v>
      </c>
      <c r="F104" s="198">
        <v>0</v>
      </c>
      <c r="G104" s="15">
        <v>51592</v>
      </c>
      <c r="H104" s="198">
        <v>0</v>
      </c>
      <c r="I104" s="198">
        <v>0</v>
      </c>
      <c r="J104" s="30"/>
      <c r="K104" s="183"/>
      <c r="L104" s="30" t="str">
        <f t="shared" si="12"/>
        <v>○</v>
      </c>
      <c r="M104" s="184">
        <v>6</v>
      </c>
      <c r="N104" s="30" t="str">
        <f t="shared" si="13"/>
        <v>○</v>
      </c>
      <c r="O104" s="184"/>
      <c r="P104" s="30" t="str">
        <f t="shared" si="14"/>
        <v>×</v>
      </c>
      <c r="Q104" s="184">
        <v>49765</v>
      </c>
      <c r="R104" s="30" t="str">
        <f t="shared" si="15"/>
        <v>○</v>
      </c>
      <c r="S104" s="184"/>
      <c r="T104" s="30" t="str">
        <f t="shared" si="16"/>
        <v>○</v>
      </c>
      <c r="U104" s="184"/>
      <c r="V104" s="196"/>
    </row>
    <row r="105" spans="1:22" s="10" customFormat="1" ht="12" customHeight="1">
      <c r="A105" s="202"/>
      <c r="B105" s="193">
        <v>106311</v>
      </c>
      <c r="C105" s="197" t="s">
        <v>647</v>
      </c>
      <c r="D105" s="198">
        <v>0</v>
      </c>
      <c r="E105" s="15">
        <v>14</v>
      </c>
      <c r="F105" s="198">
        <v>0</v>
      </c>
      <c r="G105" s="15">
        <v>55191</v>
      </c>
      <c r="H105" s="198">
        <v>0</v>
      </c>
      <c r="I105" s="15">
        <v>93</v>
      </c>
      <c r="J105" s="30"/>
      <c r="K105" s="183"/>
      <c r="L105" s="30" t="str">
        <f t="shared" si="12"/>
        <v>×</v>
      </c>
      <c r="M105" s="184">
        <v>15</v>
      </c>
      <c r="N105" s="30" t="str">
        <f t="shared" si="13"/>
        <v>○</v>
      </c>
      <c r="O105" s="184"/>
      <c r="P105" s="30" t="str">
        <f t="shared" si="14"/>
        <v>×</v>
      </c>
      <c r="Q105" s="184">
        <v>54027</v>
      </c>
      <c r="R105" s="30" t="str">
        <f t="shared" si="15"/>
        <v>○</v>
      </c>
      <c r="S105" s="184"/>
      <c r="T105" s="30" t="str">
        <f t="shared" si="16"/>
        <v>×</v>
      </c>
      <c r="U105" s="184">
        <v>183</v>
      </c>
      <c r="V105" s="196"/>
    </row>
    <row r="106" spans="1:22" ht="12" customHeight="1">
      <c r="A106" s="192"/>
      <c r="B106" s="193">
        <v>606600</v>
      </c>
      <c r="C106" s="197" t="s">
        <v>625</v>
      </c>
      <c r="D106" s="198">
        <v>0</v>
      </c>
      <c r="E106" s="198">
        <v>1</v>
      </c>
      <c r="F106" s="198">
        <v>0</v>
      </c>
      <c r="G106" s="200" t="s">
        <v>568</v>
      </c>
      <c r="H106" s="198">
        <v>0</v>
      </c>
      <c r="I106" s="198">
        <v>0</v>
      </c>
      <c r="J106" s="30"/>
      <c r="K106"/>
      <c r="L106" s="30" t="str">
        <f>IF(E106=M106,"○","×")</f>
        <v>○</v>
      </c>
      <c r="M106">
        <v>1</v>
      </c>
      <c r="N106"/>
      <c r="O106"/>
      <c r="P106" s="30" t="str">
        <f>IF(G106=Q106,"○","×")</f>
        <v>×</v>
      </c>
      <c r="Q106">
        <v>5082</v>
      </c>
      <c r="R106"/>
      <c r="S106"/>
      <c r="T106"/>
      <c r="U106"/>
      <c r="V106"/>
    </row>
    <row r="107" spans="1:22" s="10" customFormat="1" ht="12" customHeight="1">
      <c r="A107" s="192"/>
      <c r="B107" s="193"/>
      <c r="C107" s="197"/>
      <c r="D107" s="198"/>
      <c r="E107" s="15"/>
      <c r="F107" s="15"/>
      <c r="G107" s="15"/>
      <c r="H107" s="15"/>
      <c r="I107" s="15"/>
      <c r="J107" s="30"/>
      <c r="K107" s="183"/>
      <c r="L107" s="183"/>
      <c r="M107" s="184"/>
      <c r="N107" s="184"/>
      <c r="O107" s="184"/>
      <c r="P107" s="184"/>
      <c r="Q107" s="184"/>
      <c r="R107" s="184"/>
      <c r="S107" s="184"/>
      <c r="T107" s="184"/>
      <c r="U107" s="184"/>
      <c r="V107" s="196"/>
    </row>
    <row r="108" spans="1:22" s="10" customFormat="1" ht="12" customHeight="1">
      <c r="A108" s="192">
        <v>11</v>
      </c>
      <c r="B108" s="212" t="s">
        <v>320</v>
      </c>
      <c r="C108" s="197"/>
      <c r="D108" s="198"/>
      <c r="E108" s="15">
        <v>59</v>
      </c>
      <c r="F108" s="15"/>
      <c r="G108" s="15">
        <v>221452</v>
      </c>
      <c r="H108" s="15"/>
      <c r="I108" s="15">
        <v>8986</v>
      </c>
      <c r="J108" s="30"/>
      <c r="K108" s="183"/>
      <c r="L108" s="183"/>
      <c r="M108" s="184">
        <f>SUM(M110:M138)</f>
        <v>58</v>
      </c>
      <c r="N108" s="184"/>
      <c r="O108" s="184">
        <f>SUM(O110:O138)</f>
        <v>52850</v>
      </c>
      <c r="P108" s="184"/>
      <c r="Q108" s="184">
        <f>SUM(Q110:Q138)</f>
        <v>203698</v>
      </c>
      <c r="R108" s="184"/>
      <c r="S108" s="184">
        <f>SUM(S110:S124)</f>
        <v>190</v>
      </c>
      <c r="T108" s="184"/>
      <c r="U108" s="184">
        <f>SUM(U110:U124)</f>
        <v>7228</v>
      </c>
      <c r="V108" s="196"/>
    </row>
    <row r="109" spans="1:22" s="10" customFormat="1" ht="12" customHeight="1">
      <c r="A109" s="192"/>
      <c r="B109" s="212"/>
      <c r="C109" s="197"/>
      <c r="D109" s="198"/>
      <c r="E109" s="15"/>
      <c r="F109" s="15"/>
      <c r="G109" s="15"/>
      <c r="H109" s="15"/>
      <c r="I109" s="15"/>
      <c r="J109" s="30"/>
      <c r="K109" s="183"/>
      <c r="L109" s="183"/>
      <c r="M109" s="184"/>
      <c r="N109" s="184"/>
      <c r="O109" s="184"/>
      <c r="P109" s="184"/>
      <c r="Q109" s="184"/>
      <c r="R109" s="184"/>
      <c r="S109" s="184"/>
      <c r="T109" s="184"/>
      <c r="U109" s="184"/>
      <c r="V109" s="196"/>
    </row>
    <row r="110" spans="1:22" s="10" customFormat="1" ht="12" customHeight="1">
      <c r="A110" s="205"/>
      <c r="B110" s="206">
        <v>112139</v>
      </c>
      <c r="C110" s="197" t="s">
        <v>648</v>
      </c>
      <c r="D110" s="198" t="s">
        <v>649</v>
      </c>
      <c r="E110" s="15">
        <v>1</v>
      </c>
      <c r="F110" s="15" t="s">
        <v>568</v>
      </c>
      <c r="G110" s="15" t="s">
        <v>568</v>
      </c>
      <c r="H110" s="15" t="s">
        <v>568</v>
      </c>
      <c r="I110" s="15" t="s">
        <v>568</v>
      </c>
      <c r="J110" s="30"/>
      <c r="K110" s="183"/>
      <c r="L110" s="30" t="str">
        <f>IF(E110=M110,"○","×")</f>
        <v>○</v>
      </c>
      <c r="M110" s="184">
        <v>1</v>
      </c>
      <c r="N110" s="30" t="str">
        <f>IF(F110=O110,"○","×")</f>
        <v>×</v>
      </c>
      <c r="O110" s="184">
        <v>455</v>
      </c>
      <c r="P110" s="30" t="str">
        <f>IF(G110=Q110,"○","×")</f>
        <v>×</v>
      </c>
      <c r="Q110" s="184">
        <v>17305</v>
      </c>
      <c r="R110" s="30" t="str">
        <f>IF(H110=S110,"○","×")</f>
        <v>×</v>
      </c>
      <c r="S110" s="184">
        <v>179</v>
      </c>
      <c r="T110" s="30" t="str">
        <f>IF(I110=U110,"○","×")</f>
        <v>×</v>
      </c>
      <c r="U110" s="184">
        <v>6816</v>
      </c>
      <c r="V110" s="196"/>
    </row>
    <row r="111" spans="1:22" s="10" customFormat="1" ht="12" customHeight="1">
      <c r="A111" s="205"/>
      <c r="B111" s="206">
        <v>112219</v>
      </c>
      <c r="C111" s="197" t="s">
        <v>650</v>
      </c>
      <c r="D111" s="198" t="s">
        <v>649</v>
      </c>
      <c r="E111" s="15">
        <v>1</v>
      </c>
      <c r="F111" s="15" t="s">
        <v>568</v>
      </c>
      <c r="G111" s="15" t="s">
        <v>568</v>
      </c>
      <c r="H111" s="198" t="s">
        <v>568</v>
      </c>
      <c r="I111" s="198" t="s">
        <v>568</v>
      </c>
      <c r="J111" s="30"/>
      <c r="K111" s="183"/>
      <c r="L111" s="30" t="str">
        <f t="shared" ref="L111:L138" si="17">IF(E111=M111,"○","×")</f>
        <v>○</v>
      </c>
      <c r="M111" s="184">
        <v>1</v>
      </c>
      <c r="N111" s="30" t="str">
        <f t="shared" ref="N111:N138" si="18">IF(F111=O111,"○","×")</f>
        <v>×</v>
      </c>
      <c r="O111" s="184">
        <v>4</v>
      </c>
      <c r="P111" s="30" t="str">
        <f t="shared" ref="P111:P118" si="19">IF(G111=Q111,"○","×")</f>
        <v>×</v>
      </c>
      <c r="Q111" s="184">
        <v>359</v>
      </c>
      <c r="R111" s="30" t="str">
        <f t="shared" ref="R111:R138" si="20">IF(H111=S111,"○","×")</f>
        <v>×</v>
      </c>
      <c r="S111" s="184">
        <v>5</v>
      </c>
      <c r="T111" s="30" t="str">
        <f t="shared" ref="T111:T138" si="21">IF(I111=U111,"○","×")</f>
        <v>×</v>
      </c>
      <c r="U111" s="184">
        <v>399</v>
      </c>
      <c r="V111" s="196"/>
    </row>
    <row r="112" spans="1:22" s="10" customFormat="1" ht="12" customHeight="1">
      <c r="A112" s="205"/>
      <c r="B112" s="206">
        <v>112229</v>
      </c>
      <c r="C112" s="197" t="s">
        <v>651</v>
      </c>
      <c r="D112" s="198" t="s">
        <v>649</v>
      </c>
      <c r="E112" s="15">
        <v>6</v>
      </c>
      <c r="F112" s="15">
        <v>17</v>
      </c>
      <c r="G112" s="15">
        <v>8587</v>
      </c>
      <c r="H112" s="198">
        <v>0</v>
      </c>
      <c r="I112" s="198">
        <v>0</v>
      </c>
      <c r="J112" s="30"/>
      <c r="K112" s="183"/>
      <c r="L112" s="30" t="str">
        <f t="shared" si="17"/>
        <v>×</v>
      </c>
      <c r="M112" s="184">
        <v>7</v>
      </c>
      <c r="N112" s="30" t="str">
        <f t="shared" si="18"/>
        <v>×</v>
      </c>
      <c r="O112" s="184">
        <v>210</v>
      </c>
      <c r="P112" s="30" t="str">
        <f t="shared" si="19"/>
        <v>×</v>
      </c>
      <c r="Q112" s="184">
        <v>8793</v>
      </c>
      <c r="R112" s="30" t="str">
        <f t="shared" si="20"/>
        <v>○</v>
      </c>
      <c r="S112" s="184"/>
      <c r="T112" s="30" t="str">
        <f t="shared" si="21"/>
        <v>○</v>
      </c>
      <c r="U112" s="184"/>
      <c r="V112" s="196"/>
    </row>
    <row r="113" spans="1:22" s="10" customFormat="1" ht="12" customHeight="1">
      <c r="A113" s="205"/>
      <c r="B113" s="206">
        <v>112411</v>
      </c>
      <c r="C113" s="197" t="s">
        <v>652</v>
      </c>
      <c r="D113" s="198" t="s">
        <v>649</v>
      </c>
      <c r="E113" s="15">
        <v>2</v>
      </c>
      <c r="F113" s="15" t="s">
        <v>568</v>
      </c>
      <c r="G113" s="15" t="s">
        <v>568</v>
      </c>
      <c r="H113" s="198">
        <v>0</v>
      </c>
      <c r="I113" s="198">
        <v>0</v>
      </c>
      <c r="J113" s="30"/>
      <c r="K113" s="183"/>
      <c r="L113" s="30" t="str">
        <f t="shared" si="17"/>
        <v>○</v>
      </c>
      <c r="M113" s="184">
        <v>2</v>
      </c>
      <c r="N113" s="30" t="str">
        <f t="shared" si="18"/>
        <v>×</v>
      </c>
      <c r="O113" s="184">
        <v>98</v>
      </c>
      <c r="P113" s="30" t="str">
        <f t="shared" si="19"/>
        <v>×</v>
      </c>
      <c r="Q113" s="184">
        <v>5116</v>
      </c>
      <c r="R113" s="30" t="str">
        <f t="shared" si="20"/>
        <v>○</v>
      </c>
      <c r="S113" s="184"/>
      <c r="T113" s="30" t="str">
        <f t="shared" si="21"/>
        <v>○</v>
      </c>
      <c r="U113" s="184"/>
      <c r="V113" s="196"/>
    </row>
    <row r="114" spans="1:22" s="10" customFormat="1" ht="12" customHeight="1">
      <c r="A114" s="192"/>
      <c r="B114" s="193">
        <v>112919</v>
      </c>
      <c r="C114" s="197" t="s">
        <v>653</v>
      </c>
      <c r="D114" s="198">
        <v>0</v>
      </c>
      <c r="E114" s="15">
        <v>2</v>
      </c>
      <c r="F114" s="198">
        <v>0</v>
      </c>
      <c r="G114" s="15" t="s">
        <v>568</v>
      </c>
      <c r="H114" s="198">
        <v>0</v>
      </c>
      <c r="I114" s="198">
        <v>0</v>
      </c>
      <c r="J114" s="30"/>
      <c r="K114" s="183"/>
      <c r="L114" s="30" t="str">
        <f t="shared" si="17"/>
        <v>○</v>
      </c>
      <c r="M114" s="184">
        <v>2</v>
      </c>
      <c r="N114" s="30" t="str">
        <f t="shared" si="18"/>
        <v>○</v>
      </c>
      <c r="O114" s="184"/>
      <c r="P114" s="30" t="str">
        <f t="shared" si="19"/>
        <v>×</v>
      </c>
      <c r="Q114" s="184">
        <v>16842</v>
      </c>
      <c r="R114" s="30" t="str">
        <f t="shared" si="20"/>
        <v>○</v>
      </c>
      <c r="S114" s="184"/>
      <c r="T114" s="30" t="str">
        <f t="shared" si="21"/>
        <v>○</v>
      </c>
      <c r="U114" s="184"/>
      <c r="V114" s="196"/>
    </row>
    <row r="115" spans="1:22" s="10" customFormat="1" ht="12" customHeight="1">
      <c r="A115" s="192"/>
      <c r="B115" s="193">
        <v>114511</v>
      </c>
      <c r="C115" s="197" t="s">
        <v>654</v>
      </c>
      <c r="D115" s="198">
        <v>0</v>
      </c>
      <c r="E115" s="15">
        <v>5</v>
      </c>
      <c r="F115" s="198">
        <v>0</v>
      </c>
      <c r="G115" s="15">
        <v>1463</v>
      </c>
      <c r="H115" s="198">
        <v>0</v>
      </c>
      <c r="I115" s="198">
        <v>0</v>
      </c>
      <c r="J115" s="30"/>
      <c r="K115" s="183"/>
      <c r="L115" s="30" t="str">
        <f t="shared" si="17"/>
        <v>×</v>
      </c>
      <c r="M115" s="184">
        <v>4</v>
      </c>
      <c r="N115" s="30" t="str">
        <f t="shared" si="18"/>
        <v>○</v>
      </c>
      <c r="O115" s="184"/>
      <c r="P115" s="30" t="str">
        <f t="shared" si="19"/>
        <v>×</v>
      </c>
      <c r="Q115" s="184">
        <v>3706</v>
      </c>
      <c r="R115" s="30" t="str">
        <f t="shared" si="20"/>
        <v>○</v>
      </c>
      <c r="S115" s="184"/>
      <c r="T115" s="30" t="str">
        <f t="shared" si="21"/>
        <v>○</v>
      </c>
      <c r="U115" s="184"/>
      <c r="V115" s="196"/>
    </row>
    <row r="116" spans="1:22" s="10" customFormat="1" ht="12" customHeight="1">
      <c r="A116" s="192"/>
      <c r="B116" s="193">
        <v>114512</v>
      </c>
      <c r="C116" s="197" t="s">
        <v>655</v>
      </c>
      <c r="D116" s="198">
        <v>0</v>
      </c>
      <c r="E116" s="15">
        <v>4</v>
      </c>
      <c r="F116" s="198">
        <v>0</v>
      </c>
      <c r="G116" s="15">
        <v>3500</v>
      </c>
      <c r="H116" s="198">
        <v>0</v>
      </c>
      <c r="I116" s="198">
        <v>0</v>
      </c>
      <c r="J116" s="30"/>
      <c r="K116" s="183"/>
      <c r="L116" s="30" t="str">
        <f t="shared" si="17"/>
        <v>○</v>
      </c>
      <c r="M116" s="184">
        <v>4</v>
      </c>
      <c r="N116" s="30" t="str">
        <f t="shared" si="18"/>
        <v>○</v>
      </c>
      <c r="O116" s="184"/>
      <c r="P116" s="30" t="str">
        <f t="shared" si="19"/>
        <v>×</v>
      </c>
      <c r="Q116" s="184">
        <v>5803</v>
      </c>
      <c r="R116" s="30" t="str">
        <f t="shared" si="20"/>
        <v>○</v>
      </c>
      <c r="S116" s="184"/>
      <c r="T116" s="30" t="str">
        <f t="shared" si="21"/>
        <v>○</v>
      </c>
      <c r="U116" s="184"/>
      <c r="V116" s="196"/>
    </row>
    <row r="117" spans="1:22" s="10" customFormat="1" ht="12" customHeight="1">
      <c r="A117" s="192"/>
      <c r="B117" s="193">
        <v>114519</v>
      </c>
      <c r="C117" s="197" t="s">
        <v>656</v>
      </c>
      <c r="D117" s="198">
        <v>0</v>
      </c>
      <c r="E117" s="15">
        <v>5</v>
      </c>
      <c r="F117" s="198">
        <v>0</v>
      </c>
      <c r="G117" s="15">
        <v>2275</v>
      </c>
      <c r="H117" s="198">
        <v>0</v>
      </c>
      <c r="I117" s="198">
        <v>0</v>
      </c>
      <c r="J117" s="30"/>
      <c r="K117" s="183"/>
      <c r="L117" s="30" t="str">
        <f t="shared" si="17"/>
        <v>○</v>
      </c>
      <c r="M117" s="184">
        <v>5</v>
      </c>
      <c r="N117" s="30" t="str">
        <f t="shared" si="18"/>
        <v>○</v>
      </c>
      <c r="O117" s="184"/>
      <c r="P117" s="30" t="str">
        <f t="shared" si="19"/>
        <v>×</v>
      </c>
      <c r="Q117" s="184">
        <v>3455</v>
      </c>
      <c r="R117" s="30" t="str">
        <f t="shared" si="20"/>
        <v>○</v>
      </c>
      <c r="S117" s="184"/>
      <c r="T117" s="30" t="str">
        <f t="shared" si="21"/>
        <v>○</v>
      </c>
      <c r="U117" s="184"/>
      <c r="V117" s="196"/>
    </row>
    <row r="118" spans="1:22" s="10" customFormat="1" ht="12" customHeight="1">
      <c r="A118" s="205"/>
      <c r="B118" s="206">
        <v>116111</v>
      </c>
      <c r="C118" s="411" t="s">
        <v>657</v>
      </c>
      <c r="D118" s="198" t="s">
        <v>658</v>
      </c>
      <c r="E118" s="15">
        <v>1</v>
      </c>
      <c r="F118" s="15" t="s">
        <v>568</v>
      </c>
      <c r="G118" s="15" t="s">
        <v>568</v>
      </c>
      <c r="H118" s="198">
        <v>0</v>
      </c>
      <c r="I118" s="198">
        <v>0</v>
      </c>
      <c r="J118" s="30"/>
      <c r="K118" s="183"/>
      <c r="L118" s="30" t="str">
        <f t="shared" si="17"/>
        <v>○</v>
      </c>
      <c r="M118" s="184">
        <v>1</v>
      </c>
      <c r="N118" s="30" t="str">
        <f t="shared" si="18"/>
        <v>×</v>
      </c>
      <c r="O118" s="184">
        <v>40</v>
      </c>
      <c r="P118" s="30" t="str">
        <f t="shared" si="19"/>
        <v>×</v>
      </c>
      <c r="Q118" s="184">
        <v>100</v>
      </c>
      <c r="R118" s="30" t="str">
        <f t="shared" si="20"/>
        <v>○</v>
      </c>
      <c r="S118" s="184"/>
      <c r="T118" s="30" t="str">
        <f t="shared" si="21"/>
        <v>○</v>
      </c>
      <c r="U118" s="184"/>
      <c r="V118" s="196"/>
    </row>
    <row r="119" spans="1:22" s="10" customFormat="1" ht="12" customHeight="1">
      <c r="A119" s="205"/>
      <c r="B119" s="206"/>
      <c r="C119" s="411"/>
      <c r="D119" s="198"/>
      <c r="E119" s="15"/>
      <c r="F119" s="15"/>
      <c r="G119" s="15"/>
      <c r="H119" s="15"/>
      <c r="I119" s="15"/>
      <c r="L119" s="30"/>
      <c r="N119" s="30"/>
      <c r="P119" s="30"/>
      <c r="R119" s="30"/>
      <c r="S119" s="184"/>
      <c r="T119" s="30"/>
      <c r="U119" s="184"/>
      <c r="V119" s="196"/>
    </row>
    <row r="120" spans="1:22" s="10" customFormat="1" ht="12" customHeight="1">
      <c r="A120" s="192"/>
      <c r="B120" s="193">
        <v>116211</v>
      </c>
      <c r="C120" s="411" t="s">
        <v>659</v>
      </c>
      <c r="D120" s="198" t="s">
        <v>658</v>
      </c>
      <c r="E120" s="15">
        <v>1</v>
      </c>
      <c r="F120" s="15" t="s">
        <v>568</v>
      </c>
      <c r="G120" s="15" t="s">
        <v>568</v>
      </c>
      <c r="H120" s="198">
        <v>0</v>
      </c>
      <c r="I120" s="198">
        <v>0</v>
      </c>
      <c r="J120" s="30"/>
      <c r="K120" s="183"/>
      <c r="L120" s="30" t="str">
        <f t="shared" si="17"/>
        <v>○</v>
      </c>
      <c r="M120" s="184">
        <v>1</v>
      </c>
      <c r="N120" s="30" t="str">
        <f t="shared" si="18"/>
        <v>×</v>
      </c>
      <c r="O120" s="184">
        <v>40</v>
      </c>
      <c r="P120" s="30" t="str">
        <f>IF(G120=Q120,"○","×")</f>
        <v>×</v>
      </c>
      <c r="Q120" s="184">
        <v>150</v>
      </c>
      <c r="R120" s="30" t="str">
        <f t="shared" si="20"/>
        <v>○</v>
      </c>
      <c r="S120" s="184"/>
      <c r="T120" s="30" t="str">
        <f t="shared" si="21"/>
        <v>○</v>
      </c>
      <c r="U120" s="184"/>
      <c r="V120" s="196"/>
    </row>
    <row r="121" spans="1:22" s="10" customFormat="1" ht="12" customHeight="1">
      <c r="A121" s="192"/>
      <c r="B121" s="193"/>
      <c r="C121" s="411"/>
      <c r="D121" s="198"/>
      <c r="E121" s="15"/>
      <c r="F121" s="15"/>
      <c r="G121" s="15"/>
      <c r="H121" s="15"/>
      <c r="I121" s="15"/>
      <c r="L121" s="30"/>
      <c r="N121" s="30"/>
      <c r="R121" s="30"/>
      <c r="S121" s="184"/>
      <c r="T121" s="30"/>
      <c r="U121" s="184"/>
      <c r="V121" s="196"/>
    </row>
    <row r="122" spans="1:22" s="10" customFormat="1" ht="12" customHeight="1">
      <c r="A122" s="205"/>
      <c r="B122" s="206">
        <v>116411</v>
      </c>
      <c r="C122" s="197" t="s">
        <v>660</v>
      </c>
      <c r="D122" s="198" t="s">
        <v>661</v>
      </c>
      <c r="E122" s="15">
        <v>1</v>
      </c>
      <c r="F122" s="15" t="s">
        <v>568</v>
      </c>
      <c r="G122" s="15" t="s">
        <v>568</v>
      </c>
      <c r="H122" s="198">
        <v>0</v>
      </c>
      <c r="I122" s="198">
        <v>0</v>
      </c>
      <c r="J122" s="30"/>
      <c r="K122" s="183"/>
      <c r="L122" s="30" t="str">
        <f t="shared" si="17"/>
        <v>×</v>
      </c>
      <c r="M122" s="184">
        <v>2</v>
      </c>
      <c r="N122" s="30" t="str">
        <f t="shared" si="18"/>
        <v>×</v>
      </c>
      <c r="O122" s="184">
        <v>21905</v>
      </c>
      <c r="P122" s="30" t="str">
        <f>IF(G122=Q122,"○","×")</f>
        <v>×</v>
      </c>
      <c r="Q122" s="184">
        <v>5338</v>
      </c>
      <c r="R122" s="30" t="str">
        <f t="shared" si="20"/>
        <v>○</v>
      </c>
      <c r="S122" s="184"/>
      <c r="T122" s="30" t="str">
        <f t="shared" si="21"/>
        <v>○</v>
      </c>
      <c r="U122" s="184"/>
      <c r="V122" s="196"/>
    </row>
    <row r="123" spans="1:22" s="10" customFormat="1" ht="12" customHeight="1">
      <c r="A123" s="205"/>
      <c r="B123" s="206">
        <v>116419</v>
      </c>
      <c r="C123" s="197" t="s">
        <v>662</v>
      </c>
      <c r="D123" s="198" t="s">
        <v>661</v>
      </c>
      <c r="E123" s="15">
        <v>4</v>
      </c>
      <c r="F123" s="15">
        <v>16272</v>
      </c>
      <c r="G123" s="15">
        <v>51033</v>
      </c>
      <c r="H123" s="15">
        <v>1</v>
      </c>
      <c r="I123" s="15">
        <v>1</v>
      </c>
      <c r="J123" s="30"/>
      <c r="K123" s="183"/>
      <c r="L123" s="30" t="str">
        <f t="shared" si="17"/>
        <v>×</v>
      </c>
      <c r="M123" s="184">
        <v>5</v>
      </c>
      <c r="N123" s="30" t="str">
        <f t="shared" si="18"/>
        <v>×</v>
      </c>
      <c r="O123" s="184">
        <v>20113</v>
      </c>
      <c r="P123" s="30" t="str">
        <f t="shared" ref="P123:P126" si="22">IF(G123=Q123,"○","×")</f>
        <v>×</v>
      </c>
      <c r="Q123" s="184">
        <v>40113</v>
      </c>
      <c r="R123" s="30" t="str">
        <f t="shared" si="20"/>
        <v>×</v>
      </c>
      <c r="S123" s="184">
        <v>6</v>
      </c>
      <c r="T123" s="30" t="str">
        <f t="shared" si="21"/>
        <v>×</v>
      </c>
      <c r="U123" s="184">
        <v>13</v>
      </c>
      <c r="V123" s="196"/>
    </row>
    <row r="124" spans="1:22" s="10" customFormat="1" ht="12" customHeight="1">
      <c r="A124" s="205"/>
      <c r="B124" s="206">
        <v>116511</v>
      </c>
      <c r="C124" s="197" t="s">
        <v>663</v>
      </c>
      <c r="D124" s="198">
        <v>0</v>
      </c>
      <c r="E124" s="15">
        <v>1</v>
      </c>
      <c r="F124" s="198">
        <v>0</v>
      </c>
      <c r="G124" s="15" t="s">
        <v>568</v>
      </c>
      <c r="H124" s="198">
        <v>0</v>
      </c>
      <c r="I124" s="198">
        <v>0</v>
      </c>
      <c r="J124" s="30"/>
      <c r="K124" s="183"/>
      <c r="L124" s="30" t="str">
        <f t="shared" si="17"/>
        <v>×</v>
      </c>
      <c r="M124" s="184">
        <v>2</v>
      </c>
      <c r="N124" s="30" t="str">
        <f t="shared" si="18"/>
        <v>○</v>
      </c>
      <c r="O124" s="184"/>
      <c r="P124" s="30" t="str">
        <f t="shared" si="22"/>
        <v>×</v>
      </c>
      <c r="Q124" s="184">
        <v>3224</v>
      </c>
      <c r="R124" s="30" t="str">
        <f t="shared" si="20"/>
        <v>○</v>
      </c>
      <c r="S124" s="184"/>
      <c r="T124" s="30" t="str">
        <f t="shared" si="21"/>
        <v>○</v>
      </c>
      <c r="U124" s="184"/>
      <c r="V124" s="196"/>
    </row>
    <row r="125" spans="1:22" s="10" customFormat="1" ht="12" customHeight="1">
      <c r="A125" s="205"/>
      <c r="B125" s="206">
        <v>116514</v>
      </c>
      <c r="C125" s="197" t="s">
        <v>664</v>
      </c>
      <c r="D125" s="198" t="s">
        <v>658</v>
      </c>
      <c r="E125" s="15">
        <v>1</v>
      </c>
      <c r="F125" s="15" t="s">
        <v>568</v>
      </c>
      <c r="G125" s="15" t="s">
        <v>568</v>
      </c>
      <c r="H125" s="198">
        <v>0</v>
      </c>
      <c r="I125" s="198">
        <v>0</v>
      </c>
      <c r="J125" s="30"/>
      <c r="K125" s="183"/>
      <c r="L125" s="30" t="str">
        <f t="shared" si="17"/>
        <v>○</v>
      </c>
      <c r="M125" s="184">
        <v>1</v>
      </c>
      <c r="N125" s="30" t="str">
        <f t="shared" si="18"/>
        <v>×</v>
      </c>
      <c r="O125" s="184">
        <v>600</v>
      </c>
      <c r="P125" s="30" t="str">
        <f t="shared" si="22"/>
        <v>×</v>
      </c>
      <c r="Q125" s="184">
        <v>204</v>
      </c>
      <c r="R125" s="30" t="str">
        <f t="shared" si="20"/>
        <v>○</v>
      </c>
      <c r="S125" s="184"/>
      <c r="T125" s="30" t="str">
        <f t="shared" si="21"/>
        <v>○</v>
      </c>
      <c r="U125" s="184"/>
      <c r="V125" s="196"/>
    </row>
    <row r="126" spans="1:22" s="10" customFormat="1" ht="12" customHeight="1">
      <c r="A126" s="205"/>
      <c r="B126" s="206">
        <v>116515</v>
      </c>
      <c r="C126" s="411" t="s">
        <v>665</v>
      </c>
      <c r="D126" s="198" t="s">
        <v>658</v>
      </c>
      <c r="E126" s="15">
        <v>1</v>
      </c>
      <c r="F126" s="15" t="s">
        <v>568</v>
      </c>
      <c r="G126" s="15" t="s">
        <v>568</v>
      </c>
      <c r="H126" s="198">
        <v>0</v>
      </c>
      <c r="I126" s="198">
        <v>0</v>
      </c>
      <c r="J126" s="30"/>
      <c r="K126" s="183"/>
      <c r="L126" s="30" t="str">
        <f t="shared" si="17"/>
        <v>×</v>
      </c>
      <c r="M126" s="184">
        <v>2</v>
      </c>
      <c r="N126" s="30" t="str">
        <f t="shared" si="18"/>
        <v>×</v>
      </c>
      <c r="O126" s="184">
        <v>9385</v>
      </c>
      <c r="P126" s="30" t="str">
        <f t="shared" si="22"/>
        <v>×</v>
      </c>
      <c r="Q126" s="184">
        <v>5194</v>
      </c>
      <c r="R126" s="30" t="str">
        <f t="shared" si="20"/>
        <v>○</v>
      </c>
      <c r="S126" s="184"/>
      <c r="T126" s="30" t="str">
        <f t="shared" si="21"/>
        <v>○</v>
      </c>
      <c r="U126" s="184"/>
      <c r="V126" s="196"/>
    </row>
    <row r="127" spans="1:22" s="10" customFormat="1" ht="12" customHeight="1">
      <c r="A127" s="205"/>
      <c r="B127" s="206"/>
      <c r="C127" s="411"/>
      <c r="D127" s="198"/>
      <c r="E127" s="15"/>
      <c r="F127" s="15"/>
      <c r="G127" s="15"/>
      <c r="H127" s="15"/>
      <c r="I127" s="15"/>
      <c r="J127" s="30"/>
      <c r="L127" s="30"/>
      <c r="N127" s="30"/>
      <c r="O127" s="184"/>
      <c r="P127" s="30"/>
      <c r="R127" s="30"/>
      <c r="S127" s="184"/>
      <c r="T127" s="30"/>
      <c r="U127" s="184"/>
      <c r="V127" s="196"/>
    </row>
    <row r="128" spans="1:22" s="10" customFormat="1" ht="12" customHeight="1">
      <c r="A128" s="205"/>
      <c r="B128" s="206">
        <v>116711</v>
      </c>
      <c r="C128" s="197" t="s">
        <v>666</v>
      </c>
      <c r="D128" s="198" t="s">
        <v>667</v>
      </c>
      <c r="E128" s="15">
        <v>1</v>
      </c>
      <c r="F128" s="15" t="s">
        <v>568</v>
      </c>
      <c r="G128" s="15" t="s">
        <v>568</v>
      </c>
      <c r="H128" s="198">
        <v>0</v>
      </c>
      <c r="I128" s="198">
        <v>0</v>
      </c>
      <c r="J128" s="30"/>
      <c r="L128" s="30"/>
      <c r="N128" s="30"/>
      <c r="O128" s="184"/>
      <c r="P128" s="30"/>
      <c r="R128" s="30"/>
      <c r="S128" s="184"/>
      <c r="T128" s="30"/>
      <c r="U128" s="184"/>
      <c r="V128" s="196"/>
    </row>
    <row r="129" spans="1:22" s="10" customFormat="1" ht="12" customHeight="1">
      <c r="A129" s="205"/>
      <c r="B129" s="206">
        <v>118111</v>
      </c>
      <c r="C129" s="197" t="s">
        <v>668</v>
      </c>
      <c r="D129" s="198">
        <v>0</v>
      </c>
      <c r="E129" s="15">
        <v>2</v>
      </c>
      <c r="F129" s="198">
        <v>0</v>
      </c>
      <c r="G129" s="15" t="s">
        <v>568</v>
      </c>
      <c r="H129" s="198">
        <v>0</v>
      </c>
      <c r="I129" s="198" t="s">
        <v>568</v>
      </c>
      <c r="J129" s="30"/>
      <c r="K129" s="183"/>
      <c r="L129" s="30" t="str">
        <f t="shared" si="17"/>
        <v>○</v>
      </c>
      <c r="M129" s="184">
        <v>2</v>
      </c>
      <c r="N129" s="30" t="str">
        <f t="shared" si="18"/>
        <v>○</v>
      </c>
      <c r="O129" s="184"/>
      <c r="P129" s="30" t="str">
        <f>IF(G129=Q129,"○","×")</f>
        <v>×</v>
      </c>
      <c r="Q129" s="184">
        <v>29841</v>
      </c>
      <c r="R129" s="30" t="str">
        <f t="shared" si="20"/>
        <v>○</v>
      </c>
      <c r="S129" s="184"/>
      <c r="T129" s="30" t="str">
        <f t="shared" si="21"/>
        <v>×</v>
      </c>
      <c r="U129" s="184"/>
      <c r="V129" s="196"/>
    </row>
    <row r="130" spans="1:22" s="10" customFormat="1" ht="12" customHeight="1">
      <c r="A130" s="205"/>
      <c r="B130" s="206">
        <v>118119</v>
      </c>
      <c r="C130" s="197" t="s">
        <v>669</v>
      </c>
      <c r="D130" s="198">
        <v>0</v>
      </c>
      <c r="E130" s="15">
        <v>1</v>
      </c>
      <c r="F130" s="198">
        <v>0</v>
      </c>
      <c r="G130" s="15" t="s">
        <v>568</v>
      </c>
      <c r="H130" s="198">
        <v>0</v>
      </c>
      <c r="I130" s="198">
        <v>0</v>
      </c>
      <c r="J130" s="30"/>
      <c r="K130" s="183"/>
      <c r="L130" s="30"/>
      <c r="M130" s="184"/>
      <c r="N130" s="30"/>
      <c r="O130" s="184"/>
      <c r="P130" s="30"/>
      <c r="Q130" s="184"/>
      <c r="R130" s="30"/>
      <c r="S130" s="184"/>
      <c r="T130" s="30"/>
      <c r="U130" s="184"/>
      <c r="V130" s="196"/>
    </row>
    <row r="131" spans="1:22" s="10" customFormat="1" ht="12" customHeight="1">
      <c r="A131" s="205"/>
      <c r="B131" s="206">
        <v>118312</v>
      </c>
      <c r="C131" s="197" t="s">
        <v>670</v>
      </c>
      <c r="D131" s="213" t="s">
        <v>671</v>
      </c>
      <c r="E131" s="15">
        <v>1</v>
      </c>
      <c r="F131" s="15" t="s">
        <v>568</v>
      </c>
      <c r="G131" s="15" t="s">
        <v>568</v>
      </c>
      <c r="H131" s="198">
        <v>0</v>
      </c>
      <c r="I131" s="198">
        <v>0</v>
      </c>
      <c r="J131" s="30"/>
      <c r="L131" s="30"/>
      <c r="N131" s="30"/>
      <c r="O131" s="184"/>
      <c r="P131" s="30"/>
      <c r="R131" s="30"/>
      <c r="S131" s="184"/>
      <c r="T131" s="30"/>
      <c r="U131" s="184"/>
      <c r="V131" s="196"/>
    </row>
    <row r="132" spans="1:22" s="10" customFormat="1" ht="12" customHeight="1">
      <c r="A132" s="205"/>
      <c r="B132" s="206">
        <v>119111</v>
      </c>
      <c r="C132" s="197" t="s">
        <v>672</v>
      </c>
      <c r="D132" s="198">
        <v>0</v>
      </c>
      <c r="E132" s="15">
        <v>2</v>
      </c>
      <c r="F132" s="198">
        <v>0</v>
      </c>
      <c r="G132" s="15" t="s">
        <v>568</v>
      </c>
      <c r="H132" s="198">
        <v>0</v>
      </c>
      <c r="I132" s="198">
        <v>0</v>
      </c>
      <c r="J132" s="30"/>
      <c r="K132" s="183"/>
      <c r="L132" s="30" t="str">
        <f t="shared" si="17"/>
        <v>○</v>
      </c>
      <c r="M132" s="184">
        <v>2</v>
      </c>
      <c r="N132" s="30" t="str">
        <f t="shared" si="18"/>
        <v>○</v>
      </c>
      <c r="O132" s="184"/>
      <c r="P132" s="30" t="str">
        <f>IF(G132=Q132,"○","×")</f>
        <v>×</v>
      </c>
      <c r="Q132" s="184">
        <v>8910</v>
      </c>
      <c r="R132" s="30" t="str">
        <f t="shared" si="20"/>
        <v>○</v>
      </c>
      <c r="S132" s="184"/>
      <c r="T132" s="30" t="str">
        <f t="shared" si="21"/>
        <v>○</v>
      </c>
      <c r="U132" s="184"/>
      <c r="V132" s="196"/>
    </row>
    <row r="133" spans="1:22" s="10" customFormat="1" ht="12" customHeight="1">
      <c r="A133" s="205"/>
      <c r="B133" s="10">
        <v>119112</v>
      </c>
      <c r="C133" s="197" t="s">
        <v>673</v>
      </c>
      <c r="D133" s="198">
        <v>0</v>
      </c>
      <c r="E133" s="15">
        <v>1</v>
      </c>
      <c r="F133" s="198">
        <v>0</v>
      </c>
      <c r="G133" s="15" t="s">
        <v>568</v>
      </c>
      <c r="H133" s="198">
        <v>0</v>
      </c>
      <c r="I133" s="198">
        <v>0</v>
      </c>
      <c r="J133" s="30"/>
      <c r="K133" s="183"/>
      <c r="L133" s="30" t="str">
        <f t="shared" si="17"/>
        <v>○</v>
      </c>
      <c r="M133" s="184">
        <v>1</v>
      </c>
      <c r="N133" s="30" t="str">
        <f t="shared" si="18"/>
        <v>○</v>
      </c>
      <c r="O133" s="184"/>
      <c r="P133" s="30" t="str">
        <f t="shared" ref="P133:P138" si="23">IF(G133=Q133,"○","×")</f>
        <v>×</v>
      </c>
      <c r="Q133" s="184">
        <v>699</v>
      </c>
      <c r="R133" s="30" t="str">
        <f t="shared" si="20"/>
        <v>○</v>
      </c>
      <c r="S133" s="184"/>
      <c r="T133" s="30" t="str">
        <f t="shared" si="21"/>
        <v>○</v>
      </c>
      <c r="U133" s="184"/>
      <c r="V133" s="196"/>
    </row>
    <row r="134" spans="1:22" s="10" customFormat="1" ht="12" customHeight="1">
      <c r="A134" s="192"/>
      <c r="B134" s="193">
        <v>119119</v>
      </c>
      <c r="C134" s="197" t="s">
        <v>674</v>
      </c>
      <c r="D134" s="198">
        <v>0</v>
      </c>
      <c r="E134" s="15">
        <v>1</v>
      </c>
      <c r="F134" s="198">
        <v>0</v>
      </c>
      <c r="G134" s="15" t="s">
        <v>568</v>
      </c>
      <c r="H134" s="198">
        <v>0</v>
      </c>
      <c r="I134" s="198">
        <v>0</v>
      </c>
      <c r="J134" s="30"/>
      <c r="K134" s="183"/>
      <c r="L134" s="30" t="str">
        <f t="shared" si="17"/>
        <v>○</v>
      </c>
      <c r="M134" s="184">
        <v>1</v>
      </c>
      <c r="N134" s="30" t="str">
        <f t="shared" si="18"/>
        <v>○</v>
      </c>
      <c r="O134" s="184"/>
      <c r="P134" s="30" t="str">
        <f t="shared" si="23"/>
        <v>×</v>
      </c>
      <c r="Q134" s="184">
        <v>4761</v>
      </c>
      <c r="R134" s="30" t="str">
        <f t="shared" si="20"/>
        <v>○</v>
      </c>
      <c r="S134" s="184"/>
      <c r="T134" s="30" t="str">
        <f t="shared" si="21"/>
        <v>○</v>
      </c>
      <c r="U134" s="184"/>
      <c r="V134" s="196"/>
    </row>
    <row r="135" spans="1:22" s="10" customFormat="1" ht="12" customHeight="1">
      <c r="A135" s="192"/>
      <c r="B135" s="193">
        <v>119412</v>
      </c>
      <c r="C135" s="197" t="s">
        <v>675</v>
      </c>
      <c r="D135" s="198">
        <v>0</v>
      </c>
      <c r="E135" s="15">
        <v>5</v>
      </c>
      <c r="F135" s="198">
        <v>0</v>
      </c>
      <c r="G135" s="15">
        <v>21525</v>
      </c>
      <c r="H135" s="198">
        <v>0</v>
      </c>
      <c r="I135" s="198">
        <v>0</v>
      </c>
      <c r="J135" s="30"/>
      <c r="K135" s="183"/>
      <c r="L135" s="30" t="str">
        <f t="shared" si="17"/>
        <v>○</v>
      </c>
      <c r="M135" s="184">
        <v>5</v>
      </c>
      <c r="N135" s="30" t="str">
        <f t="shared" si="18"/>
        <v>○</v>
      </c>
      <c r="O135" s="184"/>
      <c r="P135" s="30" t="str">
        <f t="shared" si="23"/>
        <v>×</v>
      </c>
      <c r="Q135" s="184">
        <v>17367</v>
      </c>
      <c r="R135" s="30" t="str">
        <f t="shared" si="20"/>
        <v>○</v>
      </c>
      <c r="S135" s="184"/>
      <c r="T135" s="30" t="str">
        <f t="shared" si="21"/>
        <v>○</v>
      </c>
      <c r="U135" s="184"/>
      <c r="V135" s="196"/>
    </row>
    <row r="136" spans="1:22" s="10" customFormat="1" ht="12" customHeight="1">
      <c r="A136" s="192"/>
      <c r="B136" s="193">
        <v>119511</v>
      </c>
      <c r="C136" s="197" t="s">
        <v>676</v>
      </c>
      <c r="D136" s="198">
        <v>0</v>
      </c>
      <c r="E136" s="15">
        <v>1</v>
      </c>
      <c r="F136" s="198">
        <v>0</v>
      </c>
      <c r="G136" s="15" t="s">
        <v>568</v>
      </c>
      <c r="H136" s="198">
        <v>0</v>
      </c>
      <c r="I136" s="198">
        <v>0</v>
      </c>
      <c r="J136" s="30"/>
      <c r="K136" s="183"/>
      <c r="L136" s="30" t="str">
        <f t="shared" si="17"/>
        <v>○</v>
      </c>
      <c r="M136" s="184">
        <v>1</v>
      </c>
      <c r="N136" s="30" t="str">
        <f t="shared" si="18"/>
        <v>○</v>
      </c>
      <c r="O136" s="184"/>
      <c r="P136" s="30" t="str">
        <f t="shared" si="23"/>
        <v>×</v>
      </c>
      <c r="Q136" s="184">
        <v>150</v>
      </c>
      <c r="R136" s="30" t="str">
        <f t="shared" si="20"/>
        <v>○</v>
      </c>
      <c r="S136" s="184"/>
      <c r="T136" s="30" t="str">
        <f t="shared" si="21"/>
        <v>○</v>
      </c>
      <c r="U136" s="184"/>
      <c r="V136" s="196"/>
    </row>
    <row r="137" spans="1:22" s="10" customFormat="1" ht="12" customHeight="1">
      <c r="A137" s="192"/>
      <c r="B137" s="193">
        <v>119611</v>
      </c>
      <c r="C137" s="197" t="s">
        <v>677</v>
      </c>
      <c r="D137" s="198">
        <v>0</v>
      </c>
      <c r="E137" s="15">
        <v>1</v>
      </c>
      <c r="F137" s="198">
        <v>0</v>
      </c>
      <c r="G137" s="15" t="s">
        <v>568</v>
      </c>
      <c r="H137" s="198">
        <v>0</v>
      </c>
      <c r="I137" s="198">
        <v>0</v>
      </c>
      <c r="J137" s="30"/>
      <c r="K137" s="183"/>
      <c r="L137" s="30" t="str">
        <f t="shared" si="17"/>
        <v>○</v>
      </c>
      <c r="M137" s="184">
        <v>1</v>
      </c>
      <c r="N137" s="30" t="str">
        <f t="shared" si="18"/>
        <v>○</v>
      </c>
      <c r="P137" s="30" t="str">
        <f t="shared" si="23"/>
        <v>×</v>
      </c>
      <c r="Q137" s="184">
        <v>4300</v>
      </c>
      <c r="R137" s="30" t="str">
        <f t="shared" si="20"/>
        <v>○</v>
      </c>
      <c r="S137" s="184"/>
      <c r="T137" s="30" t="str">
        <f t="shared" si="21"/>
        <v>○</v>
      </c>
      <c r="U137" s="184"/>
      <c r="V137" s="196"/>
    </row>
    <row r="138" spans="1:22" s="10" customFormat="1" ht="12" customHeight="1">
      <c r="A138" s="192"/>
      <c r="B138" s="193">
        <v>119919</v>
      </c>
      <c r="C138" s="412" t="s">
        <v>678</v>
      </c>
      <c r="D138" s="198">
        <v>0</v>
      </c>
      <c r="E138" s="15">
        <v>7</v>
      </c>
      <c r="F138" s="198">
        <v>0</v>
      </c>
      <c r="G138" s="15">
        <v>26981</v>
      </c>
      <c r="H138" s="198">
        <v>0</v>
      </c>
      <c r="I138" s="198">
        <v>12</v>
      </c>
      <c r="J138" s="30"/>
      <c r="K138" s="183"/>
      <c r="L138" s="30" t="str">
        <f t="shared" si="17"/>
        <v>×</v>
      </c>
      <c r="M138" s="184">
        <v>5</v>
      </c>
      <c r="N138" s="30" t="str">
        <f t="shared" si="18"/>
        <v>○</v>
      </c>
      <c r="O138" s="184"/>
      <c r="P138" s="30" t="str">
        <f t="shared" si="23"/>
        <v>×</v>
      </c>
      <c r="Q138" s="184">
        <v>21968</v>
      </c>
      <c r="R138" s="30" t="str">
        <f t="shared" si="20"/>
        <v>○</v>
      </c>
      <c r="S138" s="184"/>
      <c r="T138" s="30" t="str">
        <f t="shared" si="21"/>
        <v>×</v>
      </c>
      <c r="U138" s="184"/>
      <c r="V138" s="196"/>
    </row>
    <row r="139" spans="1:22" s="10" customFormat="1" ht="12" customHeight="1">
      <c r="A139" s="192"/>
      <c r="B139" s="193"/>
      <c r="C139" s="412"/>
      <c r="D139" s="198"/>
      <c r="E139" s="15"/>
      <c r="F139" s="15"/>
      <c r="G139" s="15"/>
      <c r="H139" s="15"/>
      <c r="I139" s="15"/>
      <c r="L139" s="30"/>
      <c r="N139" s="30"/>
      <c r="O139" s="184"/>
      <c r="P139" s="30"/>
      <c r="R139" s="30"/>
      <c r="S139" s="184"/>
      <c r="T139" s="30"/>
      <c r="U139" s="184"/>
      <c r="V139" s="196"/>
    </row>
    <row r="140" spans="1:22" s="10" customFormat="1" ht="12" customHeight="1">
      <c r="A140" s="214"/>
      <c r="B140" s="208"/>
      <c r="C140" s="211"/>
      <c r="D140" s="209"/>
      <c r="E140" s="85"/>
      <c r="F140" s="85"/>
      <c r="G140" s="85"/>
      <c r="H140" s="85"/>
      <c r="I140" s="85"/>
      <c r="J140" s="30"/>
      <c r="K140" s="183"/>
      <c r="L140" s="183"/>
      <c r="M140" s="184"/>
      <c r="N140" s="184"/>
      <c r="O140" s="184"/>
      <c r="P140" s="184"/>
      <c r="Q140" s="184"/>
      <c r="R140" s="184"/>
      <c r="S140" s="184"/>
      <c r="T140" s="184"/>
      <c r="U140" s="184"/>
      <c r="V140" s="196"/>
    </row>
    <row r="141" spans="1:22" s="10" customFormat="1" ht="12" customHeight="1">
      <c r="A141" s="192">
        <v>12</v>
      </c>
      <c r="B141" s="212" t="s">
        <v>321</v>
      </c>
      <c r="C141" s="197"/>
      <c r="D141" s="198"/>
      <c r="E141" s="15">
        <v>19</v>
      </c>
      <c r="F141" s="15"/>
      <c r="G141" s="15">
        <v>69983</v>
      </c>
      <c r="H141" s="15"/>
      <c r="I141" s="15"/>
      <c r="J141" s="30"/>
      <c r="K141" s="183"/>
      <c r="L141" s="183"/>
      <c r="M141" s="184">
        <f>SUM(M143:M152)</f>
        <v>18</v>
      </c>
      <c r="N141" s="184"/>
      <c r="O141" s="184">
        <f>SUM(O143:O152)</f>
        <v>893</v>
      </c>
      <c r="P141" s="184"/>
      <c r="Q141" s="184">
        <f>SUM(Q143:Q152)</f>
        <v>59403</v>
      </c>
      <c r="R141" s="184"/>
      <c r="S141" s="184">
        <f>SUM(S143:S152)</f>
        <v>0</v>
      </c>
      <c r="T141" s="184"/>
      <c r="U141" s="184">
        <f>SUM(U143:U152)</f>
        <v>0</v>
      </c>
      <c r="V141" s="196"/>
    </row>
    <row r="142" spans="1:22" s="10" customFormat="1" ht="12" customHeight="1">
      <c r="A142" s="192"/>
      <c r="B142" s="212"/>
      <c r="C142" s="197"/>
      <c r="D142" s="198"/>
      <c r="E142" s="15"/>
      <c r="F142" s="15"/>
      <c r="G142" s="15"/>
      <c r="H142" s="15"/>
      <c r="I142" s="15"/>
      <c r="L142" s="183"/>
      <c r="N142" s="184"/>
      <c r="O142" s="184"/>
      <c r="P142" s="184"/>
      <c r="Q142" s="184"/>
      <c r="R142" s="184"/>
      <c r="S142" s="184"/>
      <c r="T142" s="184"/>
      <c r="U142" s="184"/>
      <c r="V142" s="196"/>
    </row>
    <row r="143" spans="1:22" s="5" customFormat="1" ht="12" customHeight="1">
      <c r="A143" s="205"/>
      <c r="B143" s="206">
        <v>121111</v>
      </c>
      <c r="C143" s="197" t="s">
        <v>679</v>
      </c>
      <c r="D143" s="198" t="s">
        <v>680</v>
      </c>
      <c r="E143" s="15">
        <v>4</v>
      </c>
      <c r="F143" s="15">
        <v>679</v>
      </c>
      <c r="G143" s="15">
        <v>8371</v>
      </c>
      <c r="H143" s="198">
        <v>0</v>
      </c>
      <c r="I143" s="198">
        <v>0</v>
      </c>
      <c r="J143" s="30"/>
      <c r="K143" s="183"/>
      <c r="L143" s="30" t="str">
        <f>IF(E143=M143,"○","×")</f>
        <v>○</v>
      </c>
      <c r="M143" s="184">
        <v>4</v>
      </c>
      <c r="N143" s="30" t="str">
        <f>IF(F143=O143,"○","×")</f>
        <v>×</v>
      </c>
      <c r="O143" s="184">
        <v>648</v>
      </c>
      <c r="P143" s="30" t="str">
        <f>IF(G143=Q143,"○","×")</f>
        <v>×</v>
      </c>
      <c r="Q143" s="184">
        <v>8415</v>
      </c>
      <c r="R143" s="30" t="str">
        <f>IF(H143=S143,"○","×")</f>
        <v>○</v>
      </c>
      <c r="S143" s="184"/>
      <c r="T143" s="30" t="str">
        <f>IF(I143=U143,"○","×")</f>
        <v>○</v>
      </c>
      <c r="U143" s="184"/>
      <c r="V143" s="140"/>
    </row>
    <row r="144" spans="1:22" s="10" customFormat="1" ht="12" customHeight="1">
      <c r="A144" s="205"/>
      <c r="B144" s="206">
        <v>121112</v>
      </c>
      <c r="C144" s="197" t="s">
        <v>681</v>
      </c>
      <c r="D144" s="198" t="s">
        <v>680</v>
      </c>
      <c r="E144" s="15">
        <v>3</v>
      </c>
      <c r="F144" s="15">
        <v>315</v>
      </c>
      <c r="G144" s="15">
        <v>1903</v>
      </c>
      <c r="H144" s="198">
        <v>0</v>
      </c>
      <c r="I144" s="198">
        <v>0</v>
      </c>
      <c r="J144" s="30"/>
      <c r="K144" s="183"/>
      <c r="L144" s="30" t="str">
        <f t="shared" ref="L144:L152" si="24">IF(E144=M144,"○","×")</f>
        <v>×</v>
      </c>
      <c r="M144" s="184">
        <v>2</v>
      </c>
      <c r="N144" s="30" t="str">
        <f t="shared" ref="N144:N152" si="25">IF(F144=O144,"○","×")</f>
        <v>×</v>
      </c>
      <c r="O144" s="184">
        <v>227</v>
      </c>
      <c r="P144" s="30" t="str">
        <f t="shared" ref="P144:P152" si="26">IF(G144=Q144,"○","×")</f>
        <v>×</v>
      </c>
      <c r="Q144" s="184">
        <v>1529</v>
      </c>
      <c r="R144" s="30" t="str">
        <f t="shared" ref="R144:R152" si="27">IF(H144=S144,"○","×")</f>
        <v>○</v>
      </c>
      <c r="S144" s="184"/>
      <c r="T144" s="30" t="str">
        <f t="shared" ref="T144:T152" si="28">IF(I144=U144,"○","×")</f>
        <v>○</v>
      </c>
      <c r="U144" s="184"/>
      <c r="V144" s="196"/>
    </row>
    <row r="145" spans="1:22" s="10" customFormat="1" ht="12" customHeight="1">
      <c r="A145" s="205"/>
      <c r="B145" s="206">
        <v>121113</v>
      </c>
      <c r="C145" s="197" t="s">
        <v>682</v>
      </c>
      <c r="D145" s="198" t="s">
        <v>680</v>
      </c>
      <c r="E145" s="15">
        <v>1</v>
      </c>
      <c r="F145" s="15" t="s">
        <v>568</v>
      </c>
      <c r="G145" s="15" t="s">
        <v>568</v>
      </c>
      <c r="H145" s="198">
        <v>0</v>
      </c>
      <c r="I145" s="198">
        <v>0</v>
      </c>
      <c r="J145" s="30"/>
      <c r="K145" s="183"/>
      <c r="L145" s="30" t="str">
        <f t="shared" si="24"/>
        <v>○</v>
      </c>
      <c r="M145" s="184">
        <v>1</v>
      </c>
      <c r="N145" s="30" t="str">
        <f t="shared" si="25"/>
        <v>×</v>
      </c>
      <c r="O145" s="184">
        <v>18</v>
      </c>
      <c r="P145" s="30" t="str">
        <f t="shared" si="26"/>
        <v>×</v>
      </c>
      <c r="Q145" s="184">
        <v>252</v>
      </c>
      <c r="R145" s="30" t="str">
        <f t="shared" si="27"/>
        <v>○</v>
      </c>
      <c r="S145" s="184"/>
      <c r="T145" s="30" t="str">
        <f t="shared" si="28"/>
        <v>○</v>
      </c>
      <c r="U145" s="184"/>
      <c r="V145" s="196"/>
    </row>
    <row r="146" spans="1:22" s="10" customFormat="1" ht="12" customHeight="1">
      <c r="A146" s="192"/>
      <c r="B146" s="193">
        <v>121114</v>
      </c>
      <c r="C146" s="197" t="s">
        <v>683</v>
      </c>
      <c r="D146" s="198">
        <v>0</v>
      </c>
      <c r="E146" s="15">
        <v>1</v>
      </c>
      <c r="F146" s="198">
        <v>0</v>
      </c>
      <c r="G146" s="15" t="s">
        <v>568</v>
      </c>
      <c r="H146" s="198">
        <v>0</v>
      </c>
      <c r="I146" s="198">
        <v>0</v>
      </c>
      <c r="J146" s="30"/>
      <c r="K146" s="183"/>
      <c r="L146" s="30" t="str">
        <f>IF(E146=M146,"○","×")</f>
        <v>○</v>
      </c>
      <c r="M146" s="184">
        <v>1</v>
      </c>
      <c r="N146" s="30" t="str">
        <f>IF(F146=O146,"○","×")</f>
        <v>○</v>
      </c>
      <c r="O146" s="184"/>
      <c r="P146" s="30" t="str">
        <f>IF(G146=Q146,"○","×")</f>
        <v>×</v>
      </c>
      <c r="Q146" s="184">
        <v>610</v>
      </c>
      <c r="R146" s="30" t="str">
        <f>IF(H146=S146,"○","×")</f>
        <v>○</v>
      </c>
      <c r="S146" s="184"/>
      <c r="T146" s="30" t="str">
        <f>IF(I146=U146,"○","×")</f>
        <v>○</v>
      </c>
      <c r="U146" s="184"/>
      <c r="V146" s="196"/>
    </row>
    <row r="147" spans="1:22" s="10" customFormat="1" ht="12" customHeight="1">
      <c r="A147" s="192"/>
      <c r="B147" s="193">
        <v>121119</v>
      </c>
      <c r="C147" s="197" t="s">
        <v>684</v>
      </c>
      <c r="D147" s="198">
        <v>0</v>
      </c>
      <c r="E147" s="15">
        <v>2</v>
      </c>
      <c r="F147" s="198">
        <v>0</v>
      </c>
      <c r="G147" s="15" t="s">
        <v>568</v>
      </c>
      <c r="H147" s="198">
        <v>0</v>
      </c>
      <c r="I147" s="198">
        <v>0</v>
      </c>
      <c r="J147" s="30"/>
      <c r="K147" s="183"/>
      <c r="L147" s="30" t="str">
        <f t="shared" si="24"/>
        <v>○</v>
      </c>
      <c r="M147" s="184">
        <v>2</v>
      </c>
      <c r="N147" s="30" t="str">
        <f t="shared" si="25"/>
        <v>○</v>
      </c>
      <c r="O147" s="184"/>
      <c r="P147" s="30" t="str">
        <f t="shared" si="26"/>
        <v>×</v>
      </c>
      <c r="Q147" s="184">
        <v>4818</v>
      </c>
      <c r="R147" s="30" t="str">
        <f t="shared" si="27"/>
        <v>○</v>
      </c>
      <c r="S147" s="184"/>
      <c r="T147" s="30" t="str">
        <f t="shared" si="28"/>
        <v>○</v>
      </c>
      <c r="U147" s="184"/>
      <c r="V147" s="196"/>
    </row>
    <row r="148" spans="1:22" s="10" customFormat="1" ht="12" customHeight="1">
      <c r="A148" s="192"/>
      <c r="B148" s="193">
        <v>121122</v>
      </c>
      <c r="C148" s="197" t="s">
        <v>685</v>
      </c>
      <c r="D148" s="198">
        <v>0</v>
      </c>
      <c r="E148" s="15">
        <v>2</v>
      </c>
      <c r="F148" s="198">
        <v>0</v>
      </c>
      <c r="G148" s="15" t="s">
        <v>568</v>
      </c>
      <c r="H148" s="198">
        <v>0</v>
      </c>
      <c r="I148" s="198">
        <v>0</v>
      </c>
      <c r="J148" s="30"/>
      <c r="K148" s="183"/>
      <c r="L148" s="30" t="str">
        <f t="shared" si="24"/>
        <v>○</v>
      </c>
      <c r="M148" s="184">
        <v>2</v>
      </c>
      <c r="N148" s="30" t="str">
        <f t="shared" si="25"/>
        <v>○</v>
      </c>
      <c r="O148" s="184"/>
      <c r="P148" s="30" t="str">
        <f t="shared" si="26"/>
        <v>×</v>
      </c>
      <c r="Q148" s="184">
        <v>60</v>
      </c>
      <c r="R148" s="30" t="str">
        <f t="shared" si="27"/>
        <v>○</v>
      </c>
      <c r="S148" s="184"/>
      <c r="T148" s="30" t="str">
        <f t="shared" si="28"/>
        <v>○</v>
      </c>
      <c r="U148" s="184"/>
      <c r="V148" s="196"/>
    </row>
    <row r="149" spans="1:22" s="10" customFormat="1" ht="12" customHeight="1">
      <c r="A149" s="192"/>
      <c r="B149" s="193">
        <v>121311</v>
      </c>
      <c r="C149" s="197" t="s">
        <v>686</v>
      </c>
      <c r="D149" s="198">
        <v>0</v>
      </c>
      <c r="E149" s="15">
        <v>2</v>
      </c>
      <c r="F149" s="198">
        <v>0</v>
      </c>
      <c r="G149" s="15" t="s">
        <v>568</v>
      </c>
      <c r="H149" s="198">
        <v>0</v>
      </c>
      <c r="I149" s="198">
        <v>0</v>
      </c>
      <c r="J149" s="30"/>
      <c r="K149" s="183"/>
      <c r="L149" s="30" t="str">
        <f t="shared" si="24"/>
        <v>○</v>
      </c>
      <c r="M149" s="184">
        <v>2</v>
      </c>
      <c r="N149" s="30" t="str">
        <f t="shared" si="25"/>
        <v>○</v>
      </c>
      <c r="O149" s="184"/>
      <c r="P149" s="30" t="str">
        <f t="shared" si="26"/>
        <v>×</v>
      </c>
      <c r="Q149" s="184">
        <v>1186</v>
      </c>
      <c r="R149" s="30" t="str">
        <f t="shared" si="27"/>
        <v>○</v>
      </c>
      <c r="S149" s="184"/>
      <c r="T149" s="30" t="str">
        <f t="shared" si="28"/>
        <v>○</v>
      </c>
      <c r="U149" s="184"/>
      <c r="V149" s="196"/>
    </row>
    <row r="150" spans="1:22" s="10" customFormat="1" ht="12" customHeight="1">
      <c r="A150" s="192"/>
      <c r="B150" s="193">
        <v>122811</v>
      </c>
      <c r="C150" s="197" t="s">
        <v>687</v>
      </c>
      <c r="D150" s="198">
        <v>0</v>
      </c>
      <c r="E150" s="15">
        <v>2</v>
      </c>
      <c r="F150" s="198">
        <v>0</v>
      </c>
      <c r="G150" s="15" t="s">
        <v>568</v>
      </c>
      <c r="H150" s="198">
        <v>0</v>
      </c>
      <c r="I150" s="198">
        <v>0</v>
      </c>
      <c r="J150" s="30"/>
      <c r="K150" s="183"/>
      <c r="L150" s="30" t="str">
        <f t="shared" si="24"/>
        <v>○</v>
      </c>
      <c r="M150" s="184">
        <v>2</v>
      </c>
      <c r="N150" s="30" t="str">
        <f t="shared" si="25"/>
        <v>○</v>
      </c>
      <c r="O150" s="184"/>
      <c r="P150" s="30" t="str">
        <f t="shared" si="26"/>
        <v>×</v>
      </c>
      <c r="Q150" s="184">
        <v>1768</v>
      </c>
      <c r="R150" s="30" t="str">
        <f t="shared" si="27"/>
        <v>○</v>
      </c>
      <c r="S150" s="184"/>
      <c r="T150" s="30" t="str">
        <f t="shared" si="28"/>
        <v>○</v>
      </c>
      <c r="U150" s="184"/>
      <c r="V150" s="196"/>
    </row>
    <row r="151" spans="1:22" s="10" customFormat="1" ht="12" customHeight="1">
      <c r="A151" s="192"/>
      <c r="B151" s="193">
        <v>129111</v>
      </c>
      <c r="C151" s="197" t="s">
        <v>688</v>
      </c>
      <c r="D151" s="198">
        <v>0</v>
      </c>
      <c r="E151" s="15">
        <v>1</v>
      </c>
      <c r="F151" s="198">
        <v>0</v>
      </c>
      <c r="G151" s="15" t="s">
        <v>568</v>
      </c>
      <c r="H151" s="198">
        <v>0</v>
      </c>
      <c r="I151" s="198">
        <v>0</v>
      </c>
      <c r="J151" s="30"/>
      <c r="K151" s="183"/>
      <c r="L151" s="30" t="str">
        <f>IF(E151=M151,"○","×")</f>
        <v>○</v>
      </c>
      <c r="M151" s="184">
        <v>1</v>
      </c>
      <c r="N151" s="30" t="str">
        <f>IF(F151=O151,"○","×")</f>
        <v>○</v>
      </c>
      <c r="O151" s="184"/>
      <c r="P151" s="30" t="str">
        <f>IF(G151=Q151,"○","×")</f>
        <v>×</v>
      </c>
      <c r="Q151" s="184">
        <v>1800</v>
      </c>
      <c r="R151" s="30" t="str">
        <f>IF(H151=S151,"○","×")</f>
        <v>○</v>
      </c>
      <c r="S151" s="184"/>
      <c r="T151" s="30" t="str">
        <f>IF(I151=U151,"○","×")</f>
        <v>○</v>
      </c>
      <c r="U151" s="184"/>
      <c r="V151" s="196"/>
    </row>
    <row r="152" spans="1:22" s="10" customFormat="1" ht="12" customHeight="1">
      <c r="A152" s="192"/>
      <c r="B152" s="193">
        <v>129919</v>
      </c>
      <c r="C152" s="197" t="s">
        <v>689</v>
      </c>
      <c r="D152" s="198">
        <v>0</v>
      </c>
      <c r="E152" s="15">
        <v>1</v>
      </c>
      <c r="F152" s="198">
        <v>0</v>
      </c>
      <c r="G152" s="15" t="s">
        <v>568</v>
      </c>
      <c r="H152" s="198">
        <v>0</v>
      </c>
      <c r="I152" s="198">
        <v>0</v>
      </c>
      <c r="J152" s="30"/>
      <c r="K152" s="183"/>
      <c r="L152" s="30" t="str">
        <f t="shared" si="24"/>
        <v>○</v>
      </c>
      <c r="M152" s="184">
        <v>1</v>
      </c>
      <c r="N152" s="30" t="str">
        <f t="shared" si="25"/>
        <v>○</v>
      </c>
      <c r="O152" s="184"/>
      <c r="P152" s="30" t="str">
        <f t="shared" si="26"/>
        <v>×</v>
      </c>
      <c r="Q152" s="184">
        <v>38965</v>
      </c>
      <c r="R152" s="30" t="str">
        <f t="shared" si="27"/>
        <v>○</v>
      </c>
      <c r="S152" s="184"/>
      <c r="T152" s="30" t="str">
        <f t="shared" si="28"/>
        <v>○</v>
      </c>
      <c r="U152" s="184"/>
      <c r="V152" s="196"/>
    </row>
    <row r="153" spans="1:22" s="10" customFormat="1" ht="12" customHeight="1">
      <c r="A153" s="192"/>
      <c r="B153" s="193"/>
      <c r="C153" s="197"/>
      <c r="D153" s="198"/>
      <c r="E153" s="15"/>
      <c r="F153" s="198"/>
      <c r="G153" s="15"/>
      <c r="H153" s="198"/>
      <c r="I153" s="198"/>
      <c r="J153" s="30"/>
      <c r="K153" s="183"/>
      <c r="L153" s="30"/>
      <c r="M153" s="184"/>
      <c r="N153" s="30"/>
      <c r="O153" s="184"/>
      <c r="P153" s="30"/>
      <c r="Q153" s="184"/>
      <c r="R153" s="30"/>
      <c r="S153" s="184"/>
      <c r="T153" s="30"/>
      <c r="U153" s="184"/>
      <c r="V153" s="196"/>
    </row>
    <row r="154" spans="1:22" s="10" customFormat="1" ht="12" customHeight="1">
      <c r="A154" s="192"/>
      <c r="B154" s="193"/>
      <c r="C154" s="197"/>
      <c r="D154" s="198"/>
      <c r="E154" s="15"/>
      <c r="F154" s="198"/>
      <c r="G154" s="15"/>
      <c r="H154" s="198"/>
      <c r="I154" s="198"/>
      <c r="J154" s="30"/>
      <c r="K154" s="183"/>
      <c r="L154" s="30"/>
      <c r="M154" s="184"/>
      <c r="N154" s="30"/>
      <c r="O154" s="184"/>
      <c r="P154" s="30"/>
      <c r="Q154" s="184"/>
      <c r="R154" s="30"/>
      <c r="S154" s="184"/>
      <c r="T154" s="30"/>
      <c r="U154" s="184"/>
      <c r="V154" s="196"/>
    </row>
    <row r="155" spans="1:22" s="10" customFormat="1" ht="12" customHeight="1">
      <c r="A155" s="192"/>
      <c r="B155" s="193"/>
      <c r="C155" s="197"/>
      <c r="D155" s="198"/>
      <c r="E155" s="15"/>
      <c r="F155" s="198"/>
      <c r="G155" s="15"/>
      <c r="H155" s="198"/>
      <c r="I155" s="198"/>
      <c r="J155" s="30"/>
      <c r="K155" s="183"/>
      <c r="L155" s="30"/>
      <c r="M155" s="184"/>
      <c r="N155" s="30"/>
      <c r="O155" s="184"/>
      <c r="P155" s="30"/>
      <c r="Q155" s="184"/>
      <c r="R155" s="30"/>
      <c r="S155" s="184"/>
      <c r="T155" s="30"/>
      <c r="U155" s="184"/>
      <c r="V155" s="196"/>
    </row>
    <row r="156" spans="1:22" s="10" customFormat="1" ht="12" customHeight="1">
      <c r="A156" s="192"/>
      <c r="B156" s="193"/>
      <c r="C156" s="197"/>
      <c r="D156" s="198"/>
      <c r="E156" s="15"/>
      <c r="F156" s="198"/>
      <c r="G156" s="15"/>
      <c r="H156" s="198"/>
      <c r="I156" s="198"/>
      <c r="J156" s="30"/>
      <c r="K156" s="183"/>
      <c r="L156" s="30"/>
      <c r="M156" s="184"/>
      <c r="N156" s="30"/>
      <c r="O156" s="184"/>
      <c r="P156" s="30"/>
      <c r="Q156" s="184"/>
      <c r="R156" s="30"/>
      <c r="S156" s="184"/>
      <c r="T156" s="30"/>
      <c r="U156" s="184"/>
      <c r="V156" s="196"/>
    </row>
    <row r="157" spans="1:22" s="10" customFormat="1" ht="12" customHeight="1">
      <c r="A157" s="192"/>
      <c r="B157" s="193"/>
      <c r="C157" s="197"/>
      <c r="D157" s="198"/>
      <c r="E157" s="15"/>
      <c r="F157" s="198"/>
      <c r="G157" s="15"/>
      <c r="H157" s="198"/>
      <c r="I157" s="198"/>
      <c r="J157" s="30"/>
      <c r="K157" s="183"/>
      <c r="L157" s="30"/>
      <c r="M157" s="184"/>
      <c r="N157" s="30"/>
      <c r="O157" s="184"/>
      <c r="P157" s="30"/>
      <c r="Q157" s="184"/>
      <c r="R157" s="30"/>
      <c r="S157" s="184"/>
      <c r="T157" s="30"/>
      <c r="U157" s="184"/>
      <c r="V157" s="196"/>
    </row>
    <row r="158" spans="1:22" s="10" customFormat="1" ht="12" customHeight="1">
      <c r="A158" s="192"/>
      <c r="B158" s="193"/>
      <c r="C158" s="197"/>
      <c r="D158" s="198"/>
      <c r="E158" s="15"/>
      <c r="F158" s="198"/>
      <c r="G158" s="15"/>
      <c r="H158" s="198"/>
      <c r="I158" s="198"/>
      <c r="J158" s="30"/>
      <c r="K158" s="183"/>
      <c r="L158" s="30"/>
      <c r="M158" s="184"/>
      <c r="N158" s="30"/>
      <c r="O158" s="184"/>
      <c r="P158" s="30"/>
      <c r="Q158" s="184"/>
      <c r="R158" s="30"/>
      <c r="S158" s="184"/>
      <c r="T158" s="30"/>
      <c r="U158" s="184"/>
      <c r="V158" s="196"/>
    </row>
    <row r="159" spans="1:22" s="10" customFormat="1" ht="12" customHeight="1">
      <c r="A159" s="192"/>
      <c r="B159" s="193"/>
      <c r="C159" s="197"/>
      <c r="D159" s="198"/>
      <c r="E159" s="15"/>
      <c r="F159" s="198"/>
      <c r="G159" s="15"/>
      <c r="H159" s="198"/>
      <c r="I159" s="198"/>
      <c r="J159" s="30"/>
      <c r="K159" s="183"/>
      <c r="L159" s="30"/>
      <c r="M159" s="184"/>
      <c r="N159" s="30"/>
      <c r="O159" s="184"/>
      <c r="P159" s="30"/>
      <c r="Q159" s="184"/>
      <c r="R159" s="30"/>
      <c r="S159" s="184"/>
      <c r="T159" s="30"/>
      <c r="U159" s="184"/>
      <c r="V159" s="196"/>
    </row>
    <row r="160" spans="1:22" s="10" customFormat="1" ht="12" customHeight="1">
      <c r="A160" s="192"/>
      <c r="B160" s="193"/>
      <c r="C160" s="197"/>
      <c r="D160" s="198"/>
      <c r="E160" s="15"/>
      <c r="F160" s="198"/>
      <c r="G160" s="15"/>
      <c r="H160" s="198"/>
      <c r="I160" s="198"/>
      <c r="J160" s="30"/>
      <c r="K160" s="183"/>
      <c r="L160" s="183"/>
      <c r="M160" s="184"/>
      <c r="N160" s="184"/>
      <c r="O160" s="184"/>
      <c r="P160" s="184"/>
      <c r="Q160" s="184"/>
      <c r="R160" s="184"/>
      <c r="S160" s="184"/>
      <c r="T160" s="184"/>
      <c r="U160" s="184"/>
      <c r="V160" s="196"/>
    </row>
    <row r="161" spans="1:22" s="10" customFormat="1" ht="12" customHeight="1">
      <c r="A161" s="192"/>
      <c r="B161" s="193"/>
      <c r="C161" s="197"/>
      <c r="D161" s="198"/>
      <c r="E161" s="15"/>
      <c r="F161" s="198"/>
      <c r="G161" s="15"/>
      <c r="H161" s="198"/>
      <c r="I161" s="198"/>
      <c r="J161" s="30"/>
      <c r="K161" s="183"/>
      <c r="L161" s="183"/>
      <c r="M161" s="184"/>
      <c r="N161" s="184"/>
      <c r="O161" s="184"/>
      <c r="P161" s="184"/>
      <c r="Q161" s="184"/>
      <c r="R161" s="184"/>
      <c r="S161" s="184"/>
      <c r="T161" s="184"/>
      <c r="U161" s="184"/>
      <c r="V161" s="196"/>
    </row>
    <row r="162" spans="1:22" s="10" customFormat="1" ht="12" customHeight="1">
      <c r="A162" s="192"/>
      <c r="B162" s="193"/>
      <c r="C162" s="197"/>
      <c r="D162" s="198"/>
      <c r="E162" s="15"/>
      <c r="F162" s="198"/>
      <c r="G162" s="15"/>
      <c r="H162" s="198"/>
      <c r="I162" s="198"/>
      <c r="J162" s="30"/>
      <c r="K162" s="183"/>
      <c r="L162" s="183"/>
      <c r="M162" s="184"/>
      <c r="N162" s="184"/>
      <c r="O162" s="184"/>
      <c r="P162" s="184"/>
      <c r="Q162" s="184"/>
      <c r="R162" s="184"/>
      <c r="S162" s="184"/>
      <c r="T162" s="184"/>
      <c r="U162" s="184"/>
      <c r="V162" s="196"/>
    </row>
    <row r="163" spans="1:22" s="10" customFormat="1" ht="12" customHeight="1">
      <c r="A163" s="210" t="s">
        <v>626</v>
      </c>
      <c r="B163" s="208"/>
      <c r="C163" s="197"/>
      <c r="D163" s="209"/>
      <c r="E163" s="15"/>
      <c r="F163" s="198"/>
      <c r="G163" s="15"/>
      <c r="H163" s="198"/>
      <c r="I163" s="198"/>
      <c r="J163" s="30"/>
      <c r="K163" s="183"/>
      <c r="L163" s="183"/>
      <c r="M163" s="184"/>
      <c r="N163" s="184"/>
      <c r="O163" s="184"/>
      <c r="P163" s="184"/>
      <c r="Q163" s="184"/>
      <c r="R163" s="184"/>
      <c r="S163" s="184"/>
      <c r="T163" s="184"/>
      <c r="U163" s="184"/>
      <c r="V163" s="196"/>
    </row>
    <row r="164" spans="1:22" s="10" customFormat="1" ht="12" customHeight="1">
      <c r="A164" s="210"/>
      <c r="B164" s="208"/>
      <c r="C164" s="197"/>
      <c r="D164" s="209"/>
      <c r="E164" s="15"/>
      <c r="F164" s="198"/>
      <c r="G164" s="15"/>
      <c r="H164" s="198"/>
      <c r="I164" s="198"/>
      <c r="J164" s="30"/>
      <c r="K164" s="183"/>
      <c r="L164" s="183"/>
      <c r="M164" s="184"/>
      <c r="N164" s="184"/>
      <c r="O164" s="184"/>
      <c r="P164" s="184"/>
      <c r="Q164" s="184"/>
      <c r="R164" s="184"/>
      <c r="S164" s="184"/>
      <c r="T164" s="184"/>
      <c r="U164" s="184"/>
      <c r="V164" s="196"/>
    </row>
    <row r="165" spans="1:22" s="10" customFormat="1" ht="12" customHeight="1">
      <c r="A165" s="192">
        <v>13</v>
      </c>
      <c r="B165" s="193" t="s">
        <v>690</v>
      </c>
      <c r="C165" s="197"/>
      <c r="D165" s="198"/>
      <c r="E165" s="15">
        <v>97</v>
      </c>
      <c r="F165" s="15"/>
      <c r="G165" s="15">
        <v>294611</v>
      </c>
      <c r="H165" s="15"/>
      <c r="I165" s="15"/>
      <c r="J165" s="30"/>
      <c r="K165" s="183"/>
      <c r="L165" s="183"/>
      <c r="M165" s="184">
        <f>SUM(M167:M182)</f>
        <v>104</v>
      </c>
      <c r="N165" s="184"/>
      <c r="O165" s="184">
        <f>SUM(O167:O182)</f>
        <v>0</v>
      </c>
      <c r="P165" s="184"/>
      <c r="Q165" s="184">
        <f>SUM(Q167:Q182)</f>
        <v>315718</v>
      </c>
      <c r="R165" s="184"/>
      <c r="S165" s="184">
        <f>SUM(S167:S182)</f>
        <v>0</v>
      </c>
      <c r="T165" s="184"/>
      <c r="U165" s="184">
        <f>SUM(U167:U182)</f>
        <v>0</v>
      </c>
      <c r="V165" s="196"/>
    </row>
    <row r="166" spans="1:22" s="10" customFormat="1" ht="12" customHeight="1">
      <c r="A166" s="192"/>
      <c r="B166" s="193"/>
      <c r="C166" s="197"/>
      <c r="D166" s="198"/>
      <c r="E166" s="15"/>
      <c r="F166" s="15"/>
      <c r="G166" s="15"/>
      <c r="H166" s="15"/>
      <c r="I166" s="15"/>
      <c r="J166" s="30"/>
      <c r="K166" s="183"/>
      <c r="L166" s="183"/>
      <c r="M166" s="184"/>
      <c r="N166" s="184"/>
      <c r="O166" s="184"/>
      <c r="P166" s="184"/>
      <c r="Q166" s="184"/>
      <c r="R166" s="184"/>
      <c r="S166" s="184"/>
      <c r="T166" s="184"/>
      <c r="U166" s="184"/>
      <c r="V166" s="196"/>
    </row>
    <row r="167" spans="1:22" s="10" customFormat="1" ht="12" customHeight="1">
      <c r="A167" s="192"/>
      <c r="B167" s="193">
        <v>131111</v>
      </c>
      <c r="C167" s="197" t="s">
        <v>691</v>
      </c>
      <c r="D167" s="198">
        <v>0</v>
      </c>
      <c r="E167" s="15">
        <v>12</v>
      </c>
      <c r="F167" s="198">
        <v>0</v>
      </c>
      <c r="G167" s="15">
        <v>19804</v>
      </c>
      <c r="H167" s="198">
        <v>0</v>
      </c>
      <c r="I167" s="198">
        <v>0</v>
      </c>
      <c r="J167" s="30"/>
      <c r="K167" s="183"/>
      <c r="L167" s="30" t="str">
        <f>IF(E167=M167,"○","×")</f>
        <v>×</v>
      </c>
      <c r="M167" s="184">
        <v>14</v>
      </c>
      <c r="N167" s="30" t="str">
        <f>IF(F167=O167,"○","×")</f>
        <v>○</v>
      </c>
      <c r="O167" s="184"/>
      <c r="P167" s="30" t="str">
        <f>IF(G167=Q167,"○","×")</f>
        <v>×</v>
      </c>
      <c r="Q167" s="184">
        <v>26556</v>
      </c>
      <c r="R167" s="30" t="str">
        <f>IF(H167=S167,"○","×")</f>
        <v>○</v>
      </c>
      <c r="S167" s="184"/>
      <c r="T167" s="30" t="str">
        <f>IF(I167=U167,"○","×")</f>
        <v>○</v>
      </c>
      <c r="U167" s="184"/>
      <c r="V167" s="196"/>
    </row>
    <row r="168" spans="1:22" s="10" customFormat="1" ht="12" customHeight="1">
      <c r="A168" s="192"/>
      <c r="B168" s="193">
        <v>131112</v>
      </c>
      <c r="C168" s="411" t="s">
        <v>692</v>
      </c>
      <c r="D168" s="198">
        <v>0</v>
      </c>
      <c r="E168" s="15">
        <v>4</v>
      </c>
      <c r="F168" s="198">
        <v>0</v>
      </c>
      <c r="G168" s="15">
        <v>3422</v>
      </c>
      <c r="H168" s="198">
        <v>0</v>
      </c>
      <c r="I168" s="198">
        <v>0</v>
      </c>
      <c r="J168" s="30"/>
      <c r="K168" s="183"/>
      <c r="L168" s="30" t="str">
        <f t="shared" ref="L168:L182" si="29">IF(E168=M168,"○","×")</f>
        <v>○</v>
      </c>
      <c r="M168" s="184">
        <v>4</v>
      </c>
      <c r="N168" s="30" t="str">
        <f t="shared" ref="N168:N181" si="30">IF(F168=O168,"○","×")</f>
        <v>○</v>
      </c>
      <c r="O168" s="184"/>
      <c r="P168" s="30" t="str">
        <f t="shared" ref="P168:P182" si="31">IF(G168=Q168,"○","×")</f>
        <v>×</v>
      </c>
      <c r="Q168" s="184">
        <v>6459</v>
      </c>
      <c r="R168" s="30" t="str">
        <f>IF(H168=S168,"○","×")</f>
        <v>○</v>
      </c>
      <c r="S168" s="184"/>
      <c r="T168" s="30" t="str">
        <f t="shared" ref="T168:T181" si="32">IF(I168=U168,"○","×")</f>
        <v>○</v>
      </c>
      <c r="U168" s="184"/>
      <c r="V168" s="196"/>
    </row>
    <row r="169" spans="1:22" s="10" customFormat="1" ht="12" customHeight="1">
      <c r="A169" s="192"/>
      <c r="B169" s="193"/>
      <c r="C169" s="411"/>
      <c r="D169" s="198"/>
      <c r="E169" s="15"/>
      <c r="F169" s="15"/>
      <c r="G169" s="15"/>
      <c r="H169" s="15"/>
      <c r="I169" s="15"/>
      <c r="J169" s="30"/>
      <c r="L169" s="30"/>
      <c r="N169" s="30"/>
      <c r="O169" s="184"/>
      <c r="P169" s="30"/>
      <c r="R169" s="30"/>
      <c r="S169" s="184"/>
      <c r="T169" s="30"/>
      <c r="U169" s="184"/>
      <c r="V169" s="196"/>
    </row>
    <row r="170" spans="1:22" s="10" customFormat="1" ht="12" customHeight="1">
      <c r="A170" s="192"/>
      <c r="B170" s="193">
        <v>131113</v>
      </c>
      <c r="C170" s="197" t="s">
        <v>693</v>
      </c>
      <c r="D170" s="198">
        <v>0</v>
      </c>
      <c r="E170" s="15">
        <v>2</v>
      </c>
      <c r="F170" s="198">
        <v>0</v>
      </c>
      <c r="G170" s="15" t="s">
        <v>568</v>
      </c>
      <c r="H170" s="198">
        <v>0</v>
      </c>
      <c r="I170" s="198">
        <v>0</v>
      </c>
      <c r="J170" s="30"/>
      <c r="K170" s="183"/>
      <c r="L170" s="30" t="str">
        <f t="shared" si="29"/>
        <v>○</v>
      </c>
      <c r="M170" s="184">
        <v>2</v>
      </c>
      <c r="N170" s="30" t="str">
        <f t="shared" si="30"/>
        <v>○</v>
      </c>
      <c r="O170" s="184"/>
      <c r="P170" s="30" t="str">
        <f t="shared" si="31"/>
        <v>×</v>
      </c>
      <c r="Q170" s="184">
        <v>2978</v>
      </c>
      <c r="R170" s="30" t="str">
        <f t="shared" ref="R170:R181" si="33">IF(H170=S170,"○","×")</f>
        <v>○</v>
      </c>
      <c r="S170" s="184"/>
      <c r="T170" s="30" t="str">
        <f t="shared" si="32"/>
        <v>○</v>
      </c>
      <c r="U170" s="184"/>
      <c r="V170" s="196"/>
    </row>
    <row r="171" spans="1:22" s="10" customFormat="1" ht="12" customHeight="1">
      <c r="A171" s="192"/>
      <c r="B171" s="193">
        <v>131114</v>
      </c>
      <c r="C171" s="197" t="s">
        <v>694</v>
      </c>
      <c r="D171" s="198">
        <v>0</v>
      </c>
      <c r="E171" s="15">
        <v>23</v>
      </c>
      <c r="F171" s="198">
        <v>0</v>
      </c>
      <c r="G171" s="15">
        <v>80390</v>
      </c>
      <c r="H171" s="198">
        <v>0</v>
      </c>
      <c r="I171" s="198">
        <v>0</v>
      </c>
      <c r="J171" s="30"/>
      <c r="K171" s="183"/>
      <c r="L171" s="30" t="str">
        <f t="shared" si="29"/>
        <v>×</v>
      </c>
      <c r="M171" s="184">
        <v>27</v>
      </c>
      <c r="N171" s="30" t="str">
        <f t="shared" si="30"/>
        <v>○</v>
      </c>
      <c r="O171" s="184"/>
      <c r="P171" s="30" t="str">
        <f t="shared" si="31"/>
        <v>×</v>
      </c>
      <c r="Q171" s="184">
        <v>97640</v>
      </c>
      <c r="R171" s="30" t="str">
        <f t="shared" si="33"/>
        <v>○</v>
      </c>
      <c r="S171" s="184"/>
      <c r="T171" s="30" t="str">
        <f t="shared" si="32"/>
        <v>○</v>
      </c>
      <c r="U171" s="184"/>
      <c r="V171" s="196"/>
    </row>
    <row r="172" spans="1:22" s="10" customFormat="1" ht="12" customHeight="1">
      <c r="A172" s="192"/>
      <c r="B172" s="193">
        <v>131116</v>
      </c>
      <c r="C172" s="197" t="s">
        <v>695</v>
      </c>
      <c r="D172" s="198">
        <v>0</v>
      </c>
      <c r="E172" s="15">
        <v>1</v>
      </c>
      <c r="F172" s="198">
        <v>0</v>
      </c>
      <c r="G172" s="15" t="s">
        <v>568</v>
      </c>
      <c r="H172" s="198">
        <v>0</v>
      </c>
      <c r="I172" s="198">
        <v>0</v>
      </c>
      <c r="J172" s="30"/>
      <c r="K172" s="183"/>
      <c r="L172" s="30"/>
      <c r="M172" s="184"/>
      <c r="N172" s="30"/>
      <c r="O172" s="184"/>
      <c r="P172" s="30"/>
      <c r="Q172" s="184"/>
      <c r="R172" s="30"/>
      <c r="S172" s="184"/>
      <c r="T172" s="30"/>
      <c r="U172" s="184"/>
      <c r="V172" s="196"/>
    </row>
    <row r="173" spans="1:22" s="10" customFormat="1" ht="12" customHeight="1">
      <c r="A173" s="192"/>
      <c r="B173" s="193">
        <v>131119</v>
      </c>
      <c r="C173" s="197" t="s">
        <v>696</v>
      </c>
      <c r="D173" s="198">
        <v>0</v>
      </c>
      <c r="E173" s="15">
        <v>10</v>
      </c>
      <c r="F173" s="198">
        <v>0</v>
      </c>
      <c r="G173" s="15">
        <v>35447</v>
      </c>
      <c r="H173" s="198">
        <v>0</v>
      </c>
      <c r="I173" s="198">
        <v>0</v>
      </c>
      <c r="J173" s="30"/>
      <c r="K173" s="183"/>
      <c r="L173" s="30" t="str">
        <f t="shared" si="29"/>
        <v>×</v>
      </c>
      <c r="M173" s="184">
        <v>12</v>
      </c>
      <c r="N173" s="30" t="str">
        <f t="shared" si="30"/>
        <v>○</v>
      </c>
      <c r="O173" s="184"/>
      <c r="P173" s="30" t="str">
        <f t="shared" si="31"/>
        <v>×</v>
      </c>
      <c r="Q173" s="184">
        <v>31074</v>
      </c>
      <c r="R173" s="30" t="str">
        <f t="shared" si="33"/>
        <v>○</v>
      </c>
      <c r="S173" s="184"/>
      <c r="T173" s="30" t="str">
        <f t="shared" si="32"/>
        <v>○</v>
      </c>
      <c r="U173" s="184"/>
      <c r="V173" s="196"/>
    </row>
    <row r="174" spans="1:22" s="10" customFormat="1" ht="12" customHeight="1">
      <c r="A174" s="192"/>
      <c r="B174" s="193">
        <v>131214</v>
      </c>
      <c r="C174" s="411" t="s">
        <v>697</v>
      </c>
      <c r="D174" s="198">
        <v>0</v>
      </c>
      <c r="E174" s="15">
        <v>9</v>
      </c>
      <c r="F174" s="198">
        <v>0</v>
      </c>
      <c r="G174" s="15">
        <v>29667</v>
      </c>
      <c r="H174" s="198">
        <v>0</v>
      </c>
      <c r="I174" s="198">
        <v>0</v>
      </c>
      <c r="J174" s="30"/>
      <c r="K174" s="183"/>
      <c r="L174" s="30" t="str">
        <f t="shared" si="29"/>
        <v>○</v>
      </c>
      <c r="M174" s="184">
        <v>9</v>
      </c>
      <c r="N174" s="30" t="str">
        <f t="shared" si="30"/>
        <v>○</v>
      </c>
      <c r="O174" s="184"/>
      <c r="P174" s="30" t="str">
        <f t="shared" si="31"/>
        <v>×</v>
      </c>
      <c r="Q174" s="184">
        <v>27359</v>
      </c>
      <c r="R174" s="30" t="str">
        <f t="shared" si="33"/>
        <v>○</v>
      </c>
      <c r="S174" s="184"/>
      <c r="T174" s="30" t="str">
        <f t="shared" si="32"/>
        <v>○</v>
      </c>
      <c r="U174" s="184"/>
      <c r="V174" s="196"/>
    </row>
    <row r="175" spans="1:22" s="10" customFormat="1" ht="12" customHeight="1">
      <c r="A175" s="192"/>
      <c r="B175" s="193"/>
      <c r="C175" s="411"/>
      <c r="D175" s="198"/>
      <c r="E175" s="15"/>
      <c r="F175" s="15"/>
      <c r="G175" s="15"/>
      <c r="H175" s="15"/>
      <c r="I175" s="15"/>
      <c r="J175" s="30"/>
      <c r="L175" s="30"/>
      <c r="N175" s="30"/>
      <c r="O175" s="184"/>
      <c r="P175" s="30"/>
      <c r="R175" s="30"/>
      <c r="S175" s="184"/>
      <c r="T175" s="30"/>
      <c r="U175" s="184"/>
      <c r="V175" s="196"/>
    </row>
    <row r="176" spans="1:22" s="10" customFormat="1" ht="12" customHeight="1">
      <c r="A176" s="192"/>
      <c r="B176" s="193">
        <v>131215</v>
      </c>
      <c r="C176" s="197" t="s">
        <v>698</v>
      </c>
      <c r="D176" s="198">
        <v>0</v>
      </c>
      <c r="E176" s="15">
        <v>1</v>
      </c>
      <c r="F176" s="198">
        <v>0</v>
      </c>
      <c r="G176" s="15" t="s">
        <v>568</v>
      </c>
      <c r="H176" s="198">
        <v>0</v>
      </c>
      <c r="I176" s="198">
        <v>0</v>
      </c>
      <c r="J176" s="30"/>
      <c r="K176" s="183"/>
      <c r="L176" s="30" t="str">
        <f t="shared" si="29"/>
        <v>○</v>
      </c>
      <c r="M176" s="184">
        <v>1</v>
      </c>
      <c r="N176" s="30" t="str">
        <f t="shared" si="30"/>
        <v>○</v>
      </c>
      <c r="O176" s="184"/>
      <c r="P176" s="30" t="str">
        <f t="shared" si="31"/>
        <v>×</v>
      </c>
      <c r="Q176" s="184">
        <v>8</v>
      </c>
      <c r="R176" s="30" t="str">
        <f t="shared" si="33"/>
        <v>○</v>
      </c>
      <c r="S176" s="184"/>
      <c r="T176" s="30" t="str">
        <f t="shared" si="32"/>
        <v>○</v>
      </c>
      <c r="U176" s="184"/>
      <c r="V176" s="196"/>
    </row>
    <row r="177" spans="1:22" s="10" customFormat="1" ht="12" customHeight="1">
      <c r="A177" s="192"/>
      <c r="B177" s="193">
        <v>131219</v>
      </c>
      <c r="C177" s="197" t="s">
        <v>699</v>
      </c>
      <c r="D177" s="198">
        <v>0</v>
      </c>
      <c r="E177" s="15">
        <v>1</v>
      </c>
      <c r="F177" s="198">
        <v>0</v>
      </c>
      <c r="G177" s="15" t="s">
        <v>568</v>
      </c>
      <c r="H177" s="198">
        <v>0</v>
      </c>
      <c r="I177" s="198">
        <v>0</v>
      </c>
      <c r="J177" s="30"/>
      <c r="K177" s="183"/>
      <c r="L177" s="30" t="str">
        <f t="shared" si="29"/>
        <v>○</v>
      </c>
      <c r="M177" s="184">
        <v>1</v>
      </c>
      <c r="N177" s="30" t="str">
        <f t="shared" si="30"/>
        <v>○</v>
      </c>
      <c r="O177" s="184"/>
      <c r="P177" s="30" t="str">
        <f t="shared" si="31"/>
        <v>×</v>
      </c>
      <c r="Q177" s="184">
        <v>136</v>
      </c>
      <c r="R177" s="30" t="str">
        <f t="shared" si="33"/>
        <v>○</v>
      </c>
      <c r="S177" s="184"/>
      <c r="T177" s="30" t="str">
        <f t="shared" si="32"/>
        <v>○</v>
      </c>
      <c r="U177" s="184"/>
      <c r="V177" s="196"/>
    </row>
    <row r="178" spans="1:22" s="10" customFormat="1" ht="12" customHeight="1">
      <c r="A178" s="192"/>
      <c r="B178" s="193">
        <v>132111</v>
      </c>
      <c r="C178" s="197" t="s">
        <v>700</v>
      </c>
      <c r="D178" s="198">
        <v>0</v>
      </c>
      <c r="E178" s="15">
        <v>3</v>
      </c>
      <c r="F178" s="198">
        <v>0</v>
      </c>
      <c r="G178" s="15">
        <v>12017</v>
      </c>
      <c r="H178" s="198">
        <v>0</v>
      </c>
      <c r="I178" s="198">
        <v>0</v>
      </c>
      <c r="J178" s="30"/>
      <c r="K178" s="183"/>
      <c r="L178" s="30" t="str">
        <f t="shared" si="29"/>
        <v>○</v>
      </c>
      <c r="M178" s="184">
        <v>3</v>
      </c>
      <c r="N178" s="30" t="str">
        <f t="shared" si="30"/>
        <v>○</v>
      </c>
      <c r="O178" s="184"/>
      <c r="P178" s="30" t="str">
        <f t="shared" si="31"/>
        <v>×</v>
      </c>
      <c r="Q178" s="184">
        <v>10699</v>
      </c>
      <c r="R178" s="30" t="str">
        <f t="shared" si="33"/>
        <v>○</v>
      </c>
      <c r="S178" s="184"/>
      <c r="T178" s="30" t="str">
        <f t="shared" si="32"/>
        <v>○</v>
      </c>
      <c r="U178" s="184"/>
      <c r="V178" s="196"/>
    </row>
    <row r="179" spans="1:22" s="10" customFormat="1" ht="12" customHeight="1">
      <c r="A179" s="192"/>
      <c r="B179" s="193">
        <v>133111</v>
      </c>
      <c r="C179" s="197" t="s">
        <v>701</v>
      </c>
      <c r="D179" s="198">
        <v>0</v>
      </c>
      <c r="E179" s="15">
        <v>25</v>
      </c>
      <c r="F179" s="198">
        <v>0</v>
      </c>
      <c r="G179" s="15">
        <v>95969</v>
      </c>
      <c r="H179" s="198">
        <v>0</v>
      </c>
      <c r="I179" s="198">
        <v>0</v>
      </c>
      <c r="J179" s="30"/>
      <c r="K179" s="183"/>
      <c r="L179" s="30" t="str">
        <f t="shared" si="29"/>
        <v>○</v>
      </c>
      <c r="M179" s="184">
        <v>25</v>
      </c>
      <c r="N179" s="30" t="str">
        <f t="shared" si="30"/>
        <v>○</v>
      </c>
      <c r="O179" s="184"/>
      <c r="P179" s="30" t="str">
        <f t="shared" si="31"/>
        <v>×</v>
      </c>
      <c r="Q179" s="184">
        <v>99072</v>
      </c>
      <c r="R179" s="30" t="str">
        <f t="shared" si="33"/>
        <v>○</v>
      </c>
      <c r="S179" s="184"/>
      <c r="T179" s="30" t="str">
        <f t="shared" si="32"/>
        <v>○</v>
      </c>
      <c r="U179" s="184"/>
      <c r="V179" s="196"/>
    </row>
    <row r="180" spans="1:22" s="10" customFormat="1" ht="12" customHeight="1">
      <c r="A180" s="192"/>
      <c r="B180" s="193">
        <v>139111</v>
      </c>
      <c r="C180" s="197" t="s">
        <v>702</v>
      </c>
      <c r="D180" s="198">
        <v>0</v>
      </c>
      <c r="E180" s="15">
        <v>3</v>
      </c>
      <c r="F180" s="198">
        <v>0</v>
      </c>
      <c r="G180" s="15">
        <v>8250</v>
      </c>
      <c r="H180" s="198">
        <v>0</v>
      </c>
      <c r="I180" s="198">
        <v>0</v>
      </c>
      <c r="J180" s="30"/>
      <c r="K180" s="183"/>
      <c r="L180" s="30" t="str">
        <f t="shared" si="29"/>
        <v>×</v>
      </c>
      <c r="M180" s="184">
        <v>4</v>
      </c>
      <c r="N180" s="30" t="str">
        <f t="shared" si="30"/>
        <v>○</v>
      </c>
      <c r="O180" s="184"/>
      <c r="P180" s="30" t="str">
        <f t="shared" si="31"/>
        <v>×</v>
      </c>
      <c r="Q180" s="184">
        <v>6316</v>
      </c>
      <c r="R180" s="30" t="str">
        <f t="shared" si="33"/>
        <v>○</v>
      </c>
      <c r="S180" s="184"/>
      <c r="T180" s="30" t="str">
        <f t="shared" si="32"/>
        <v>○</v>
      </c>
      <c r="U180" s="184"/>
      <c r="V180" s="196"/>
    </row>
    <row r="181" spans="1:22" s="10" customFormat="1" ht="12" customHeight="1">
      <c r="A181" s="192"/>
      <c r="B181" s="193">
        <v>139211</v>
      </c>
      <c r="C181" s="197" t="s">
        <v>703</v>
      </c>
      <c r="D181" s="198">
        <v>0</v>
      </c>
      <c r="E181" s="15">
        <v>1</v>
      </c>
      <c r="F181" s="198">
        <v>0</v>
      </c>
      <c r="G181" s="15" t="s">
        <v>568</v>
      </c>
      <c r="H181" s="198">
        <v>0</v>
      </c>
      <c r="I181" s="198">
        <v>0</v>
      </c>
      <c r="J181" s="30"/>
      <c r="K181" s="183"/>
      <c r="L181" s="30" t="str">
        <f t="shared" si="29"/>
        <v>○</v>
      </c>
      <c r="M181" s="184">
        <v>1</v>
      </c>
      <c r="N181" s="30" t="str">
        <f t="shared" si="30"/>
        <v>○</v>
      </c>
      <c r="O181" s="184"/>
      <c r="P181" s="30" t="str">
        <f t="shared" si="31"/>
        <v>×</v>
      </c>
      <c r="Q181" s="184">
        <v>7410</v>
      </c>
      <c r="R181" s="30" t="str">
        <f t="shared" si="33"/>
        <v>○</v>
      </c>
      <c r="S181" s="184"/>
      <c r="T181" s="30" t="str">
        <f t="shared" si="32"/>
        <v>○</v>
      </c>
      <c r="U181" s="184"/>
      <c r="V181" s="196"/>
    </row>
    <row r="182" spans="1:22" ht="12" customHeight="1">
      <c r="B182" s="216">
        <v>636600</v>
      </c>
      <c r="C182" s="197" t="s">
        <v>625</v>
      </c>
      <c r="D182" s="198">
        <v>0</v>
      </c>
      <c r="E182" s="209">
        <v>2</v>
      </c>
      <c r="F182" s="198">
        <v>0</v>
      </c>
      <c r="G182" s="217" t="s">
        <v>568</v>
      </c>
      <c r="H182" s="198">
        <v>0</v>
      </c>
      <c r="I182" s="198">
        <v>0</v>
      </c>
      <c r="J182" s="30"/>
      <c r="K182" s="10"/>
      <c r="L182" s="30" t="str">
        <f t="shared" si="29"/>
        <v>×</v>
      </c>
      <c r="M182">
        <v>1</v>
      </c>
      <c r="N182"/>
      <c r="O182"/>
      <c r="P182" s="30" t="str">
        <f t="shared" si="31"/>
        <v>×</v>
      </c>
      <c r="Q182">
        <v>11</v>
      </c>
      <c r="R182"/>
      <c r="S182"/>
      <c r="T182"/>
      <c r="U182"/>
      <c r="V182"/>
    </row>
    <row r="183" spans="1:22" s="10" customFormat="1" ht="12" customHeight="1">
      <c r="A183" s="192"/>
      <c r="B183" s="193"/>
      <c r="C183" s="197"/>
      <c r="D183" s="198"/>
      <c r="E183" s="15"/>
      <c r="F183" s="15"/>
      <c r="G183" s="15"/>
      <c r="H183" s="15"/>
      <c r="I183" s="15"/>
      <c r="J183" s="30"/>
      <c r="L183" s="183"/>
      <c r="M183" s="184"/>
      <c r="N183" s="184"/>
      <c r="O183" s="184"/>
      <c r="P183" s="184"/>
      <c r="Q183" s="184"/>
      <c r="R183" s="184"/>
      <c r="S183" s="184"/>
      <c r="T183" s="184"/>
      <c r="U183" s="184"/>
      <c r="V183" s="196"/>
    </row>
    <row r="184" spans="1:22" s="10" customFormat="1" ht="12" customHeight="1">
      <c r="A184" s="192">
        <v>14</v>
      </c>
      <c r="B184" s="212" t="s">
        <v>324</v>
      </c>
      <c r="C184" s="197"/>
      <c r="D184" s="198"/>
      <c r="E184" s="15">
        <v>10</v>
      </c>
      <c r="F184" s="15"/>
      <c r="G184" s="15">
        <v>482679</v>
      </c>
      <c r="H184" s="15"/>
      <c r="I184" s="15">
        <v>17084</v>
      </c>
      <c r="J184" s="30"/>
      <c r="K184" s="183"/>
      <c r="L184" s="183"/>
      <c r="M184" s="184">
        <f>SUM(M186:M190)</f>
        <v>10</v>
      </c>
      <c r="N184" s="184"/>
      <c r="O184" s="184">
        <f>SUM(O186:O190)</f>
        <v>4890</v>
      </c>
      <c r="P184" s="184"/>
      <c r="Q184" s="184">
        <f>SUM(Q186:Q190)</f>
        <v>478336</v>
      </c>
      <c r="R184" s="184"/>
      <c r="S184" s="184">
        <f>SUM(S186:S190)</f>
        <v>215</v>
      </c>
      <c r="T184" s="184"/>
      <c r="U184" s="184">
        <f>SUM(U186:U190)</f>
        <v>19031</v>
      </c>
      <c r="V184" s="196"/>
    </row>
    <row r="185" spans="1:22" s="10" customFormat="1" ht="12" customHeight="1">
      <c r="A185" s="192"/>
      <c r="B185" s="212"/>
      <c r="C185" s="197"/>
      <c r="D185" s="198"/>
      <c r="E185" s="15"/>
      <c r="F185" s="15"/>
      <c r="G185" s="15"/>
      <c r="H185" s="15"/>
      <c r="I185" s="15"/>
      <c r="J185" s="30"/>
      <c r="K185" s="183"/>
      <c r="L185" s="183"/>
      <c r="M185" s="184"/>
      <c r="N185" s="184"/>
      <c r="O185" s="184"/>
      <c r="P185" s="184"/>
      <c r="Q185" s="184"/>
      <c r="R185" s="184"/>
      <c r="S185" s="184"/>
      <c r="T185" s="184"/>
      <c r="U185" s="184"/>
      <c r="V185" s="196"/>
    </row>
    <row r="186" spans="1:22" s="10" customFormat="1" ht="12" customHeight="1">
      <c r="A186" s="192"/>
      <c r="B186" s="193">
        <v>142121</v>
      </c>
      <c r="C186" s="197" t="s">
        <v>704</v>
      </c>
      <c r="D186" s="198" t="s">
        <v>589</v>
      </c>
      <c r="E186" s="15">
        <v>1</v>
      </c>
      <c r="F186" s="15" t="s">
        <v>568</v>
      </c>
      <c r="G186" s="15" t="s">
        <v>568</v>
      </c>
      <c r="H186" s="15" t="s">
        <v>568</v>
      </c>
      <c r="I186" s="15" t="s">
        <v>568</v>
      </c>
      <c r="J186" s="30"/>
      <c r="K186" s="183"/>
      <c r="L186" s="30" t="str">
        <f>IF(E186=M186,"○","×")</f>
        <v>○</v>
      </c>
      <c r="M186" s="184">
        <v>1</v>
      </c>
      <c r="N186" s="30" t="str">
        <f>IF(F186=O186,"○","×")</f>
        <v>×</v>
      </c>
      <c r="O186" s="184">
        <v>4890</v>
      </c>
      <c r="P186" s="30" t="str">
        <f>IF(G186=Q186,"○","×")</f>
        <v>×</v>
      </c>
      <c r="Q186" s="184">
        <v>90538</v>
      </c>
      <c r="R186" s="30" t="str">
        <f>IF(H186=S186,"○","×")</f>
        <v>×</v>
      </c>
      <c r="S186" s="184">
        <v>215</v>
      </c>
      <c r="T186" s="30" t="str">
        <f>IF(I186=U186,"○","×")</f>
        <v>×</v>
      </c>
      <c r="U186" s="184">
        <v>3321</v>
      </c>
      <c r="V186" s="196"/>
    </row>
    <row r="187" spans="1:22" s="10" customFormat="1" ht="12" customHeight="1">
      <c r="A187" s="192"/>
      <c r="B187" s="193">
        <v>145311</v>
      </c>
      <c r="C187" s="197" t="s">
        <v>706</v>
      </c>
      <c r="D187" s="198">
        <v>0</v>
      </c>
      <c r="E187" s="15">
        <v>3</v>
      </c>
      <c r="F187" s="198">
        <v>0</v>
      </c>
      <c r="G187" s="15">
        <v>304856</v>
      </c>
      <c r="H187" s="198">
        <v>0</v>
      </c>
      <c r="I187" s="15">
        <v>9295</v>
      </c>
      <c r="J187" s="30"/>
      <c r="K187" s="183"/>
      <c r="L187" s="30" t="str">
        <f t="shared" ref="L187:L190" si="34">IF(E187=M187,"○","×")</f>
        <v>○</v>
      </c>
      <c r="M187" s="184">
        <v>3</v>
      </c>
      <c r="N187" s="30" t="str">
        <f t="shared" ref="N187:N190" si="35">IF(F187=O187,"○","×")</f>
        <v>○</v>
      </c>
      <c r="O187" s="184"/>
      <c r="P187" s="30" t="str">
        <f t="shared" ref="P187:P190" si="36">IF(G187=Q187,"○","×")</f>
        <v>×</v>
      </c>
      <c r="Q187" s="184">
        <v>304203</v>
      </c>
      <c r="R187" s="30" t="str">
        <f t="shared" ref="R187:R190" si="37">IF(H187=S187,"○","×")</f>
        <v>○</v>
      </c>
      <c r="S187" s="184"/>
      <c r="T187" s="30" t="str">
        <f t="shared" ref="T187:T190" si="38">IF(I187=U187,"○","×")</f>
        <v>×</v>
      </c>
      <c r="U187" s="184">
        <v>10004</v>
      </c>
      <c r="V187" s="196"/>
    </row>
    <row r="188" spans="1:22" s="10" customFormat="1" ht="12" customHeight="1">
      <c r="A188" s="192"/>
      <c r="B188" s="193">
        <v>145411</v>
      </c>
      <c r="C188" s="197" t="s">
        <v>707</v>
      </c>
      <c r="D188" s="198">
        <v>0</v>
      </c>
      <c r="E188" s="15">
        <v>3</v>
      </c>
      <c r="F188" s="198">
        <v>0</v>
      </c>
      <c r="G188" s="15">
        <v>76122</v>
      </c>
      <c r="H188" s="198">
        <v>0</v>
      </c>
      <c r="I188" s="15" t="s">
        <v>568</v>
      </c>
      <c r="J188" s="30"/>
      <c r="K188" s="183"/>
      <c r="L188" s="30" t="str">
        <f t="shared" si="34"/>
        <v>○</v>
      </c>
      <c r="M188" s="184">
        <v>3</v>
      </c>
      <c r="N188" s="30" t="str">
        <f t="shared" si="35"/>
        <v>○</v>
      </c>
      <c r="O188" s="184"/>
      <c r="P188" s="30" t="str">
        <f t="shared" si="36"/>
        <v>×</v>
      </c>
      <c r="Q188" s="184">
        <v>80194</v>
      </c>
      <c r="R188" s="30" t="str">
        <f t="shared" si="37"/>
        <v>○</v>
      </c>
      <c r="S188" s="184"/>
      <c r="T188" s="30" t="str">
        <f t="shared" si="38"/>
        <v>×</v>
      </c>
      <c r="U188" s="184">
        <v>5706</v>
      </c>
      <c r="V188" s="196"/>
    </row>
    <row r="189" spans="1:22" s="10" customFormat="1" ht="12" customHeight="1">
      <c r="A189" s="192"/>
      <c r="B189" s="193">
        <v>145412</v>
      </c>
      <c r="C189" s="197" t="s">
        <v>708</v>
      </c>
      <c r="D189" s="198">
        <v>0</v>
      </c>
      <c r="E189" s="15">
        <v>2</v>
      </c>
      <c r="F189" s="198">
        <v>0</v>
      </c>
      <c r="G189" s="15" t="s">
        <v>568</v>
      </c>
      <c r="H189" s="198">
        <v>0</v>
      </c>
      <c r="I189" s="198">
        <v>0</v>
      </c>
      <c r="J189" s="30"/>
      <c r="K189" s="218"/>
      <c r="L189" s="30" t="str">
        <f t="shared" si="34"/>
        <v>○</v>
      </c>
      <c r="M189" s="219">
        <v>2</v>
      </c>
      <c r="N189" s="30" t="str">
        <f t="shared" si="35"/>
        <v>○</v>
      </c>
      <c r="O189" s="219"/>
      <c r="P189" s="30" t="str">
        <f t="shared" si="36"/>
        <v>×</v>
      </c>
      <c r="Q189" s="219">
        <v>1590</v>
      </c>
      <c r="R189" s="30" t="str">
        <f t="shared" si="37"/>
        <v>○</v>
      </c>
      <c r="S189" s="219"/>
      <c r="T189" s="30" t="str">
        <f t="shared" si="38"/>
        <v>○</v>
      </c>
      <c r="U189" s="219"/>
      <c r="V189" s="196"/>
    </row>
    <row r="190" spans="1:22" s="10" customFormat="1" ht="12" customHeight="1">
      <c r="A190" s="192"/>
      <c r="B190" s="193">
        <v>149959</v>
      </c>
      <c r="C190" s="197" t="s">
        <v>709</v>
      </c>
      <c r="D190" s="198">
        <v>0</v>
      </c>
      <c r="E190" s="15">
        <v>1</v>
      </c>
      <c r="F190" s="198">
        <v>0</v>
      </c>
      <c r="G190" s="15" t="s">
        <v>568</v>
      </c>
      <c r="H190" s="198">
        <v>0</v>
      </c>
      <c r="I190" s="198">
        <v>0</v>
      </c>
      <c r="J190" s="30"/>
      <c r="K190" s="218"/>
      <c r="L190" s="30" t="str">
        <f t="shared" si="34"/>
        <v>○</v>
      </c>
      <c r="M190" s="219">
        <v>1</v>
      </c>
      <c r="N190" s="30" t="str">
        <f t="shared" si="35"/>
        <v>○</v>
      </c>
      <c r="O190" s="219"/>
      <c r="P190" s="30" t="str">
        <f t="shared" si="36"/>
        <v>×</v>
      </c>
      <c r="Q190" s="219">
        <v>1811</v>
      </c>
      <c r="R190" s="30" t="str">
        <f t="shared" si="37"/>
        <v>○</v>
      </c>
      <c r="S190" s="219"/>
      <c r="T190" s="30" t="str">
        <f t="shared" si="38"/>
        <v>○</v>
      </c>
      <c r="U190" s="219"/>
      <c r="V190" s="196"/>
    </row>
    <row r="191" spans="1:22" s="10" customFormat="1" ht="12" customHeight="1">
      <c r="A191" s="192"/>
      <c r="B191" s="193"/>
      <c r="C191" s="197"/>
      <c r="D191" s="198"/>
      <c r="E191" s="15"/>
      <c r="F191" s="15"/>
      <c r="G191" s="15"/>
      <c r="H191" s="15"/>
      <c r="I191" s="15"/>
      <c r="J191" s="30"/>
      <c r="K191" s="218"/>
      <c r="L191" s="218"/>
      <c r="M191" s="219"/>
      <c r="N191" s="219"/>
      <c r="O191" s="219"/>
      <c r="P191" s="219"/>
      <c r="Q191" s="219"/>
      <c r="R191" s="219"/>
      <c r="S191" s="219"/>
      <c r="T191" s="219"/>
      <c r="U191" s="219"/>
      <c r="V191" s="196"/>
    </row>
    <row r="192" spans="1:22" s="10" customFormat="1" ht="12" customHeight="1">
      <c r="A192" s="192">
        <v>15</v>
      </c>
      <c r="B192" s="193" t="s">
        <v>710</v>
      </c>
      <c r="C192" s="197"/>
      <c r="D192" s="198"/>
      <c r="E192" s="15">
        <v>109</v>
      </c>
      <c r="F192" s="15"/>
      <c r="G192" s="15">
        <v>1856165</v>
      </c>
      <c r="H192" s="15"/>
      <c r="I192" s="15">
        <v>19915</v>
      </c>
      <c r="J192" s="30"/>
      <c r="K192" s="218"/>
      <c r="L192" s="218"/>
      <c r="M192" s="219">
        <f>SUM(M194:M198)</f>
        <v>114</v>
      </c>
      <c r="N192" s="219"/>
      <c r="O192" s="219">
        <f>SUM(O194:O198)</f>
        <v>0</v>
      </c>
      <c r="P192" s="219"/>
      <c r="Q192" s="219">
        <f>SUM(Q194:Q198)</f>
        <v>1878736</v>
      </c>
      <c r="R192" s="219"/>
      <c r="S192" s="219">
        <f>SUM(S194:S198)</f>
        <v>0</v>
      </c>
      <c r="T192" s="219"/>
      <c r="U192" s="219">
        <f>SUM(U194:U198)</f>
        <v>14939</v>
      </c>
      <c r="V192" s="196"/>
    </row>
    <row r="193" spans="1:22" s="10" customFormat="1" ht="12" customHeight="1">
      <c r="A193" s="192"/>
      <c r="B193" s="193"/>
      <c r="C193" s="197"/>
      <c r="D193" s="198"/>
      <c r="E193" s="15"/>
      <c r="F193" s="15"/>
      <c r="G193" s="15"/>
      <c r="H193" s="15"/>
      <c r="I193" s="15"/>
      <c r="J193" s="30"/>
      <c r="K193" s="218"/>
      <c r="L193" s="218"/>
      <c r="M193" s="219"/>
      <c r="N193" s="219"/>
      <c r="O193" s="219"/>
      <c r="P193" s="219"/>
      <c r="Q193" s="219"/>
      <c r="R193" s="219"/>
      <c r="S193" s="219"/>
      <c r="T193" s="219"/>
      <c r="U193" s="219"/>
      <c r="V193" s="196"/>
    </row>
    <row r="194" spans="1:22" s="10" customFormat="1" ht="12" customHeight="1">
      <c r="A194" s="192"/>
      <c r="B194" s="193">
        <v>151111</v>
      </c>
      <c r="C194" s="197" t="s">
        <v>711</v>
      </c>
      <c r="D194" s="198">
        <v>0</v>
      </c>
      <c r="E194" s="15">
        <v>76</v>
      </c>
      <c r="F194" s="198">
        <v>0</v>
      </c>
      <c r="G194" s="15">
        <v>1719828</v>
      </c>
      <c r="H194" s="198">
        <v>0</v>
      </c>
      <c r="I194" s="15">
        <v>15091</v>
      </c>
      <c r="J194" s="30"/>
      <c r="K194" s="183"/>
      <c r="L194" s="30" t="str">
        <f>IF(E194=M194,"○","×")</f>
        <v>×</v>
      </c>
      <c r="M194" s="184">
        <v>77</v>
      </c>
      <c r="N194" s="30" t="str">
        <f>IF(F194=O194,"○","×")</f>
        <v>○</v>
      </c>
      <c r="O194" s="184"/>
      <c r="P194" s="30" t="str">
        <f>IF(G194=Q194,"○","×")</f>
        <v>×</v>
      </c>
      <c r="Q194" s="184">
        <v>1738539</v>
      </c>
      <c r="R194" s="30" t="str">
        <f>IF(H194=S194,"○","×")</f>
        <v>○</v>
      </c>
      <c r="S194" s="184"/>
      <c r="T194" s="30" t="str">
        <f>IF(I194=U194,"○","×")</f>
        <v>×</v>
      </c>
      <c r="U194" s="184">
        <v>14908</v>
      </c>
      <c r="V194" s="196"/>
    </row>
    <row r="195" spans="1:22" ht="12" customHeight="1">
      <c r="A195" s="192"/>
      <c r="B195" s="193">
        <v>151211</v>
      </c>
      <c r="C195" s="197" t="s">
        <v>712</v>
      </c>
      <c r="D195" s="198">
        <v>0</v>
      </c>
      <c r="E195" s="15">
        <v>15</v>
      </c>
      <c r="F195" s="198">
        <v>0</v>
      </c>
      <c r="G195" s="15">
        <v>21437</v>
      </c>
      <c r="H195" s="198">
        <v>0</v>
      </c>
      <c r="I195" s="198">
        <v>0</v>
      </c>
      <c r="J195" s="30"/>
      <c r="L195" s="30" t="str">
        <f t="shared" ref="L195:L198" si="39">IF(E195=M195,"○","×")</f>
        <v>×</v>
      </c>
      <c r="M195" s="184">
        <v>18</v>
      </c>
      <c r="N195" s="30" t="str">
        <f t="shared" ref="N195:N198" si="40">IF(F195=O195,"○","×")</f>
        <v>○</v>
      </c>
      <c r="P195" s="30" t="str">
        <f t="shared" ref="P195:P198" si="41">IF(G195=Q195,"○","×")</f>
        <v>×</v>
      </c>
      <c r="Q195" s="184">
        <v>33365</v>
      </c>
      <c r="R195" s="30" t="str">
        <f t="shared" ref="R195:R198" si="42">IF(H195=S195,"○","×")</f>
        <v>○</v>
      </c>
      <c r="T195" s="30" t="str">
        <f t="shared" ref="T195:T198" si="43">IF(I195=U195,"○","×")</f>
        <v>○</v>
      </c>
    </row>
    <row r="196" spans="1:22" ht="12" customHeight="1">
      <c r="A196" s="192"/>
      <c r="B196" s="193">
        <v>151212</v>
      </c>
      <c r="C196" s="197" t="s">
        <v>713</v>
      </c>
      <c r="D196" s="198">
        <v>0</v>
      </c>
      <c r="E196" s="15">
        <v>5</v>
      </c>
      <c r="F196" s="198">
        <v>0</v>
      </c>
      <c r="G196" s="15" t="s">
        <v>568</v>
      </c>
      <c r="H196" s="198">
        <v>0</v>
      </c>
      <c r="I196" s="198">
        <v>0</v>
      </c>
      <c r="J196" s="30"/>
      <c r="L196" s="30" t="str">
        <f t="shared" si="39"/>
        <v>×</v>
      </c>
      <c r="M196" s="184">
        <v>6</v>
      </c>
      <c r="N196" s="30" t="str">
        <f t="shared" si="40"/>
        <v>○</v>
      </c>
      <c r="P196" s="30" t="str">
        <f t="shared" si="41"/>
        <v>×</v>
      </c>
      <c r="Q196" s="184">
        <v>33512</v>
      </c>
      <c r="R196" s="30" t="str">
        <f t="shared" si="42"/>
        <v>○</v>
      </c>
      <c r="T196" s="30" t="str">
        <f t="shared" si="43"/>
        <v>○</v>
      </c>
    </row>
    <row r="197" spans="1:22" ht="12" customHeight="1">
      <c r="A197" s="192"/>
      <c r="B197" s="193">
        <v>151311</v>
      </c>
      <c r="C197" s="197" t="s">
        <v>714</v>
      </c>
      <c r="D197" s="198">
        <v>0</v>
      </c>
      <c r="E197" s="15">
        <v>12</v>
      </c>
      <c r="F197" s="198">
        <v>0</v>
      </c>
      <c r="G197" s="15">
        <v>75838</v>
      </c>
      <c r="H197" s="198">
        <v>0</v>
      </c>
      <c r="I197" s="198" t="s">
        <v>568</v>
      </c>
      <c r="J197" s="30"/>
      <c r="K197" s="218"/>
      <c r="L197" s="30" t="str">
        <f t="shared" si="39"/>
        <v>○</v>
      </c>
      <c r="M197" s="219">
        <v>12</v>
      </c>
      <c r="N197" s="30" t="str">
        <f t="shared" si="40"/>
        <v>○</v>
      </c>
      <c r="O197" s="219"/>
      <c r="P197" s="30" t="str">
        <f t="shared" si="41"/>
        <v>×</v>
      </c>
      <c r="Q197" s="219">
        <v>70668</v>
      </c>
      <c r="R197" s="30" t="str">
        <f t="shared" si="42"/>
        <v>○</v>
      </c>
      <c r="S197" s="219"/>
      <c r="T197" s="30" t="str">
        <f t="shared" si="43"/>
        <v>×</v>
      </c>
      <c r="U197" s="219">
        <v>21</v>
      </c>
    </row>
    <row r="198" spans="1:22" ht="12" customHeight="1">
      <c r="A198" s="192"/>
      <c r="B198" s="193">
        <v>152111</v>
      </c>
      <c r="C198" s="197" t="s">
        <v>715</v>
      </c>
      <c r="D198" s="198">
        <v>0</v>
      </c>
      <c r="E198" s="15">
        <v>1</v>
      </c>
      <c r="F198" s="198">
        <v>0</v>
      </c>
      <c r="G198" s="15" t="s">
        <v>568</v>
      </c>
      <c r="H198" s="198">
        <v>0</v>
      </c>
      <c r="I198" s="198" t="s">
        <v>568</v>
      </c>
      <c r="J198" s="30"/>
      <c r="K198" s="218"/>
      <c r="L198" s="30" t="str">
        <f t="shared" si="39"/>
        <v>○</v>
      </c>
      <c r="M198" s="219">
        <v>1</v>
      </c>
      <c r="N198" s="30" t="str">
        <f t="shared" si="40"/>
        <v>○</v>
      </c>
      <c r="O198" s="219"/>
      <c r="P198" s="30" t="str">
        <f t="shared" si="41"/>
        <v>×</v>
      </c>
      <c r="Q198" s="219">
        <v>2652</v>
      </c>
      <c r="R198" s="30" t="str">
        <f t="shared" si="42"/>
        <v>○</v>
      </c>
      <c r="S198" s="219"/>
      <c r="T198" s="30" t="str">
        <f t="shared" si="43"/>
        <v>×</v>
      </c>
      <c r="U198" s="219">
        <v>10</v>
      </c>
    </row>
    <row r="199" spans="1:22" ht="12" customHeight="1">
      <c r="E199" s="85"/>
      <c r="F199" s="85"/>
      <c r="G199" s="85"/>
      <c r="H199" s="85"/>
      <c r="I199" s="85"/>
      <c r="J199" s="30"/>
      <c r="K199" s="218"/>
      <c r="L199" s="218"/>
      <c r="M199" s="219"/>
      <c r="N199" s="219"/>
      <c r="O199" s="219"/>
      <c r="P199" s="219"/>
      <c r="Q199" s="219"/>
      <c r="R199" s="219"/>
      <c r="S199" s="219"/>
      <c r="T199" s="219"/>
      <c r="U199" s="219"/>
    </row>
    <row r="200" spans="1:22" ht="12" customHeight="1">
      <c r="A200" s="192">
        <v>16</v>
      </c>
      <c r="B200" s="212" t="s">
        <v>352</v>
      </c>
      <c r="C200" s="197"/>
      <c r="D200" s="198"/>
      <c r="E200" s="15">
        <v>67</v>
      </c>
      <c r="F200" s="15"/>
      <c r="G200" s="15">
        <v>832040</v>
      </c>
      <c r="H200" s="15"/>
      <c r="I200" s="15">
        <v>17129</v>
      </c>
      <c r="J200" s="30"/>
      <c r="K200" s="218"/>
      <c r="L200" s="218"/>
      <c r="M200" s="219">
        <f>SUM(M202:M232)</f>
        <v>69</v>
      </c>
      <c r="N200" s="219"/>
      <c r="O200" s="219">
        <f>SUM(O202:O232)</f>
        <v>32547</v>
      </c>
      <c r="P200" s="219"/>
      <c r="Q200" s="219">
        <f>SUM(Q202:Q232)</f>
        <v>892026</v>
      </c>
      <c r="R200" s="219"/>
      <c r="S200" s="219">
        <f>SUM(S202:S232)</f>
        <v>2042</v>
      </c>
      <c r="T200" s="219"/>
      <c r="U200" s="219">
        <f>SUM(U202:U232)</f>
        <v>19458</v>
      </c>
    </row>
    <row r="201" spans="1:22" ht="12" customHeight="1">
      <c r="A201" s="192"/>
      <c r="B201" s="212"/>
      <c r="C201" s="197"/>
      <c r="D201" s="198"/>
      <c r="E201" s="15"/>
      <c r="F201" s="15"/>
      <c r="G201" s="15"/>
      <c r="H201" s="15"/>
      <c r="I201" s="15"/>
      <c r="J201" s="30"/>
    </row>
    <row r="202" spans="1:22" s="10" customFormat="1" ht="12" customHeight="1">
      <c r="A202" s="192"/>
      <c r="B202" s="193">
        <v>161212</v>
      </c>
      <c r="C202" s="197" t="s">
        <v>716</v>
      </c>
      <c r="D202" s="198">
        <v>0</v>
      </c>
      <c r="E202" s="15">
        <v>2</v>
      </c>
      <c r="F202" s="198">
        <v>0</v>
      </c>
      <c r="G202" s="15" t="s">
        <v>568</v>
      </c>
      <c r="H202" s="198">
        <v>0</v>
      </c>
      <c r="I202" s="198" t="s">
        <v>568</v>
      </c>
      <c r="J202" s="30"/>
      <c r="K202" s="183"/>
      <c r="L202" s="30" t="str">
        <f t="shared" ref="L202:L232" si="44">IF(E202=M202,"○","×")</f>
        <v>○</v>
      </c>
      <c r="M202" s="184">
        <v>2</v>
      </c>
      <c r="N202" s="30" t="str">
        <f t="shared" ref="N202:N232" si="45">IF(F202=O202,"○","×")</f>
        <v>○</v>
      </c>
      <c r="O202" s="184"/>
      <c r="P202" s="30" t="str">
        <f t="shared" ref="P202:P232" si="46">IF(G202=Q202,"○","×")</f>
        <v>×</v>
      </c>
      <c r="Q202" s="184">
        <v>113192</v>
      </c>
      <c r="R202" s="30" t="str">
        <f t="shared" ref="R202:R232" si="47">IF(H202=S202,"○","×")</f>
        <v>○</v>
      </c>
      <c r="S202" s="184"/>
      <c r="T202" s="30" t="str">
        <f t="shared" ref="T202:T232" si="48">IF(I202=U202,"○","×")</f>
        <v>×</v>
      </c>
      <c r="U202" s="184">
        <v>4187</v>
      </c>
      <c r="V202" s="196"/>
    </row>
    <row r="203" spans="1:22" s="10" customFormat="1" ht="12" customHeight="1">
      <c r="A203" s="205"/>
      <c r="B203" s="206">
        <v>162111</v>
      </c>
      <c r="C203" s="197" t="s">
        <v>717</v>
      </c>
      <c r="D203" s="198" t="s">
        <v>589</v>
      </c>
      <c r="E203" s="15">
        <v>1</v>
      </c>
      <c r="F203" s="15" t="s">
        <v>568</v>
      </c>
      <c r="G203" s="15" t="s">
        <v>568</v>
      </c>
      <c r="H203" s="15" t="s">
        <v>568</v>
      </c>
      <c r="I203" s="15" t="s">
        <v>568</v>
      </c>
      <c r="J203" s="30"/>
      <c r="K203" s="183"/>
      <c r="L203" s="30" t="str">
        <f t="shared" si="44"/>
        <v>○</v>
      </c>
      <c r="M203" s="184">
        <v>1</v>
      </c>
      <c r="N203" s="30" t="str">
        <f t="shared" si="45"/>
        <v>×</v>
      </c>
      <c r="O203" s="184">
        <v>1145</v>
      </c>
      <c r="P203" s="30" t="str">
        <f t="shared" si="46"/>
        <v>×</v>
      </c>
      <c r="Q203" s="184">
        <v>15545</v>
      </c>
      <c r="R203" s="30" t="str">
        <f t="shared" si="47"/>
        <v>×</v>
      </c>
      <c r="S203" s="184">
        <v>249</v>
      </c>
      <c r="T203" s="30" t="str">
        <f t="shared" si="48"/>
        <v>×</v>
      </c>
      <c r="U203" s="184">
        <v>1713</v>
      </c>
      <c r="V203" s="196"/>
    </row>
    <row r="204" spans="1:22" s="10" customFormat="1" ht="12" customHeight="1">
      <c r="A204" s="205"/>
      <c r="B204" s="206">
        <v>162114</v>
      </c>
      <c r="C204" s="197" t="s">
        <v>718</v>
      </c>
      <c r="D204" s="198" t="s">
        <v>589</v>
      </c>
      <c r="E204" s="15">
        <v>1</v>
      </c>
      <c r="F204" s="15" t="s">
        <v>568</v>
      </c>
      <c r="G204" s="15" t="s">
        <v>568</v>
      </c>
      <c r="H204" s="15" t="s">
        <v>568</v>
      </c>
      <c r="I204" s="15" t="s">
        <v>568</v>
      </c>
      <c r="J204" s="30"/>
      <c r="K204" s="218"/>
      <c r="L204" s="30" t="str">
        <f t="shared" si="44"/>
        <v>○</v>
      </c>
      <c r="M204" s="219">
        <v>1</v>
      </c>
      <c r="N204" s="30" t="str">
        <f t="shared" si="45"/>
        <v>×</v>
      </c>
      <c r="O204" s="219">
        <v>1328</v>
      </c>
      <c r="P204" s="30" t="str">
        <f t="shared" si="46"/>
        <v>×</v>
      </c>
      <c r="Q204" s="219">
        <v>6292</v>
      </c>
      <c r="R204" s="30" t="str">
        <f t="shared" si="47"/>
        <v>×</v>
      </c>
      <c r="S204" s="219">
        <v>187</v>
      </c>
      <c r="T204" s="30" t="str">
        <f t="shared" si="48"/>
        <v>×</v>
      </c>
      <c r="U204" s="219">
        <v>576</v>
      </c>
      <c r="V204" s="196"/>
    </row>
    <row r="205" spans="1:22" s="10" customFormat="1" ht="12" customHeight="1">
      <c r="A205" s="205"/>
      <c r="B205" s="206">
        <v>162116</v>
      </c>
      <c r="C205" s="197" t="s">
        <v>719</v>
      </c>
      <c r="D205" s="198" t="s">
        <v>589</v>
      </c>
      <c r="E205" s="15">
        <v>1</v>
      </c>
      <c r="F205" s="15" t="s">
        <v>568</v>
      </c>
      <c r="G205" s="15" t="s">
        <v>568</v>
      </c>
      <c r="H205" s="15" t="s">
        <v>568</v>
      </c>
      <c r="I205" s="15" t="s">
        <v>568</v>
      </c>
      <c r="J205" s="30"/>
      <c r="K205" s="218"/>
      <c r="L205" s="30" t="str">
        <f t="shared" si="44"/>
        <v>○</v>
      </c>
      <c r="M205" s="219">
        <v>1</v>
      </c>
      <c r="N205" s="30" t="str">
        <f t="shared" si="45"/>
        <v>×</v>
      </c>
      <c r="O205" s="219">
        <v>3972</v>
      </c>
      <c r="P205" s="30" t="str">
        <f t="shared" si="46"/>
        <v>×</v>
      </c>
      <c r="Q205" s="219">
        <v>16407</v>
      </c>
      <c r="R205" s="30" t="str">
        <f t="shared" si="47"/>
        <v>×</v>
      </c>
      <c r="S205" s="219">
        <v>56</v>
      </c>
      <c r="T205" s="30" t="str">
        <f t="shared" si="48"/>
        <v>×</v>
      </c>
      <c r="U205" s="219">
        <v>227</v>
      </c>
      <c r="V205" s="196"/>
    </row>
    <row r="206" spans="1:22" s="10" customFormat="1" ht="12" customHeight="1">
      <c r="A206" s="205"/>
      <c r="B206" s="206">
        <v>162311</v>
      </c>
      <c r="C206" s="197" t="s">
        <v>720</v>
      </c>
      <c r="D206" s="198" t="s">
        <v>721</v>
      </c>
      <c r="E206" s="15">
        <v>1</v>
      </c>
      <c r="F206" s="15" t="s">
        <v>568</v>
      </c>
      <c r="G206" s="15" t="s">
        <v>568</v>
      </c>
      <c r="H206" s="15" t="s">
        <v>568</v>
      </c>
      <c r="I206" s="15" t="s">
        <v>568</v>
      </c>
      <c r="J206" s="30"/>
      <c r="K206" s="218"/>
      <c r="L206" s="30" t="str">
        <f t="shared" si="44"/>
        <v>○</v>
      </c>
      <c r="M206" s="219">
        <v>1</v>
      </c>
      <c r="N206" s="30" t="str">
        <f t="shared" si="45"/>
        <v>×</v>
      </c>
      <c r="O206" s="219">
        <v>3701</v>
      </c>
      <c r="P206" s="30" t="str">
        <f t="shared" si="46"/>
        <v>×</v>
      </c>
      <c r="Q206" s="219">
        <v>43556</v>
      </c>
      <c r="R206" s="30" t="str">
        <f t="shared" si="47"/>
        <v>×</v>
      </c>
      <c r="S206" s="219">
        <v>200</v>
      </c>
      <c r="T206" s="30" t="str">
        <f t="shared" si="48"/>
        <v>×</v>
      </c>
      <c r="U206" s="219">
        <v>1387</v>
      </c>
      <c r="V206" s="196"/>
    </row>
    <row r="207" spans="1:22" s="10" customFormat="1" ht="12" customHeight="1">
      <c r="A207" s="205"/>
      <c r="B207" s="206">
        <v>162313</v>
      </c>
      <c r="C207" s="197" t="s">
        <v>722</v>
      </c>
      <c r="D207" s="198" t="s">
        <v>589</v>
      </c>
      <c r="E207" s="15">
        <v>1</v>
      </c>
      <c r="F207" s="15" t="s">
        <v>568</v>
      </c>
      <c r="G207" s="15" t="s">
        <v>568</v>
      </c>
      <c r="H207" s="198">
        <v>0</v>
      </c>
      <c r="I207" s="198">
        <v>0</v>
      </c>
      <c r="J207" s="30"/>
      <c r="K207" s="218"/>
      <c r="L207" s="30" t="str">
        <f t="shared" si="44"/>
        <v>○</v>
      </c>
      <c r="M207" s="219">
        <v>1</v>
      </c>
      <c r="N207" s="30" t="str">
        <f t="shared" si="45"/>
        <v>×</v>
      </c>
      <c r="O207" s="219">
        <v>329</v>
      </c>
      <c r="P207" s="30" t="str">
        <f t="shared" si="46"/>
        <v>×</v>
      </c>
      <c r="Q207" s="219">
        <v>16442</v>
      </c>
      <c r="R207" s="30" t="str">
        <f t="shared" si="47"/>
        <v>○</v>
      </c>
      <c r="S207" s="219"/>
      <c r="T207" s="30" t="str">
        <f t="shared" si="48"/>
        <v>○</v>
      </c>
      <c r="U207" s="219"/>
      <c r="V207" s="196"/>
    </row>
    <row r="208" spans="1:22" s="10" customFormat="1" ht="12" customHeight="1">
      <c r="A208" s="205"/>
      <c r="B208" s="206">
        <v>162315</v>
      </c>
      <c r="C208" s="197" t="s">
        <v>723</v>
      </c>
      <c r="D208" s="198">
        <v>0</v>
      </c>
      <c r="E208" s="15">
        <v>1</v>
      </c>
      <c r="F208" s="198">
        <v>0</v>
      </c>
      <c r="G208" s="15" t="s">
        <v>568</v>
      </c>
      <c r="H208" s="198">
        <v>0</v>
      </c>
      <c r="I208" s="15" t="s">
        <v>568</v>
      </c>
      <c r="J208" s="30"/>
      <c r="K208" s="218"/>
      <c r="L208" s="30" t="str">
        <f t="shared" si="44"/>
        <v>○</v>
      </c>
      <c r="M208" s="219">
        <v>1</v>
      </c>
      <c r="N208" s="30" t="str">
        <f t="shared" si="45"/>
        <v>○</v>
      </c>
      <c r="O208" s="219"/>
      <c r="P208" s="30" t="str">
        <f t="shared" si="46"/>
        <v>×</v>
      </c>
      <c r="Q208" s="219">
        <v>11433</v>
      </c>
      <c r="R208" s="30" t="str">
        <f t="shared" si="47"/>
        <v>○</v>
      </c>
      <c r="S208" s="219"/>
      <c r="T208" s="30" t="str">
        <f t="shared" si="48"/>
        <v>×</v>
      </c>
      <c r="U208" s="219">
        <v>485</v>
      </c>
      <c r="V208" s="196"/>
    </row>
    <row r="209" spans="1:22" s="10" customFormat="1" ht="12" customHeight="1">
      <c r="A209" s="192"/>
      <c r="B209" s="193">
        <v>162319</v>
      </c>
      <c r="C209" s="197" t="s">
        <v>724</v>
      </c>
      <c r="D209" s="198">
        <v>0</v>
      </c>
      <c r="E209" s="15">
        <v>3</v>
      </c>
      <c r="F209" s="198">
        <v>0</v>
      </c>
      <c r="G209" s="15">
        <v>6674</v>
      </c>
      <c r="H209" s="198">
        <v>0</v>
      </c>
      <c r="I209" s="15">
        <v>51</v>
      </c>
      <c r="J209" s="30"/>
      <c r="K209" s="218"/>
      <c r="L209" s="30" t="str">
        <f t="shared" si="44"/>
        <v>○</v>
      </c>
      <c r="M209" s="219">
        <v>3</v>
      </c>
      <c r="N209" s="30" t="str">
        <f t="shared" si="45"/>
        <v>○</v>
      </c>
      <c r="O209" s="219"/>
      <c r="P209" s="30" t="str">
        <f t="shared" si="46"/>
        <v>×</v>
      </c>
      <c r="Q209" s="219">
        <v>6359</v>
      </c>
      <c r="R209" s="30" t="str">
        <f t="shared" si="47"/>
        <v>○</v>
      </c>
      <c r="S209" s="219"/>
      <c r="T209" s="30" t="str">
        <f t="shared" si="48"/>
        <v>×</v>
      </c>
      <c r="U209" s="219">
        <v>58</v>
      </c>
      <c r="V209" s="196"/>
    </row>
    <row r="210" spans="1:22" s="10" customFormat="1" ht="12" customHeight="1">
      <c r="A210" s="192"/>
      <c r="B210" s="193">
        <v>162412</v>
      </c>
      <c r="C210" s="197" t="s">
        <v>725</v>
      </c>
      <c r="D210" s="198" t="s">
        <v>589</v>
      </c>
      <c r="E210" s="15">
        <v>17</v>
      </c>
      <c r="F210" s="15">
        <v>14804</v>
      </c>
      <c r="G210" s="15">
        <v>208184</v>
      </c>
      <c r="H210" s="15">
        <v>507</v>
      </c>
      <c r="I210" s="15">
        <v>5198</v>
      </c>
      <c r="J210" s="30"/>
      <c r="K210" s="218"/>
      <c r="L210" s="30" t="str">
        <f t="shared" si="44"/>
        <v>×</v>
      </c>
      <c r="M210" s="219">
        <v>16</v>
      </c>
      <c r="N210" s="30" t="str">
        <f t="shared" si="45"/>
        <v>×</v>
      </c>
      <c r="O210" s="219">
        <v>12160</v>
      </c>
      <c r="P210" s="30" t="str">
        <f t="shared" si="46"/>
        <v>×</v>
      </c>
      <c r="Q210" s="219">
        <v>222587</v>
      </c>
      <c r="R210" s="30" t="str">
        <f t="shared" si="47"/>
        <v>×</v>
      </c>
      <c r="S210" s="219">
        <v>1270</v>
      </c>
      <c r="T210" s="30" t="str">
        <f t="shared" si="48"/>
        <v>×</v>
      </c>
      <c r="U210" s="219">
        <v>5781</v>
      </c>
      <c r="V210" s="196"/>
    </row>
    <row r="211" spans="1:22" s="10" customFormat="1" ht="12" customHeight="1">
      <c r="A211" s="205"/>
      <c r="B211" s="206">
        <v>162413</v>
      </c>
      <c r="C211" s="197" t="s">
        <v>726</v>
      </c>
      <c r="D211" s="198">
        <v>0</v>
      </c>
      <c r="E211" s="15">
        <v>4</v>
      </c>
      <c r="F211" s="198">
        <v>0</v>
      </c>
      <c r="G211" s="15">
        <v>10474</v>
      </c>
      <c r="H211" s="198">
        <v>0</v>
      </c>
      <c r="I211" s="198">
        <v>0</v>
      </c>
      <c r="J211" s="30"/>
      <c r="K211" s="218"/>
      <c r="L211" s="30" t="str">
        <f t="shared" si="44"/>
        <v>○</v>
      </c>
      <c r="M211" s="219">
        <v>4</v>
      </c>
      <c r="N211" s="30" t="str">
        <f t="shared" si="45"/>
        <v>○</v>
      </c>
      <c r="O211" s="219"/>
      <c r="P211" s="30" t="str">
        <f t="shared" si="46"/>
        <v>×</v>
      </c>
      <c r="Q211" s="219">
        <v>10793</v>
      </c>
      <c r="R211" s="30" t="str">
        <f t="shared" si="47"/>
        <v>○</v>
      </c>
      <c r="S211" s="219"/>
      <c r="T211" s="30" t="str">
        <f t="shared" si="48"/>
        <v>○</v>
      </c>
      <c r="U211" s="219"/>
      <c r="V211" s="196"/>
    </row>
    <row r="212" spans="1:22" s="10" customFormat="1" ht="12" customHeight="1">
      <c r="A212" s="192"/>
      <c r="B212" s="193">
        <v>162921</v>
      </c>
      <c r="C212" s="197" t="s">
        <v>727</v>
      </c>
      <c r="D212" s="198" t="s">
        <v>589</v>
      </c>
      <c r="E212" s="15">
        <v>1</v>
      </c>
      <c r="F212" s="15" t="s">
        <v>568</v>
      </c>
      <c r="G212" s="15" t="s">
        <v>568</v>
      </c>
      <c r="H212" s="198">
        <v>0</v>
      </c>
      <c r="I212" s="198">
        <v>0</v>
      </c>
      <c r="J212" s="30"/>
      <c r="K212" s="218"/>
      <c r="L212" s="30" t="str">
        <f t="shared" si="44"/>
        <v>○</v>
      </c>
      <c r="M212" s="219">
        <v>1</v>
      </c>
      <c r="N212" s="30" t="str">
        <f t="shared" si="45"/>
        <v>×</v>
      </c>
      <c r="O212" s="219">
        <v>5404</v>
      </c>
      <c r="P212" s="30" t="str">
        <f t="shared" si="46"/>
        <v>×</v>
      </c>
      <c r="Q212" s="219">
        <v>3709</v>
      </c>
      <c r="R212" s="30" t="str">
        <f t="shared" si="47"/>
        <v>○</v>
      </c>
      <c r="S212" s="219"/>
      <c r="T212" s="30" t="str">
        <f t="shared" si="48"/>
        <v>○</v>
      </c>
      <c r="U212" s="219"/>
      <c r="V212" s="196"/>
    </row>
    <row r="213" spans="1:22" s="10" customFormat="1" ht="12" customHeight="1">
      <c r="A213" s="205"/>
      <c r="B213" s="206">
        <v>162922</v>
      </c>
      <c r="C213" s="197" t="s">
        <v>728</v>
      </c>
      <c r="D213" s="198" t="s">
        <v>589</v>
      </c>
      <c r="E213" s="15">
        <v>2</v>
      </c>
      <c r="F213" s="15" t="s">
        <v>568</v>
      </c>
      <c r="G213" s="15" t="s">
        <v>568</v>
      </c>
      <c r="H213" s="15" t="s">
        <v>568</v>
      </c>
      <c r="I213" s="15" t="s">
        <v>568</v>
      </c>
      <c r="J213" s="30"/>
      <c r="K213" s="218"/>
      <c r="L213" s="30" t="str">
        <f t="shared" si="44"/>
        <v>○</v>
      </c>
      <c r="M213" s="219">
        <v>2</v>
      </c>
      <c r="N213" s="30" t="str">
        <f t="shared" si="45"/>
        <v>×</v>
      </c>
      <c r="O213" s="219">
        <v>4070</v>
      </c>
      <c r="P213" s="30" t="str">
        <f t="shared" si="46"/>
        <v>×</v>
      </c>
      <c r="Q213" s="219">
        <v>11877</v>
      </c>
      <c r="R213" s="30" t="str">
        <f t="shared" si="47"/>
        <v>×</v>
      </c>
      <c r="S213" s="219">
        <v>33</v>
      </c>
      <c r="T213" s="30" t="str">
        <f t="shared" si="48"/>
        <v>×</v>
      </c>
      <c r="U213" s="219">
        <v>71</v>
      </c>
      <c r="V213" s="196"/>
    </row>
    <row r="214" spans="1:22" s="10" customFormat="1" ht="12" customHeight="1">
      <c r="A214" s="205"/>
      <c r="B214" s="206">
        <v>162926</v>
      </c>
      <c r="C214" s="197" t="s">
        <v>729</v>
      </c>
      <c r="D214" s="198" t="s">
        <v>589</v>
      </c>
      <c r="E214" s="15">
        <v>1</v>
      </c>
      <c r="F214" s="15" t="s">
        <v>568</v>
      </c>
      <c r="G214" s="15" t="s">
        <v>568</v>
      </c>
      <c r="H214" s="15" t="s">
        <v>568</v>
      </c>
      <c r="I214" s="15" t="s">
        <v>568</v>
      </c>
      <c r="J214" s="30"/>
      <c r="K214" s="218"/>
      <c r="L214" s="30" t="str">
        <f t="shared" si="44"/>
        <v>○</v>
      </c>
      <c r="M214" s="219">
        <v>1</v>
      </c>
      <c r="N214" s="30" t="str">
        <f t="shared" si="45"/>
        <v>×</v>
      </c>
      <c r="O214" s="219">
        <v>404</v>
      </c>
      <c r="P214" s="30" t="str">
        <f t="shared" si="46"/>
        <v>×</v>
      </c>
      <c r="Q214" s="219">
        <v>1870</v>
      </c>
      <c r="R214" s="30" t="str">
        <f t="shared" si="47"/>
        <v>×</v>
      </c>
      <c r="S214" s="219">
        <v>45</v>
      </c>
      <c r="T214" s="30" t="str">
        <f t="shared" si="48"/>
        <v>×</v>
      </c>
      <c r="U214" s="219">
        <v>157</v>
      </c>
      <c r="V214" s="196"/>
    </row>
    <row r="215" spans="1:22" s="10" customFormat="1" ht="12" customHeight="1">
      <c r="A215" s="205"/>
      <c r="B215" s="206">
        <v>162949</v>
      </c>
      <c r="C215" s="197" t="s">
        <v>730</v>
      </c>
      <c r="D215" s="198">
        <v>0</v>
      </c>
      <c r="E215" s="15">
        <v>1</v>
      </c>
      <c r="F215" s="198">
        <v>0</v>
      </c>
      <c r="G215" s="15" t="s">
        <v>568</v>
      </c>
      <c r="H215" s="198">
        <v>0</v>
      </c>
      <c r="I215" s="15" t="s">
        <v>568</v>
      </c>
      <c r="J215" s="30"/>
      <c r="K215" s="218"/>
      <c r="L215" s="30" t="str">
        <f t="shared" si="44"/>
        <v>○</v>
      </c>
      <c r="M215" s="219">
        <v>1</v>
      </c>
      <c r="N215" s="30" t="str">
        <f t="shared" si="45"/>
        <v>○</v>
      </c>
      <c r="O215" s="219"/>
      <c r="P215" s="30" t="str">
        <f t="shared" si="46"/>
        <v>×</v>
      </c>
      <c r="Q215" s="219">
        <v>16434</v>
      </c>
      <c r="R215" s="30" t="str">
        <f t="shared" si="47"/>
        <v>○</v>
      </c>
      <c r="S215" s="219"/>
      <c r="T215" s="30" t="str">
        <f t="shared" si="48"/>
        <v>×</v>
      </c>
      <c r="U215" s="219">
        <v>1186</v>
      </c>
      <c r="V215" s="196"/>
    </row>
    <row r="216" spans="1:22" s="10" customFormat="1" ht="12" customHeight="1">
      <c r="A216" s="192"/>
      <c r="B216" s="193">
        <v>164211</v>
      </c>
      <c r="C216" s="197" t="s">
        <v>731</v>
      </c>
      <c r="D216" s="198" t="s">
        <v>589</v>
      </c>
      <c r="E216" s="15">
        <v>2</v>
      </c>
      <c r="F216" s="15" t="s">
        <v>568</v>
      </c>
      <c r="G216" s="15" t="s">
        <v>568</v>
      </c>
      <c r="H216" s="15" t="s">
        <v>568</v>
      </c>
      <c r="I216" s="15" t="s">
        <v>568</v>
      </c>
      <c r="J216" s="30"/>
      <c r="K216" s="218"/>
      <c r="L216" s="30" t="str">
        <f t="shared" si="44"/>
        <v>×</v>
      </c>
      <c r="M216" s="219">
        <v>3</v>
      </c>
      <c r="N216" s="30" t="str">
        <f t="shared" si="45"/>
        <v>×</v>
      </c>
      <c r="O216" s="219">
        <v>12</v>
      </c>
      <c r="P216" s="30" t="str">
        <f t="shared" si="46"/>
        <v>×</v>
      </c>
      <c r="Q216" s="219">
        <v>1624</v>
      </c>
      <c r="R216" s="30" t="str">
        <f t="shared" si="47"/>
        <v>×</v>
      </c>
      <c r="S216" s="219">
        <v>2</v>
      </c>
      <c r="T216" s="30" t="str">
        <f t="shared" si="48"/>
        <v>×</v>
      </c>
      <c r="U216" s="219">
        <v>168</v>
      </c>
      <c r="V216" s="196"/>
    </row>
    <row r="217" spans="1:22" s="10" customFormat="1" ht="12" customHeight="1">
      <c r="A217" s="205"/>
      <c r="B217" s="206">
        <v>164219</v>
      </c>
      <c r="C217" s="197" t="s">
        <v>732</v>
      </c>
      <c r="D217" s="198">
        <v>0</v>
      </c>
      <c r="E217" s="15">
        <v>1</v>
      </c>
      <c r="F217" s="198">
        <v>0</v>
      </c>
      <c r="G217" s="15" t="s">
        <v>568</v>
      </c>
      <c r="H217" s="198">
        <v>0</v>
      </c>
      <c r="I217" s="198">
        <v>0</v>
      </c>
      <c r="J217" s="30"/>
      <c r="K217" s="218"/>
      <c r="L217" s="30" t="str">
        <f t="shared" si="44"/>
        <v>○</v>
      </c>
      <c r="M217" s="219">
        <v>1</v>
      </c>
      <c r="N217" s="30" t="str">
        <f t="shared" si="45"/>
        <v>○</v>
      </c>
      <c r="O217" s="219"/>
      <c r="P217" s="30" t="str">
        <f t="shared" si="46"/>
        <v>×</v>
      </c>
      <c r="Q217" s="219">
        <v>600</v>
      </c>
      <c r="R217" s="30" t="str">
        <f t="shared" si="47"/>
        <v>○</v>
      </c>
      <c r="S217" s="219"/>
      <c r="T217" s="30" t="str">
        <f t="shared" si="48"/>
        <v>○</v>
      </c>
      <c r="U217" s="219"/>
      <c r="V217" s="196"/>
    </row>
    <row r="218" spans="1:22" s="10" customFormat="1" ht="12" customHeight="1">
      <c r="A218" s="205"/>
      <c r="B218" s="206">
        <v>164224</v>
      </c>
      <c r="C218" s="197" t="s">
        <v>733</v>
      </c>
      <c r="D218" s="198" t="s">
        <v>589</v>
      </c>
      <c r="E218" s="15">
        <v>1</v>
      </c>
      <c r="F218" s="198" t="s">
        <v>568</v>
      </c>
      <c r="G218" s="15" t="s">
        <v>568</v>
      </c>
      <c r="H218" s="198">
        <v>0</v>
      </c>
      <c r="I218" s="198">
        <v>0</v>
      </c>
      <c r="J218" s="30"/>
      <c r="K218" s="218"/>
      <c r="L218" s="30" t="str">
        <f t="shared" si="44"/>
        <v>○</v>
      </c>
      <c r="M218" s="219">
        <v>1</v>
      </c>
      <c r="N218" s="30" t="str">
        <f t="shared" si="45"/>
        <v>×</v>
      </c>
      <c r="O218" s="219">
        <v>22</v>
      </c>
      <c r="P218" s="30" t="str">
        <f t="shared" si="46"/>
        <v>×</v>
      </c>
      <c r="Q218" s="219">
        <v>550</v>
      </c>
      <c r="R218" s="30" t="str">
        <f t="shared" si="47"/>
        <v>○</v>
      </c>
      <c r="S218" s="219"/>
      <c r="T218" s="30" t="str">
        <f t="shared" si="48"/>
        <v>○</v>
      </c>
      <c r="U218" s="219"/>
      <c r="V218" s="196"/>
    </row>
    <row r="219" spans="1:22" s="10" customFormat="1" ht="12" customHeight="1">
      <c r="A219" s="192"/>
      <c r="B219" s="193">
        <v>165311</v>
      </c>
      <c r="C219" s="197" t="s">
        <v>734</v>
      </c>
      <c r="D219" s="198">
        <v>0</v>
      </c>
      <c r="E219" s="15">
        <v>1</v>
      </c>
      <c r="F219" s="198">
        <v>0</v>
      </c>
      <c r="G219" s="15" t="s">
        <v>568</v>
      </c>
      <c r="H219" s="198">
        <v>0</v>
      </c>
      <c r="I219" s="198">
        <v>0</v>
      </c>
      <c r="J219" s="30"/>
      <c r="K219" s="218"/>
      <c r="L219" s="30" t="str">
        <f t="shared" si="44"/>
        <v>○</v>
      </c>
      <c r="M219" s="219">
        <v>1</v>
      </c>
      <c r="N219" s="30" t="str">
        <f t="shared" si="45"/>
        <v>○</v>
      </c>
      <c r="O219" s="219"/>
      <c r="P219" s="30" t="str">
        <f t="shared" si="46"/>
        <v>×</v>
      </c>
      <c r="Q219" s="219">
        <v>295048</v>
      </c>
      <c r="R219" s="30" t="str">
        <f t="shared" si="47"/>
        <v>○</v>
      </c>
      <c r="S219" s="219"/>
      <c r="T219" s="30" t="str">
        <f t="shared" si="48"/>
        <v>○</v>
      </c>
      <c r="U219" s="219"/>
      <c r="V219" s="196"/>
    </row>
    <row r="220" spans="1:22" s="10" customFormat="1" ht="12" customHeight="1">
      <c r="A220" s="192"/>
      <c r="B220" s="193">
        <v>165411</v>
      </c>
      <c r="C220" s="197" t="s">
        <v>735</v>
      </c>
      <c r="D220" s="198">
        <v>0</v>
      </c>
      <c r="E220" s="15">
        <v>1</v>
      </c>
      <c r="F220" s="198">
        <v>0</v>
      </c>
      <c r="G220" s="15" t="s">
        <v>568</v>
      </c>
      <c r="H220" s="198">
        <v>0</v>
      </c>
      <c r="I220" s="198">
        <v>0</v>
      </c>
      <c r="J220" s="30"/>
      <c r="K220" s="218"/>
      <c r="L220" s="30" t="str">
        <f t="shared" si="44"/>
        <v>○</v>
      </c>
      <c r="M220" s="219">
        <v>1</v>
      </c>
      <c r="N220" s="30" t="str">
        <f t="shared" si="45"/>
        <v>○</v>
      </c>
      <c r="O220" s="219"/>
      <c r="P220" s="30" t="str">
        <f t="shared" si="46"/>
        <v>×</v>
      </c>
      <c r="Q220" s="219">
        <v>5913</v>
      </c>
      <c r="R220" s="30" t="str">
        <f t="shared" si="47"/>
        <v>○</v>
      </c>
      <c r="S220" s="219"/>
      <c r="T220" s="30" t="str">
        <f t="shared" si="48"/>
        <v>○</v>
      </c>
      <c r="U220" s="219"/>
      <c r="V220" s="196"/>
    </row>
    <row r="221" spans="1:22" s="10" customFormat="1" ht="12" customHeight="1">
      <c r="A221" s="192"/>
      <c r="B221" s="193">
        <v>166115</v>
      </c>
      <c r="C221" s="197" t="s">
        <v>736</v>
      </c>
      <c r="D221" s="198">
        <v>0</v>
      </c>
      <c r="E221" s="15">
        <v>2</v>
      </c>
      <c r="F221" s="198">
        <v>0</v>
      </c>
      <c r="G221" s="15" t="s">
        <v>568</v>
      </c>
      <c r="H221" s="198">
        <v>0</v>
      </c>
      <c r="I221" s="198">
        <v>0</v>
      </c>
      <c r="J221" s="30"/>
      <c r="K221" s="218"/>
      <c r="L221" s="30" t="str">
        <f t="shared" si="44"/>
        <v>○</v>
      </c>
      <c r="M221" s="219">
        <v>2</v>
      </c>
      <c r="N221" s="30" t="str">
        <f t="shared" si="45"/>
        <v>○</v>
      </c>
      <c r="O221" s="219"/>
      <c r="P221" s="30" t="str">
        <f t="shared" si="46"/>
        <v>×</v>
      </c>
      <c r="Q221" s="219">
        <v>6962</v>
      </c>
      <c r="R221" s="30" t="str">
        <f t="shared" si="47"/>
        <v>○</v>
      </c>
      <c r="S221" s="219"/>
      <c r="T221" s="30" t="str">
        <f t="shared" si="48"/>
        <v>○</v>
      </c>
      <c r="U221" s="219"/>
      <c r="V221" s="196"/>
    </row>
    <row r="222" spans="1:22" s="10" customFormat="1" ht="12" customHeight="1">
      <c r="A222" s="192"/>
      <c r="B222" s="193">
        <v>166116</v>
      </c>
      <c r="C222" s="197" t="s">
        <v>737</v>
      </c>
      <c r="D222" s="198">
        <v>0</v>
      </c>
      <c r="E222" s="15">
        <v>6</v>
      </c>
      <c r="F222" s="198">
        <v>0</v>
      </c>
      <c r="G222" s="15">
        <v>23961</v>
      </c>
      <c r="H222" s="198">
        <v>0</v>
      </c>
      <c r="I222" s="198">
        <v>0</v>
      </c>
      <c r="J222" s="30"/>
      <c r="K222" s="218"/>
      <c r="L222" s="30" t="str">
        <f t="shared" si="44"/>
        <v>×</v>
      </c>
      <c r="M222" s="219">
        <v>7</v>
      </c>
      <c r="N222" s="30" t="str">
        <f t="shared" si="45"/>
        <v>○</v>
      </c>
      <c r="O222" s="219"/>
      <c r="P222" s="30" t="str">
        <f t="shared" si="46"/>
        <v>×</v>
      </c>
      <c r="Q222" s="219">
        <v>26844</v>
      </c>
      <c r="R222" s="30" t="str">
        <f t="shared" si="47"/>
        <v>○</v>
      </c>
      <c r="S222" s="219"/>
      <c r="T222" s="30" t="str">
        <f t="shared" si="48"/>
        <v>○</v>
      </c>
      <c r="U222" s="219"/>
      <c r="V222" s="196"/>
    </row>
    <row r="223" spans="1:22" s="10" customFormat="1" ht="12" customHeight="1">
      <c r="A223" s="192"/>
      <c r="B223" s="193">
        <v>166117</v>
      </c>
      <c r="C223" s="197" t="s">
        <v>738</v>
      </c>
      <c r="D223" s="198">
        <v>0</v>
      </c>
      <c r="E223" s="15">
        <v>1</v>
      </c>
      <c r="F223" s="198">
        <v>0</v>
      </c>
      <c r="G223" s="15" t="s">
        <v>568</v>
      </c>
      <c r="H223" s="198">
        <v>0</v>
      </c>
      <c r="I223" s="198">
        <v>0</v>
      </c>
      <c r="J223" s="30"/>
      <c r="K223" s="218"/>
      <c r="L223" s="30" t="str">
        <f t="shared" si="44"/>
        <v>○</v>
      </c>
      <c r="M223" s="219">
        <v>1</v>
      </c>
      <c r="N223" s="30" t="str">
        <f t="shared" si="45"/>
        <v>○</v>
      </c>
      <c r="O223" s="219"/>
      <c r="P223" s="30" t="str">
        <f t="shared" si="46"/>
        <v>×</v>
      </c>
      <c r="Q223" s="219">
        <v>200</v>
      </c>
      <c r="R223" s="30" t="str">
        <f t="shared" si="47"/>
        <v>○</v>
      </c>
      <c r="S223" s="219"/>
      <c r="T223" s="30" t="str">
        <f t="shared" si="48"/>
        <v>○</v>
      </c>
      <c r="U223" s="219"/>
      <c r="V223" s="196"/>
    </row>
    <row r="224" spans="1:22" s="10" customFormat="1" ht="12" customHeight="1">
      <c r="A224" s="192"/>
      <c r="B224" s="193">
        <v>166119</v>
      </c>
      <c r="C224" s="197" t="s">
        <v>739</v>
      </c>
      <c r="D224" s="198">
        <v>0</v>
      </c>
      <c r="E224" s="15">
        <v>3</v>
      </c>
      <c r="F224" s="198">
        <v>0</v>
      </c>
      <c r="G224" s="15">
        <v>11140</v>
      </c>
      <c r="H224" s="198">
        <v>0</v>
      </c>
      <c r="I224" s="198">
        <v>0</v>
      </c>
      <c r="J224" s="30"/>
      <c r="K224" s="218"/>
      <c r="L224" s="30" t="str">
        <f t="shared" si="44"/>
        <v>×</v>
      </c>
      <c r="M224" s="219">
        <v>4</v>
      </c>
      <c r="N224" s="30" t="str">
        <f t="shared" si="45"/>
        <v>○</v>
      </c>
      <c r="O224" s="219"/>
      <c r="P224" s="30" t="str">
        <f t="shared" si="46"/>
        <v>×</v>
      </c>
      <c r="Q224" s="219">
        <v>10651</v>
      </c>
      <c r="R224" s="30" t="str">
        <f t="shared" si="47"/>
        <v>○</v>
      </c>
      <c r="S224" s="219"/>
      <c r="T224" s="30" t="str">
        <f t="shared" si="48"/>
        <v>○</v>
      </c>
      <c r="U224" s="219"/>
      <c r="V224" s="196"/>
    </row>
    <row r="225" spans="1:22" s="10" customFormat="1" ht="12" customHeight="1">
      <c r="A225" s="192"/>
      <c r="B225" s="193">
        <v>166211</v>
      </c>
      <c r="C225" s="197" t="s">
        <v>740</v>
      </c>
      <c r="D225" s="198">
        <v>0</v>
      </c>
      <c r="E225" s="15">
        <v>4</v>
      </c>
      <c r="F225" s="198">
        <v>0</v>
      </c>
      <c r="G225" s="15">
        <v>8989</v>
      </c>
      <c r="H225" s="198">
        <v>0</v>
      </c>
      <c r="I225" s="15">
        <v>215</v>
      </c>
      <c r="J225" s="30"/>
      <c r="K225" s="218"/>
      <c r="L225" s="30" t="str">
        <f t="shared" si="44"/>
        <v>○</v>
      </c>
      <c r="M225" s="219">
        <v>4</v>
      </c>
      <c r="N225" s="30" t="str">
        <f t="shared" si="45"/>
        <v>○</v>
      </c>
      <c r="O225" s="219"/>
      <c r="P225" s="30" t="str">
        <f t="shared" si="46"/>
        <v>×</v>
      </c>
      <c r="Q225" s="219">
        <v>7929</v>
      </c>
      <c r="R225" s="30" t="str">
        <f t="shared" si="47"/>
        <v>○</v>
      </c>
      <c r="S225" s="219"/>
      <c r="T225" s="30" t="str">
        <f t="shared" si="48"/>
        <v>×</v>
      </c>
      <c r="U225" s="219">
        <v>291</v>
      </c>
      <c r="V225" s="196"/>
    </row>
    <row r="226" spans="1:22" s="10" customFormat="1" ht="12" customHeight="1">
      <c r="A226" s="192"/>
      <c r="B226" s="193">
        <v>166219</v>
      </c>
      <c r="C226" s="197" t="s">
        <v>741</v>
      </c>
      <c r="D226" s="198">
        <v>0</v>
      </c>
      <c r="E226" s="15">
        <v>1</v>
      </c>
      <c r="F226" s="198">
        <v>0</v>
      </c>
      <c r="G226" s="15" t="s">
        <v>568</v>
      </c>
      <c r="H226" s="198">
        <v>0</v>
      </c>
      <c r="I226" s="198">
        <v>0</v>
      </c>
      <c r="J226" s="30"/>
      <c r="K226" s="218"/>
      <c r="L226" s="30" t="str">
        <f t="shared" si="44"/>
        <v>○</v>
      </c>
      <c r="M226" s="219">
        <v>1</v>
      </c>
      <c r="N226" s="30" t="str">
        <f t="shared" si="45"/>
        <v>○</v>
      </c>
      <c r="O226" s="219"/>
      <c r="P226" s="30" t="str">
        <f t="shared" si="46"/>
        <v>×</v>
      </c>
      <c r="Q226" s="219">
        <v>650</v>
      </c>
      <c r="R226" s="30" t="str">
        <f t="shared" si="47"/>
        <v>○</v>
      </c>
      <c r="S226" s="219"/>
      <c r="T226" s="30" t="str">
        <f t="shared" si="48"/>
        <v>○</v>
      </c>
      <c r="U226" s="219"/>
      <c r="V226" s="196"/>
    </row>
    <row r="227" spans="1:22" s="10" customFormat="1" ht="12" customHeight="1">
      <c r="A227" s="192"/>
      <c r="B227" s="193">
        <v>166919</v>
      </c>
      <c r="C227" s="197" t="s">
        <v>742</v>
      </c>
      <c r="D227" s="198">
        <v>0</v>
      </c>
      <c r="E227" s="15">
        <v>1</v>
      </c>
      <c r="F227" s="198">
        <v>0</v>
      </c>
      <c r="G227" s="15" t="s">
        <v>568</v>
      </c>
      <c r="H227" s="198">
        <v>0</v>
      </c>
      <c r="I227" s="198">
        <v>0</v>
      </c>
      <c r="J227" s="30"/>
      <c r="K227" s="218"/>
      <c r="L227" s="30" t="str">
        <f t="shared" si="44"/>
        <v>×</v>
      </c>
      <c r="M227" s="219">
        <v>2</v>
      </c>
      <c r="N227" s="30" t="str">
        <f t="shared" si="45"/>
        <v>○</v>
      </c>
      <c r="O227" s="219"/>
      <c r="P227" s="30" t="str">
        <f t="shared" si="46"/>
        <v>×</v>
      </c>
      <c r="Q227" s="219">
        <v>9306</v>
      </c>
      <c r="R227" s="30" t="str">
        <f t="shared" si="47"/>
        <v>○</v>
      </c>
      <c r="S227" s="219"/>
      <c r="T227" s="30" t="str">
        <f t="shared" si="48"/>
        <v>○</v>
      </c>
      <c r="U227" s="219"/>
      <c r="V227" s="196"/>
    </row>
    <row r="228" spans="1:22" s="10" customFormat="1" ht="12" customHeight="1">
      <c r="A228" s="192"/>
      <c r="B228" s="193">
        <v>166921</v>
      </c>
      <c r="C228" s="197" t="s">
        <v>743</v>
      </c>
      <c r="D228" s="198">
        <v>0</v>
      </c>
      <c r="E228" s="15">
        <v>1</v>
      </c>
      <c r="F228" s="198">
        <v>0</v>
      </c>
      <c r="G228" s="15" t="s">
        <v>744</v>
      </c>
      <c r="H228" s="198">
        <v>0</v>
      </c>
      <c r="I228" s="198">
        <v>0</v>
      </c>
      <c r="J228" s="30"/>
      <c r="K228" s="218"/>
      <c r="L228" s="30" t="str">
        <f>IF(E228=M228,"○","×")</f>
        <v>○</v>
      </c>
      <c r="M228" s="219">
        <v>1</v>
      </c>
      <c r="N228" s="30" t="str">
        <f>IF(F228=O228,"○","×")</f>
        <v>○</v>
      </c>
      <c r="O228" s="219"/>
      <c r="P228" s="30" t="str">
        <f>IF(G228=Q228,"○","×")</f>
        <v>×</v>
      </c>
      <c r="Q228" s="219">
        <v>200</v>
      </c>
      <c r="R228" s="30" t="str">
        <f>IF(H228=S228,"○","×")</f>
        <v>○</v>
      </c>
      <c r="S228" s="219"/>
      <c r="T228" s="30" t="str">
        <f>IF(I228=U228,"○","×")</f>
        <v>○</v>
      </c>
      <c r="U228" s="219"/>
      <c r="V228" s="196"/>
    </row>
    <row r="229" spans="1:22" s="10" customFormat="1" ht="12" customHeight="1">
      <c r="A229" s="192"/>
      <c r="B229" s="193">
        <v>169111</v>
      </c>
      <c r="C229" s="197" t="s">
        <v>745</v>
      </c>
      <c r="D229" s="198">
        <v>0</v>
      </c>
      <c r="E229" s="15">
        <v>1</v>
      </c>
      <c r="F229" s="198">
        <v>0</v>
      </c>
      <c r="G229" s="15" t="s">
        <v>744</v>
      </c>
      <c r="H229" s="198">
        <v>0</v>
      </c>
      <c r="I229" s="198">
        <v>0</v>
      </c>
      <c r="J229" s="30"/>
      <c r="K229" s="218"/>
      <c r="L229" s="30" t="str">
        <f t="shared" si="44"/>
        <v>○</v>
      </c>
      <c r="M229" s="219">
        <v>1</v>
      </c>
      <c r="N229" s="30" t="str">
        <f t="shared" si="45"/>
        <v>○</v>
      </c>
      <c r="O229" s="219"/>
      <c r="P229" s="30" t="str">
        <f t="shared" si="46"/>
        <v>×</v>
      </c>
      <c r="Q229" s="219">
        <v>11235</v>
      </c>
      <c r="R229" s="30" t="str">
        <f t="shared" si="47"/>
        <v>○</v>
      </c>
      <c r="S229" s="219"/>
      <c r="T229" s="30" t="str">
        <f t="shared" si="48"/>
        <v>○</v>
      </c>
      <c r="U229" s="219"/>
      <c r="V229" s="196"/>
    </row>
    <row r="230" spans="1:22" s="10" customFormat="1" ht="12" customHeight="1">
      <c r="A230" s="192"/>
      <c r="B230" s="193">
        <v>169211</v>
      </c>
      <c r="C230" s="197" t="s">
        <v>746</v>
      </c>
      <c r="D230" s="198">
        <v>0</v>
      </c>
      <c r="E230" s="15">
        <v>1</v>
      </c>
      <c r="F230" s="198">
        <v>0</v>
      </c>
      <c r="G230" s="15" t="s">
        <v>744</v>
      </c>
      <c r="H230" s="198">
        <v>0</v>
      </c>
      <c r="I230" s="15" t="s">
        <v>744</v>
      </c>
      <c r="J230" s="30"/>
      <c r="K230" s="218"/>
      <c r="L230" s="30" t="str">
        <f t="shared" si="44"/>
        <v>○</v>
      </c>
      <c r="M230" s="219">
        <v>1</v>
      </c>
      <c r="N230" s="30" t="str">
        <f t="shared" si="45"/>
        <v>○</v>
      </c>
      <c r="O230" s="219"/>
      <c r="P230" s="30" t="str">
        <f t="shared" si="46"/>
        <v>×</v>
      </c>
      <c r="Q230" s="219">
        <v>9836</v>
      </c>
      <c r="R230" s="30" t="str">
        <f t="shared" si="47"/>
        <v>○</v>
      </c>
      <c r="S230" s="219"/>
      <c r="T230" s="30" t="str">
        <f t="shared" si="48"/>
        <v>×</v>
      </c>
      <c r="U230" s="219">
        <v>2211</v>
      </c>
      <c r="V230" s="196"/>
    </row>
    <row r="231" spans="1:22" s="10" customFormat="1" ht="12" customHeight="1">
      <c r="A231" s="192"/>
      <c r="B231" s="193">
        <v>169229</v>
      </c>
      <c r="C231" s="197" t="s">
        <v>747</v>
      </c>
      <c r="D231" s="198">
        <v>0</v>
      </c>
      <c r="E231" s="15">
        <v>1</v>
      </c>
      <c r="F231" s="198">
        <v>0</v>
      </c>
      <c r="G231" s="15" t="s">
        <v>744</v>
      </c>
      <c r="H231" s="198">
        <v>0</v>
      </c>
      <c r="I231" s="15" t="s">
        <v>744</v>
      </c>
      <c r="J231" s="30"/>
      <c r="K231" s="218"/>
      <c r="L231" s="30" t="str">
        <f t="shared" si="44"/>
        <v>○</v>
      </c>
      <c r="M231" s="219">
        <v>1</v>
      </c>
      <c r="N231" s="30" t="str">
        <f t="shared" si="45"/>
        <v>○</v>
      </c>
      <c r="O231" s="219"/>
      <c r="P231" s="30" t="str">
        <f t="shared" si="46"/>
        <v>×</v>
      </c>
      <c r="Q231" s="219">
        <v>3082</v>
      </c>
      <c r="R231" s="30" t="str">
        <f t="shared" si="47"/>
        <v>○</v>
      </c>
      <c r="S231" s="219"/>
      <c r="T231" s="30" t="str">
        <f t="shared" si="48"/>
        <v>×</v>
      </c>
      <c r="U231" s="219">
        <v>960</v>
      </c>
      <c r="V231" s="196"/>
    </row>
    <row r="232" spans="1:22" s="10" customFormat="1" ht="12" customHeight="1">
      <c r="A232" s="192"/>
      <c r="B232" s="193">
        <v>169311</v>
      </c>
      <c r="C232" s="197" t="s">
        <v>748</v>
      </c>
      <c r="D232" s="198" t="s">
        <v>749</v>
      </c>
      <c r="E232" s="15">
        <v>1</v>
      </c>
      <c r="F232" s="15" t="s">
        <v>744</v>
      </c>
      <c r="G232" s="15" t="s">
        <v>744</v>
      </c>
      <c r="H232" s="198">
        <v>0</v>
      </c>
      <c r="I232" s="198">
        <v>0</v>
      </c>
      <c r="J232" s="30"/>
      <c r="K232" s="218"/>
      <c r="L232" s="30" t="str">
        <f t="shared" si="44"/>
        <v>○</v>
      </c>
      <c r="M232" s="219">
        <v>1</v>
      </c>
      <c r="N232" s="30" t="str">
        <f t="shared" si="45"/>
        <v>×</v>
      </c>
      <c r="O232" s="219"/>
      <c r="P232" s="30" t="str">
        <f t="shared" si="46"/>
        <v>×</v>
      </c>
      <c r="Q232" s="219">
        <v>4900</v>
      </c>
      <c r="R232" s="30" t="str">
        <f t="shared" si="47"/>
        <v>○</v>
      </c>
      <c r="S232" s="219"/>
      <c r="T232" s="30" t="str">
        <f t="shared" si="48"/>
        <v>○</v>
      </c>
      <c r="U232" s="219"/>
      <c r="V232" s="196"/>
    </row>
    <row r="233" spans="1:22" s="10" customFormat="1" ht="12" customHeight="1">
      <c r="A233" s="192"/>
      <c r="B233" s="193">
        <v>169919</v>
      </c>
      <c r="C233" s="197" t="s">
        <v>750</v>
      </c>
      <c r="D233" s="198">
        <v>0</v>
      </c>
      <c r="E233" s="15">
        <v>1</v>
      </c>
      <c r="F233" s="198">
        <v>0</v>
      </c>
      <c r="G233" s="15" t="s">
        <v>744</v>
      </c>
      <c r="H233" s="198">
        <v>0</v>
      </c>
      <c r="I233" s="198">
        <v>0</v>
      </c>
      <c r="J233" s="30"/>
      <c r="K233" s="218"/>
      <c r="L233" s="218"/>
      <c r="M233" s="219"/>
      <c r="N233" s="219"/>
      <c r="O233" s="219"/>
      <c r="P233" s="219"/>
      <c r="Q233" s="219"/>
      <c r="R233" s="219"/>
      <c r="S233" s="219"/>
      <c r="T233" s="219"/>
      <c r="U233" s="219"/>
      <c r="V233" s="196"/>
    </row>
    <row r="234" spans="1:22" s="10" customFormat="1" ht="12" customHeight="1">
      <c r="A234" s="192"/>
      <c r="B234" s="193"/>
      <c r="C234" s="197"/>
      <c r="D234" s="198"/>
      <c r="E234" s="15"/>
      <c r="F234" s="15"/>
      <c r="G234" s="15"/>
      <c r="H234" s="15"/>
      <c r="I234" s="15"/>
      <c r="J234" s="30"/>
      <c r="K234" s="218"/>
      <c r="L234" s="218"/>
      <c r="M234" s="219"/>
      <c r="N234" s="219"/>
      <c r="O234" s="219"/>
      <c r="P234" s="219"/>
      <c r="Q234" s="219"/>
      <c r="R234" s="219"/>
      <c r="S234" s="219"/>
      <c r="T234" s="219"/>
      <c r="U234" s="219"/>
      <c r="V234" s="196"/>
    </row>
    <row r="235" spans="1:22" s="10" customFormat="1" ht="12" customHeight="1">
      <c r="A235" s="192"/>
      <c r="B235" s="193"/>
      <c r="C235" s="197"/>
      <c r="D235" s="198"/>
      <c r="E235" s="15"/>
      <c r="F235" s="15"/>
      <c r="G235" s="15"/>
      <c r="H235" s="15"/>
      <c r="I235" s="15"/>
      <c r="J235" s="30"/>
      <c r="K235" s="218"/>
      <c r="L235" s="218"/>
      <c r="M235" s="219"/>
      <c r="N235" s="219"/>
      <c r="O235" s="219"/>
      <c r="P235" s="219"/>
      <c r="Q235" s="219"/>
      <c r="R235" s="219"/>
      <c r="S235" s="219"/>
      <c r="T235" s="219"/>
      <c r="U235" s="219"/>
      <c r="V235" s="196"/>
    </row>
    <row r="236" spans="1:22" s="10" customFormat="1" ht="12" customHeight="1">
      <c r="A236" s="192"/>
      <c r="B236" s="193"/>
      <c r="C236" s="197"/>
      <c r="D236" s="198"/>
      <c r="E236" s="15"/>
      <c r="F236" s="15"/>
      <c r="G236" s="15"/>
      <c r="H236" s="15"/>
      <c r="I236" s="15"/>
      <c r="J236" s="30"/>
      <c r="K236" s="218"/>
      <c r="L236" s="218"/>
      <c r="M236" s="219"/>
      <c r="N236" s="219"/>
      <c r="O236" s="219"/>
      <c r="P236" s="219"/>
      <c r="Q236" s="219"/>
      <c r="R236" s="219"/>
      <c r="S236" s="219"/>
      <c r="T236" s="219"/>
      <c r="U236" s="219"/>
      <c r="V236" s="196"/>
    </row>
    <row r="237" spans="1:22" s="10" customFormat="1" ht="12" customHeight="1">
      <c r="A237" s="192"/>
      <c r="B237" s="193"/>
      <c r="C237" s="197"/>
      <c r="D237" s="198"/>
      <c r="E237" s="15"/>
      <c r="F237" s="15"/>
      <c r="G237" s="15"/>
      <c r="H237" s="15"/>
      <c r="I237" s="15"/>
      <c r="J237" s="30"/>
      <c r="K237" s="218"/>
      <c r="L237" s="218"/>
      <c r="M237" s="219"/>
      <c r="N237" s="219"/>
      <c r="O237" s="219"/>
      <c r="P237" s="219"/>
      <c r="Q237" s="219"/>
      <c r="R237" s="219"/>
      <c r="S237" s="219"/>
      <c r="T237" s="219"/>
      <c r="U237" s="219"/>
      <c r="V237" s="196"/>
    </row>
    <row r="238" spans="1:22" s="10" customFormat="1" ht="12" customHeight="1">
      <c r="A238" s="192"/>
      <c r="B238" s="193"/>
      <c r="C238" s="197"/>
      <c r="D238" s="198"/>
      <c r="E238" s="15"/>
      <c r="F238" s="15"/>
      <c r="G238" s="15"/>
      <c r="H238" s="15"/>
      <c r="I238" s="15"/>
      <c r="J238" s="30"/>
      <c r="K238" s="218"/>
      <c r="L238" s="218"/>
      <c r="M238" s="219"/>
      <c r="N238" s="219"/>
      <c r="O238" s="219"/>
      <c r="P238" s="219"/>
      <c r="Q238" s="219"/>
      <c r="R238" s="219"/>
      <c r="S238" s="219"/>
      <c r="T238" s="219"/>
      <c r="U238" s="219"/>
      <c r="V238" s="196"/>
    </row>
    <row r="239" spans="1:22" s="10" customFormat="1" ht="12" customHeight="1">
      <c r="A239" s="192"/>
      <c r="B239" s="193"/>
      <c r="C239" s="197"/>
      <c r="D239" s="198"/>
      <c r="E239" s="15"/>
      <c r="F239" s="15"/>
      <c r="G239" s="15"/>
      <c r="H239" s="15"/>
      <c r="I239" s="15"/>
      <c r="J239" s="30"/>
      <c r="K239" s="218"/>
      <c r="L239" s="218"/>
      <c r="M239" s="219"/>
      <c r="N239" s="219"/>
      <c r="O239" s="219"/>
      <c r="P239" s="219"/>
      <c r="Q239" s="219"/>
      <c r="R239" s="219"/>
      <c r="S239" s="219"/>
      <c r="T239" s="219"/>
      <c r="U239" s="219"/>
      <c r="V239" s="196"/>
    </row>
    <row r="240" spans="1:22" s="10" customFormat="1" ht="12" customHeight="1">
      <c r="A240" s="192"/>
      <c r="B240" s="193"/>
      <c r="C240" s="197"/>
      <c r="D240" s="198"/>
      <c r="E240" s="15"/>
      <c r="F240" s="15"/>
      <c r="G240" s="15"/>
      <c r="H240" s="15"/>
      <c r="I240" s="15"/>
      <c r="J240" s="30"/>
      <c r="K240" s="218"/>
      <c r="L240" s="218"/>
      <c r="M240" s="219"/>
      <c r="N240" s="219"/>
      <c r="O240" s="219"/>
      <c r="P240" s="219"/>
      <c r="Q240" s="219"/>
      <c r="R240" s="219"/>
      <c r="S240" s="219"/>
      <c r="T240" s="219"/>
      <c r="U240" s="219"/>
      <c r="V240" s="196"/>
    </row>
    <row r="241" spans="1:22" s="10" customFormat="1" ht="12" customHeight="1">
      <c r="A241" s="192"/>
      <c r="B241" s="193"/>
      <c r="C241" s="197"/>
      <c r="D241" s="198"/>
      <c r="E241" s="15"/>
      <c r="F241" s="15"/>
      <c r="G241" s="15"/>
      <c r="H241" s="15"/>
      <c r="I241" s="15"/>
      <c r="J241" s="30"/>
      <c r="K241" s="218"/>
      <c r="L241" s="218"/>
      <c r="M241" s="219"/>
      <c r="N241" s="219"/>
      <c r="O241" s="219"/>
      <c r="P241" s="219"/>
      <c r="Q241" s="219"/>
      <c r="R241" s="219"/>
      <c r="S241" s="219"/>
      <c r="T241" s="219"/>
      <c r="U241" s="219"/>
      <c r="V241" s="196"/>
    </row>
    <row r="242" spans="1:22" s="10" customFormat="1" ht="12" customHeight="1">
      <c r="A242" s="210" t="s">
        <v>751</v>
      </c>
      <c r="B242" s="208"/>
      <c r="C242" s="197"/>
      <c r="D242" s="209"/>
      <c r="E242" s="85"/>
      <c r="F242" s="85"/>
      <c r="G242" s="85"/>
      <c r="H242" s="85"/>
      <c r="I242" s="85"/>
      <c r="J242" s="30"/>
      <c r="K242" s="218"/>
      <c r="L242" s="218"/>
      <c r="M242" s="219"/>
      <c r="N242" s="219"/>
      <c r="O242" s="219"/>
      <c r="P242" s="219"/>
      <c r="Q242" s="219"/>
      <c r="R242" s="219"/>
      <c r="S242" s="219"/>
      <c r="T242" s="219"/>
      <c r="U242" s="219"/>
      <c r="V242" s="196"/>
    </row>
    <row r="243" spans="1:22" s="10" customFormat="1" ht="12" customHeight="1">
      <c r="A243" s="210"/>
      <c r="B243" s="208"/>
      <c r="C243" s="197"/>
      <c r="D243" s="209"/>
      <c r="E243" s="85"/>
      <c r="F243" s="85"/>
      <c r="G243" s="85"/>
      <c r="H243" s="85"/>
      <c r="I243" s="85"/>
      <c r="J243" s="30"/>
      <c r="K243" s="218"/>
      <c r="L243" s="218"/>
      <c r="M243" s="219"/>
      <c r="N243" s="219"/>
      <c r="O243" s="219"/>
      <c r="P243" s="219"/>
      <c r="Q243" s="219"/>
      <c r="R243" s="219"/>
      <c r="S243" s="219"/>
      <c r="T243" s="219"/>
      <c r="U243" s="219"/>
      <c r="V243" s="196"/>
    </row>
    <row r="244" spans="1:22" ht="12" customHeight="1">
      <c r="A244" s="192">
        <v>17</v>
      </c>
      <c r="B244" s="212" t="s">
        <v>361</v>
      </c>
      <c r="C244" s="197"/>
      <c r="D244" s="198"/>
      <c r="E244" s="15">
        <v>20</v>
      </c>
      <c r="F244" s="15"/>
      <c r="G244" s="15">
        <v>21842592</v>
      </c>
      <c r="H244" s="15"/>
      <c r="I244" s="15">
        <v>1151568</v>
      </c>
      <c r="M244" s="184">
        <f>SUM(M246:M254)</f>
        <v>17</v>
      </c>
      <c r="O244" s="184">
        <f>SUM(O246:O254)</f>
        <v>1630742</v>
      </c>
      <c r="Q244" s="184">
        <f>SUM(Q246:Q254)</f>
        <v>15536736</v>
      </c>
      <c r="S244" s="184">
        <f>SUM(S246:S254)</f>
        <v>76191</v>
      </c>
      <c r="U244" s="184">
        <f>SUM(U246:U254)</f>
        <v>614470</v>
      </c>
    </row>
    <row r="245" spans="1:22" s="10" customFormat="1" ht="12" customHeight="1">
      <c r="A245" s="192"/>
      <c r="B245" s="212"/>
      <c r="C245" s="197"/>
      <c r="D245" s="198"/>
      <c r="E245" s="15"/>
      <c r="F245" s="15"/>
      <c r="G245" s="15"/>
      <c r="H245" s="15"/>
      <c r="I245" s="15"/>
      <c r="K245" s="220"/>
      <c r="L245" s="220"/>
      <c r="M245" s="184"/>
      <c r="N245" s="184"/>
      <c r="O245" s="184"/>
      <c r="P245" s="184"/>
      <c r="Q245" s="184"/>
      <c r="R245" s="184"/>
      <c r="S245" s="184"/>
      <c r="T245" s="184"/>
      <c r="U245" s="184"/>
      <c r="V245" s="196"/>
    </row>
    <row r="246" spans="1:22" s="10" customFormat="1" ht="12" customHeight="1">
      <c r="A246" s="205"/>
      <c r="B246" s="206">
        <v>171111</v>
      </c>
      <c r="C246" s="197" t="s">
        <v>752</v>
      </c>
      <c r="D246" s="198" t="s">
        <v>634</v>
      </c>
      <c r="E246" s="15">
        <v>1</v>
      </c>
      <c r="F246" s="15" t="s">
        <v>744</v>
      </c>
      <c r="G246" s="15" t="s">
        <v>744</v>
      </c>
      <c r="H246" s="15" t="s">
        <v>744</v>
      </c>
      <c r="I246" s="15" t="s">
        <v>744</v>
      </c>
      <c r="J246" s="30"/>
      <c r="K246" s="183"/>
      <c r="L246" s="30" t="str">
        <f>IF(E246=M246,"○","×")</f>
        <v>○</v>
      </c>
      <c r="M246" s="184">
        <v>1</v>
      </c>
      <c r="N246" s="30" t="str">
        <f>IF(F246=O246,"○","×")</f>
        <v>×</v>
      </c>
      <c r="O246" s="184">
        <v>470507</v>
      </c>
      <c r="P246" s="30" t="str">
        <f>IF(G246=Q246,"○","×")</f>
        <v>×</v>
      </c>
      <c r="Q246" s="184">
        <v>6060977</v>
      </c>
      <c r="R246" s="30" t="str">
        <f t="shared" ref="R246:R254" si="49">IF(H246=S246,"○","×")</f>
        <v>×</v>
      </c>
      <c r="S246" s="184">
        <v>42931</v>
      </c>
      <c r="T246" s="30" t="str">
        <f>IF(I246=U246,"○","×")</f>
        <v>×</v>
      </c>
      <c r="U246" s="184">
        <v>343929</v>
      </c>
      <c r="V246" s="196"/>
    </row>
    <row r="247" spans="1:22" s="10" customFormat="1" ht="12" customHeight="1">
      <c r="A247" s="205"/>
      <c r="B247" s="206">
        <v>171112</v>
      </c>
      <c r="C247" s="197" t="s">
        <v>753</v>
      </c>
      <c r="D247" s="198" t="s">
        <v>634</v>
      </c>
      <c r="E247" s="15">
        <v>1</v>
      </c>
      <c r="F247" s="15" t="s">
        <v>744</v>
      </c>
      <c r="G247" s="15" t="s">
        <v>744</v>
      </c>
      <c r="H247" s="198"/>
      <c r="I247" s="198"/>
      <c r="J247" s="30"/>
      <c r="K247" s="183"/>
      <c r="L247" s="30" t="str">
        <f t="shared" ref="L247:L254" si="50">IF(E247=M247,"○","×")</f>
        <v>○</v>
      </c>
      <c r="M247" s="184">
        <v>1</v>
      </c>
      <c r="N247" s="30" t="str">
        <f t="shared" ref="N247:N254" si="51">IF(F247=O247,"○","×")</f>
        <v>×</v>
      </c>
      <c r="O247" s="184">
        <v>48738</v>
      </c>
      <c r="P247" s="30" t="str">
        <f t="shared" ref="P247:P254" si="52">IF(G247=Q247,"○","×")</f>
        <v>×</v>
      </c>
      <c r="Q247" s="184">
        <v>315338</v>
      </c>
      <c r="R247" s="30" t="str">
        <f t="shared" si="49"/>
        <v>○</v>
      </c>
      <c r="S247" s="184"/>
      <c r="T247" s="30" t="str">
        <f t="shared" ref="T247:T254" si="53">IF(I247=U247,"○","×")</f>
        <v>○</v>
      </c>
      <c r="U247" s="184"/>
      <c r="V247" s="196"/>
    </row>
    <row r="248" spans="1:22" s="10" customFormat="1" ht="12" customHeight="1">
      <c r="A248" s="205"/>
      <c r="B248" s="206">
        <v>171113</v>
      </c>
      <c r="C248" s="197" t="s">
        <v>754</v>
      </c>
      <c r="D248" s="198" t="s">
        <v>634</v>
      </c>
      <c r="E248" s="15">
        <v>1</v>
      </c>
      <c r="F248" s="15" t="s">
        <v>744</v>
      </c>
      <c r="G248" s="15" t="s">
        <v>744</v>
      </c>
      <c r="H248" s="15" t="s">
        <v>744</v>
      </c>
      <c r="I248" s="15" t="s">
        <v>744</v>
      </c>
      <c r="J248" s="30"/>
      <c r="K248" s="183"/>
      <c r="L248" s="30" t="str">
        <f t="shared" si="50"/>
        <v>○</v>
      </c>
      <c r="M248" s="184">
        <v>1</v>
      </c>
      <c r="N248" s="30" t="str">
        <f t="shared" si="51"/>
        <v>×</v>
      </c>
      <c r="O248" s="184">
        <v>223285</v>
      </c>
      <c r="P248" s="30" t="str">
        <f t="shared" si="52"/>
        <v>×</v>
      </c>
      <c r="Q248" s="184">
        <v>1818731</v>
      </c>
      <c r="R248" s="30" t="str">
        <f t="shared" si="49"/>
        <v>×</v>
      </c>
      <c r="S248" s="184">
        <v>4572</v>
      </c>
      <c r="T248" s="30" t="str">
        <f t="shared" si="53"/>
        <v>×</v>
      </c>
      <c r="U248" s="184">
        <v>35719</v>
      </c>
      <c r="V248" s="196"/>
    </row>
    <row r="249" spans="1:22" s="10" customFormat="1" ht="12" customHeight="1">
      <c r="A249" s="205"/>
      <c r="B249" s="206">
        <v>171114</v>
      </c>
      <c r="C249" s="197" t="s">
        <v>755</v>
      </c>
      <c r="D249" s="198" t="s">
        <v>634</v>
      </c>
      <c r="E249" s="15">
        <v>1</v>
      </c>
      <c r="F249" s="15" t="s">
        <v>744</v>
      </c>
      <c r="G249" s="15" t="s">
        <v>744</v>
      </c>
      <c r="H249" s="15" t="s">
        <v>744</v>
      </c>
      <c r="I249" s="15" t="s">
        <v>744</v>
      </c>
      <c r="J249" s="30"/>
      <c r="K249" s="218"/>
      <c r="L249" s="30" t="str">
        <f t="shared" si="50"/>
        <v>○</v>
      </c>
      <c r="M249" s="219">
        <v>1</v>
      </c>
      <c r="N249" s="30" t="str">
        <f t="shared" si="51"/>
        <v>×</v>
      </c>
      <c r="O249" s="219">
        <v>67803</v>
      </c>
      <c r="P249" s="30" t="str">
        <f t="shared" si="52"/>
        <v>×</v>
      </c>
      <c r="Q249" s="219">
        <v>557495</v>
      </c>
      <c r="R249" s="30" t="str">
        <f t="shared" si="49"/>
        <v>×</v>
      </c>
      <c r="S249" s="219">
        <v>6937</v>
      </c>
      <c r="T249" s="30" t="str">
        <f t="shared" si="53"/>
        <v>×</v>
      </c>
      <c r="U249" s="219">
        <v>57317</v>
      </c>
      <c r="V249" s="196"/>
    </row>
    <row r="250" spans="1:22" s="10" customFormat="1" ht="12" customHeight="1">
      <c r="A250" s="205"/>
      <c r="B250" s="206">
        <v>171115</v>
      </c>
      <c r="C250" s="197" t="s">
        <v>756</v>
      </c>
      <c r="D250" s="198" t="s">
        <v>634</v>
      </c>
      <c r="E250" s="15">
        <v>1</v>
      </c>
      <c r="F250" s="15" t="s">
        <v>744</v>
      </c>
      <c r="G250" s="15" t="s">
        <v>744</v>
      </c>
      <c r="H250" s="15" t="s">
        <v>744</v>
      </c>
      <c r="I250" s="15" t="s">
        <v>744</v>
      </c>
      <c r="J250" s="30"/>
      <c r="K250" s="218"/>
      <c r="L250" s="30" t="str">
        <f t="shared" si="50"/>
        <v>○</v>
      </c>
      <c r="M250" s="219">
        <v>1</v>
      </c>
      <c r="N250" s="30" t="str">
        <f t="shared" si="51"/>
        <v>×</v>
      </c>
      <c r="O250" s="219">
        <v>640923</v>
      </c>
      <c r="P250" s="30" t="str">
        <f t="shared" si="52"/>
        <v>×</v>
      </c>
      <c r="Q250" s="219">
        <v>4996354</v>
      </c>
      <c r="R250" s="30" t="str">
        <f t="shared" si="49"/>
        <v>×</v>
      </c>
      <c r="S250" s="219">
        <v>21751</v>
      </c>
      <c r="T250" s="30" t="str">
        <f t="shared" si="53"/>
        <v>×</v>
      </c>
      <c r="U250" s="219">
        <v>177505</v>
      </c>
      <c r="V250" s="196"/>
    </row>
    <row r="251" spans="1:22" s="10" customFormat="1" ht="12" customHeight="1">
      <c r="A251" s="205"/>
      <c r="B251" s="206">
        <v>171116</v>
      </c>
      <c r="C251" s="197" t="s">
        <v>757</v>
      </c>
      <c r="D251" s="198" t="s">
        <v>634</v>
      </c>
      <c r="E251" s="15">
        <v>1</v>
      </c>
      <c r="F251" s="15" t="s">
        <v>744</v>
      </c>
      <c r="G251" s="15" t="s">
        <v>744</v>
      </c>
      <c r="H251" s="198">
        <v>0</v>
      </c>
      <c r="I251" s="198">
        <v>0</v>
      </c>
      <c r="J251" s="30"/>
      <c r="K251" s="218"/>
      <c r="L251" s="30" t="str">
        <f t="shared" si="50"/>
        <v>○</v>
      </c>
      <c r="M251" s="219">
        <v>1</v>
      </c>
      <c r="N251" s="30" t="str">
        <f t="shared" si="51"/>
        <v>×</v>
      </c>
      <c r="O251" s="219">
        <v>167740</v>
      </c>
      <c r="P251" s="30" t="str">
        <f t="shared" si="52"/>
        <v>×</v>
      </c>
      <c r="Q251" s="219">
        <v>1360972</v>
      </c>
      <c r="R251" s="30" t="str">
        <f t="shared" si="49"/>
        <v>○</v>
      </c>
      <c r="S251" s="219"/>
      <c r="T251" s="30" t="str">
        <f t="shared" si="53"/>
        <v>○</v>
      </c>
      <c r="U251" s="219"/>
      <c r="V251" s="196"/>
    </row>
    <row r="252" spans="1:22" s="10" customFormat="1" ht="12" customHeight="1">
      <c r="A252" s="221"/>
      <c r="B252" s="203">
        <v>171117</v>
      </c>
      <c r="C252" s="197" t="s">
        <v>758</v>
      </c>
      <c r="D252" s="198" t="s">
        <v>634</v>
      </c>
      <c r="E252" s="15">
        <v>1</v>
      </c>
      <c r="F252" s="15" t="s">
        <v>744</v>
      </c>
      <c r="G252" s="15" t="s">
        <v>744</v>
      </c>
      <c r="H252" s="198" t="s">
        <v>744</v>
      </c>
      <c r="I252" s="198" t="s">
        <v>744</v>
      </c>
      <c r="J252" s="30"/>
      <c r="K252" s="218"/>
      <c r="L252" s="30" t="str">
        <f t="shared" si="50"/>
        <v>○</v>
      </c>
      <c r="M252" s="219">
        <v>1</v>
      </c>
      <c r="N252" s="30" t="str">
        <f t="shared" si="51"/>
        <v>×</v>
      </c>
      <c r="O252" s="219">
        <v>4993</v>
      </c>
      <c r="P252" s="30" t="str">
        <f t="shared" si="52"/>
        <v>×</v>
      </c>
      <c r="Q252" s="219">
        <v>16108</v>
      </c>
      <c r="R252" s="30" t="str">
        <f t="shared" si="49"/>
        <v>×</v>
      </c>
      <c r="S252" s="219"/>
      <c r="T252" s="30" t="str">
        <f t="shared" si="53"/>
        <v>×</v>
      </c>
      <c r="U252" s="219"/>
      <c r="V252" s="196"/>
    </row>
    <row r="253" spans="1:22" s="10" customFormat="1" ht="12" customHeight="1">
      <c r="A253" s="205"/>
      <c r="B253" s="206">
        <v>171123</v>
      </c>
      <c r="C253" s="197" t="s">
        <v>759</v>
      </c>
      <c r="D253" s="198" t="s">
        <v>589</v>
      </c>
      <c r="E253" s="15">
        <v>1</v>
      </c>
      <c r="F253" s="15" t="s">
        <v>744</v>
      </c>
      <c r="G253" s="15" t="s">
        <v>744</v>
      </c>
      <c r="H253" s="15" t="s">
        <v>744</v>
      </c>
      <c r="I253" s="15" t="s">
        <v>744</v>
      </c>
      <c r="J253" s="30"/>
      <c r="K253" s="218"/>
      <c r="L253" s="30" t="str">
        <f t="shared" si="50"/>
        <v>○</v>
      </c>
      <c r="M253" s="219">
        <v>1</v>
      </c>
      <c r="N253" s="30" t="str">
        <f t="shared" si="51"/>
        <v>×</v>
      </c>
      <c r="O253" s="219">
        <v>6753</v>
      </c>
      <c r="P253" s="30" t="str">
        <f t="shared" si="52"/>
        <v>×</v>
      </c>
      <c r="Q253" s="219">
        <v>13498</v>
      </c>
      <c r="R253" s="30" t="str">
        <f t="shared" si="49"/>
        <v>×</v>
      </c>
      <c r="S253" s="219"/>
      <c r="T253" s="30" t="str">
        <f t="shared" si="53"/>
        <v>×</v>
      </c>
      <c r="U253" s="219"/>
      <c r="V253" s="196"/>
    </row>
    <row r="254" spans="1:22" s="10" customFormat="1" ht="12" customHeight="1">
      <c r="A254" s="192"/>
      <c r="B254" s="193">
        <v>174111</v>
      </c>
      <c r="C254" s="411" t="s">
        <v>760</v>
      </c>
      <c r="D254" s="198">
        <v>0</v>
      </c>
      <c r="E254" s="15">
        <v>11</v>
      </c>
      <c r="F254" s="198">
        <v>0</v>
      </c>
      <c r="G254" s="15">
        <v>499656</v>
      </c>
      <c r="H254" s="198">
        <v>0</v>
      </c>
      <c r="I254" s="198">
        <v>0</v>
      </c>
      <c r="J254" s="30"/>
      <c r="K254" s="218"/>
      <c r="L254" s="30" t="str">
        <f t="shared" si="50"/>
        <v>×</v>
      </c>
      <c r="M254" s="219">
        <v>9</v>
      </c>
      <c r="N254" s="30" t="str">
        <f t="shared" si="51"/>
        <v>○</v>
      </c>
      <c r="O254" s="219"/>
      <c r="P254" s="30" t="str">
        <f t="shared" si="52"/>
        <v>×</v>
      </c>
      <c r="Q254" s="219">
        <v>397263</v>
      </c>
      <c r="R254" s="30" t="str">
        <f t="shared" si="49"/>
        <v>○</v>
      </c>
      <c r="S254" s="219"/>
      <c r="T254" s="30" t="str">
        <f t="shared" si="53"/>
        <v>○</v>
      </c>
      <c r="U254" s="219"/>
      <c r="V254" s="196"/>
    </row>
    <row r="255" spans="1:22" s="10" customFormat="1" ht="12" customHeight="1">
      <c r="A255" s="192"/>
      <c r="B255" s="193"/>
      <c r="C255" s="411"/>
      <c r="D255" s="198"/>
      <c r="E255" s="15"/>
      <c r="F255" s="15"/>
      <c r="G255" s="15"/>
      <c r="H255" s="15"/>
      <c r="I255" s="15"/>
      <c r="J255" s="30"/>
      <c r="K255" s="218"/>
      <c r="L255" s="218"/>
      <c r="M255" s="219"/>
      <c r="N255" s="219"/>
      <c r="O255" s="219"/>
      <c r="P255" s="219"/>
      <c r="Q255" s="219"/>
      <c r="R255" s="219"/>
      <c r="S255" s="219"/>
      <c r="T255" s="219"/>
      <c r="U255" s="219"/>
      <c r="V255" s="196"/>
    </row>
    <row r="256" spans="1:22" s="10" customFormat="1" ht="12" customHeight="1">
      <c r="A256" s="192"/>
      <c r="B256" s="193"/>
      <c r="C256" s="411"/>
      <c r="D256" s="198"/>
      <c r="E256" s="15"/>
      <c r="F256" s="15"/>
      <c r="G256" s="15"/>
      <c r="H256" s="15"/>
      <c r="I256" s="15"/>
      <c r="J256" s="30"/>
      <c r="K256" s="218"/>
      <c r="L256" s="218"/>
      <c r="M256" s="219"/>
      <c r="N256" s="219"/>
      <c r="O256" s="219"/>
      <c r="P256" s="219"/>
      <c r="Q256" s="219"/>
      <c r="R256" s="219"/>
      <c r="S256" s="219"/>
      <c r="T256" s="219"/>
      <c r="U256" s="219"/>
      <c r="V256" s="196"/>
    </row>
    <row r="257" spans="1:22" s="10" customFormat="1" ht="12" customHeight="1">
      <c r="A257" s="192"/>
      <c r="B257" s="193">
        <v>179929</v>
      </c>
      <c r="C257" s="197" t="s">
        <v>761</v>
      </c>
      <c r="D257" s="198">
        <v>0</v>
      </c>
      <c r="E257" s="15">
        <v>1</v>
      </c>
      <c r="F257" s="198">
        <v>0</v>
      </c>
      <c r="G257" s="15" t="s">
        <v>744</v>
      </c>
      <c r="H257" s="198">
        <v>0</v>
      </c>
      <c r="I257" s="198">
        <v>0</v>
      </c>
      <c r="J257" s="30"/>
      <c r="K257" s="218"/>
      <c r="L257" s="218"/>
      <c r="M257" s="219"/>
      <c r="N257" s="219"/>
      <c r="O257" s="219"/>
      <c r="P257" s="219"/>
      <c r="Q257" s="219"/>
      <c r="R257" s="219"/>
      <c r="S257" s="219"/>
      <c r="T257" s="219"/>
      <c r="U257" s="219"/>
      <c r="V257" s="196"/>
    </row>
    <row r="258" spans="1:22" s="10" customFormat="1" ht="12" customHeight="1">
      <c r="A258" s="192"/>
      <c r="B258" s="193"/>
      <c r="C258" s="197"/>
      <c r="D258" s="198"/>
      <c r="E258" s="15"/>
      <c r="F258" s="15"/>
      <c r="G258" s="15"/>
      <c r="H258" s="15"/>
      <c r="I258" s="15"/>
      <c r="J258" s="30"/>
      <c r="K258" s="218"/>
      <c r="L258" s="218"/>
      <c r="M258" s="219"/>
      <c r="N258" s="219"/>
      <c r="O258" s="219"/>
      <c r="P258" s="219"/>
      <c r="Q258" s="219"/>
      <c r="R258" s="219"/>
      <c r="S258" s="219"/>
      <c r="T258" s="219"/>
      <c r="U258" s="219"/>
      <c r="V258" s="196"/>
    </row>
    <row r="259" spans="1:22" s="10" customFormat="1" ht="12" customHeight="1">
      <c r="A259" s="192">
        <v>18</v>
      </c>
      <c r="B259" s="212" t="s">
        <v>762</v>
      </c>
      <c r="C259" s="197"/>
      <c r="D259" s="198"/>
      <c r="E259" s="15">
        <v>21</v>
      </c>
      <c r="F259" s="198">
        <v>0</v>
      </c>
      <c r="G259" s="15">
        <v>497561</v>
      </c>
      <c r="H259" s="198">
        <v>0</v>
      </c>
      <c r="I259" s="15">
        <v>25380</v>
      </c>
      <c r="K259" s="183"/>
      <c r="L259" s="183"/>
      <c r="M259" s="184">
        <f>SUM(M261:M281)</f>
        <v>21</v>
      </c>
      <c r="N259" s="184"/>
      <c r="O259" s="184">
        <f>SUM(O261:O281)</f>
        <v>9130</v>
      </c>
      <c r="P259" s="184"/>
      <c r="Q259" s="184">
        <f>SUM(Q261:Q281)</f>
        <v>471411</v>
      </c>
      <c r="R259" s="184"/>
      <c r="S259" s="184">
        <f>SUM(S261:S281)</f>
        <v>424</v>
      </c>
      <c r="T259" s="184"/>
      <c r="U259" s="184">
        <f>SUM(U261:U281)</f>
        <v>24104</v>
      </c>
      <c r="V259" s="196"/>
    </row>
    <row r="260" spans="1:22" s="10" customFormat="1" ht="12" customHeight="1">
      <c r="A260" s="192"/>
      <c r="B260" s="212"/>
      <c r="C260" s="197"/>
      <c r="D260" s="198"/>
      <c r="E260" s="15"/>
      <c r="F260" s="15"/>
      <c r="G260" s="15"/>
      <c r="H260" s="15"/>
      <c r="I260" s="15"/>
      <c r="K260" s="183"/>
      <c r="L260" s="183"/>
      <c r="M260" s="184"/>
      <c r="N260" s="184"/>
      <c r="O260" s="184"/>
      <c r="P260" s="184"/>
      <c r="Q260" s="184"/>
      <c r="R260" s="184"/>
      <c r="S260" s="184"/>
      <c r="T260" s="184"/>
      <c r="U260" s="184"/>
      <c r="V260" s="196"/>
    </row>
    <row r="261" spans="1:22" s="10" customFormat="1" ht="12" customHeight="1">
      <c r="A261" s="205"/>
      <c r="B261" s="206">
        <v>181211</v>
      </c>
      <c r="C261" s="197" t="s">
        <v>763</v>
      </c>
      <c r="D261" s="198" t="s">
        <v>589</v>
      </c>
      <c r="E261" s="15">
        <v>1</v>
      </c>
      <c r="F261" s="15" t="s">
        <v>744</v>
      </c>
      <c r="G261" s="15" t="s">
        <v>744</v>
      </c>
      <c r="H261" s="15" t="s">
        <v>744</v>
      </c>
      <c r="I261" s="15" t="s">
        <v>744</v>
      </c>
      <c r="J261" s="30"/>
      <c r="K261" s="183"/>
      <c r="L261" s="30" t="str">
        <f>IF(E261=M261,"○","×")</f>
        <v>○</v>
      </c>
      <c r="M261" s="184">
        <v>1</v>
      </c>
      <c r="N261" s="30" t="str">
        <f t="shared" ref="N261:N281" si="54">IF(F261=O261,"○","×")</f>
        <v>×</v>
      </c>
      <c r="O261" s="184">
        <v>2029</v>
      </c>
      <c r="P261" s="30" t="str">
        <f t="shared" ref="P261:P281" si="55">IF(G261=Q261,"○","×")</f>
        <v>×</v>
      </c>
      <c r="Q261" s="184">
        <v>44638</v>
      </c>
      <c r="R261" s="30" t="str">
        <f t="shared" ref="R261:R281" si="56">IF(H261=S261,"○","×")</f>
        <v>×</v>
      </c>
      <c r="S261" s="184">
        <v>214</v>
      </c>
      <c r="T261" s="30" t="str">
        <f t="shared" ref="T261:T281" si="57">IF(I261=U261,"○","×")</f>
        <v>×</v>
      </c>
      <c r="U261" s="184">
        <v>5356</v>
      </c>
      <c r="V261" s="196"/>
    </row>
    <row r="262" spans="1:22" s="10" customFormat="1" ht="12" customHeight="1">
      <c r="A262" s="205"/>
      <c r="B262" s="206">
        <v>181212</v>
      </c>
      <c r="C262" s="197" t="s">
        <v>764</v>
      </c>
      <c r="D262" s="198" t="s">
        <v>589</v>
      </c>
      <c r="E262" s="15">
        <v>1</v>
      </c>
      <c r="F262" s="15" t="s">
        <v>744</v>
      </c>
      <c r="G262" s="15" t="s">
        <v>744</v>
      </c>
      <c r="H262" s="15" t="s">
        <v>744</v>
      </c>
      <c r="I262" s="15" t="s">
        <v>744</v>
      </c>
      <c r="J262" s="30"/>
      <c r="K262" s="183"/>
      <c r="L262" s="30" t="str">
        <f>IF(E262=M262,"○","×")</f>
        <v>○</v>
      </c>
      <c r="M262" s="184">
        <v>1</v>
      </c>
      <c r="N262" s="30" t="str">
        <f t="shared" si="54"/>
        <v>×</v>
      </c>
      <c r="O262" s="184">
        <v>115</v>
      </c>
      <c r="P262" s="30" t="str">
        <f t="shared" si="55"/>
        <v>×</v>
      </c>
      <c r="Q262" s="184">
        <v>4140</v>
      </c>
      <c r="R262" s="30" t="str">
        <f t="shared" si="56"/>
        <v>×</v>
      </c>
      <c r="S262" s="184">
        <v>9</v>
      </c>
      <c r="T262" s="30" t="str">
        <f t="shared" si="57"/>
        <v>×</v>
      </c>
      <c r="U262" s="184">
        <v>468</v>
      </c>
      <c r="V262" s="196"/>
    </row>
    <row r="263" spans="1:22" s="10" customFormat="1" ht="12" customHeight="1">
      <c r="A263" s="192"/>
      <c r="B263" s="193">
        <v>181419</v>
      </c>
      <c r="C263" s="197" t="s">
        <v>765</v>
      </c>
      <c r="D263" s="198">
        <v>0</v>
      </c>
      <c r="E263" s="15">
        <v>1</v>
      </c>
      <c r="F263" s="198">
        <v>0</v>
      </c>
      <c r="G263" s="15" t="s">
        <v>744</v>
      </c>
      <c r="H263" s="198">
        <v>0</v>
      </c>
      <c r="I263" s="198">
        <v>0</v>
      </c>
      <c r="J263" s="30"/>
      <c r="K263" s="183"/>
      <c r="L263" s="30" t="str">
        <f t="shared" ref="L263:L281" si="58">IF(E263=M263,"○","×")</f>
        <v>○</v>
      </c>
      <c r="M263" s="184">
        <v>1</v>
      </c>
      <c r="N263" s="30" t="str">
        <f t="shared" si="54"/>
        <v>○</v>
      </c>
      <c r="O263" s="184"/>
      <c r="P263" s="30" t="str">
        <f t="shared" si="55"/>
        <v>×</v>
      </c>
      <c r="Q263" s="184">
        <v>536</v>
      </c>
      <c r="R263" s="30" t="str">
        <f t="shared" si="56"/>
        <v>○</v>
      </c>
      <c r="S263" s="184"/>
      <c r="T263" s="30"/>
      <c r="U263" s="184"/>
      <c r="V263" s="196"/>
    </row>
    <row r="264" spans="1:22" s="10" customFormat="1" ht="12" customHeight="1">
      <c r="A264" s="205"/>
      <c r="B264" s="206">
        <v>182111</v>
      </c>
      <c r="C264" s="411" t="s">
        <v>766</v>
      </c>
      <c r="D264" s="198" t="s">
        <v>589</v>
      </c>
      <c r="E264" s="15">
        <v>3</v>
      </c>
      <c r="F264" s="15">
        <v>3691</v>
      </c>
      <c r="G264" s="15">
        <v>155858</v>
      </c>
      <c r="H264" s="15">
        <v>285</v>
      </c>
      <c r="I264" s="15">
        <v>11878</v>
      </c>
      <c r="J264" s="30"/>
      <c r="K264" s="218"/>
      <c r="L264" s="30" t="str">
        <f t="shared" si="58"/>
        <v>○</v>
      </c>
      <c r="M264" s="219">
        <v>3</v>
      </c>
      <c r="N264" s="30" t="str">
        <f t="shared" si="54"/>
        <v>×</v>
      </c>
      <c r="O264" s="219">
        <v>3780</v>
      </c>
      <c r="P264" s="30" t="str">
        <f t="shared" si="55"/>
        <v>×</v>
      </c>
      <c r="Q264" s="219">
        <v>152876</v>
      </c>
      <c r="R264" s="30" t="str">
        <f t="shared" si="56"/>
        <v>×</v>
      </c>
      <c r="S264" s="219">
        <v>201</v>
      </c>
      <c r="T264" s="30" t="str">
        <f t="shared" si="57"/>
        <v>×</v>
      </c>
      <c r="U264" s="219">
        <v>7793</v>
      </c>
      <c r="V264" s="196"/>
    </row>
    <row r="265" spans="1:22" s="10" customFormat="1" ht="12" customHeight="1">
      <c r="A265" s="205"/>
      <c r="B265" s="206"/>
      <c r="C265" s="411"/>
      <c r="D265" s="198"/>
      <c r="E265" s="15"/>
      <c r="F265" s="15"/>
      <c r="G265" s="15"/>
      <c r="H265" s="15"/>
      <c r="I265" s="15"/>
      <c r="J265" s="30"/>
      <c r="L265" s="30"/>
      <c r="N265" s="219"/>
      <c r="P265" s="30"/>
      <c r="R265" s="30"/>
      <c r="S265" s="219"/>
      <c r="T265" s="30"/>
      <c r="U265" s="219"/>
      <c r="V265" s="196"/>
    </row>
    <row r="266" spans="1:22" s="10" customFormat="1" ht="12" customHeight="1">
      <c r="A266" s="205"/>
      <c r="B266" s="206">
        <v>182112</v>
      </c>
      <c r="C266" s="411" t="s">
        <v>767</v>
      </c>
      <c r="D266" s="198" t="s">
        <v>589</v>
      </c>
      <c r="E266" s="15">
        <v>1</v>
      </c>
      <c r="F266" s="15" t="s">
        <v>744</v>
      </c>
      <c r="G266" s="15" t="s">
        <v>744</v>
      </c>
      <c r="H266" s="198">
        <v>0</v>
      </c>
      <c r="I266" s="198">
        <v>0</v>
      </c>
      <c r="J266" s="30"/>
      <c r="K266" s="218"/>
      <c r="L266" s="30" t="str">
        <f t="shared" si="58"/>
        <v>○</v>
      </c>
      <c r="M266" s="219">
        <v>1</v>
      </c>
      <c r="N266" s="30" t="str">
        <f t="shared" si="54"/>
        <v>×</v>
      </c>
      <c r="O266" s="219">
        <v>468</v>
      </c>
      <c r="P266" s="30" t="str">
        <f t="shared" si="55"/>
        <v>×</v>
      </c>
      <c r="Q266" s="219">
        <v>21700</v>
      </c>
      <c r="R266" s="30" t="str">
        <f t="shared" si="56"/>
        <v>○</v>
      </c>
      <c r="S266" s="219"/>
      <c r="T266" s="30" t="str">
        <f t="shared" si="57"/>
        <v>○</v>
      </c>
      <c r="U266" s="219"/>
      <c r="V266" s="196"/>
    </row>
    <row r="267" spans="1:22" s="10" customFormat="1" ht="12" customHeight="1">
      <c r="A267" s="205"/>
      <c r="B267" s="206"/>
      <c r="C267" s="411"/>
      <c r="D267" s="198"/>
      <c r="E267" s="15"/>
      <c r="F267" s="15"/>
      <c r="G267" s="15"/>
      <c r="H267" s="198"/>
      <c r="I267" s="198"/>
      <c r="J267" s="30"/>
      <c r="K267" s="218"/>
      <c r="L267" s="30"/>
      <c r="M267" s="219"/>
      <c r="N267" s="30"/>
      <c r="O267" s="219"/>
      <c r="P267" s="30"/>
      <c r="Q267" s="219"/>
      <c r="R267" s="30"/>
      <c r="S267" s="219"/>
      <c r="T267" s="30"/>
      <c r="U267" s="219"/>
      <c r="V267" s="196"/>
    </row>
    <row r="268" spans="1:22" ht="12" customHeight="1">
      <c r="A268" s="192"/>
      <c r="B268" s="193">
        <v>183411</v>
      </c>
      <c r="C268" s="197" t="s">
        <v>768</v>
      </c>
      <c r="D268" s="198">
        <v>0</v>
      </c>
      <c r="E268" s="15">
        <v>1</v>
      </c>
      <c r="F268" s="198">
        <v>0</v>
      </c>
      <c r="G268" s="15" t="s">
        <v>744</v>
      </c>
      <c r="H268" s="198">
        <v>0</v>
      </c>
      <c r="I268" s="198">
        <v>0</v>
      </c>
      <c r="J268" s="30"/>
      <c r="K268" s="218"/>
      <c r="L268" s="30" t="str">
        <f>IF(E268=M268,"○","×")</f>
        <v>○</v>
      </c>
      <c r="M268" s="219">
        <v>1</v>
      </c>
      <c r="N268" s="30" t="str">
        <f>IF(F268=O268,"○","×")</f>
        <v>○</v>
      </c>
      <c r="P268" s="30" t="str">
        <f>IF(G268=Q268,"○","×")</f>
        <v>×</v>
      </c>
      <c r="Q268" s="219">
        <v>100</v>
      </c>
      <c r="R268" s="30" t="str">
        <f>IF(H268=S268,"○","×")</f>
        <v>○</v>
      </c>
      <c r="T268" s="30" t="str">
        <f>IF(I268=U268,"○","×")</f>
        <v>○</v>
      </c>
    </row>
    <row r="269" spans="1:22" ht="12" customHeight="1">
      <c r="A269" s="192"/>
      <c r="B269" s="193"/>
      <c r="C269" s="197" t="s">
        <v>769</v>
      </c>
      <c r="D269" s="198"/>
      <c r="E269" s="15"/>
      <c r="F269" s="15"/>
      <c r="G269" s="15"/>
      <c r="H269" s="15"/>
      <c r="I269" s="15"/>
    </row>
    <row r="270" spans="1:22" s="10" customFormat="1" ht="12" customHeight="1">
      <c r="A270" s="205"/>
      <c r="B270" s="206">
        <v>184111</v>
      </c>
      <c r="C270" s="411" t="s">
        <v>770</v>
      </c>
      <c r="D270" s="198" t="s">
        <v>589</v>
      </c>
      <c r="E270" s="15">
        <v>1</v>
      </c>
      <c r="F270" s="15" t="s">
        <v>744</v>
      </c>
      <c r="G270" s="15" t="s">
        <v>744</v>
      </c>
      <c r="H270" s="198">
        <v>0</v>
      </c>
      <c r="I270" s="198">
        <v>0</v>
      </c>
      <c r="J270" s="30"/>
      <c r="K270" s="218"/>
      <c r="L270" s="30" t="str">
        <f t="shared" si="58"/>
        <v>○</v>
      </c>
      <c r="M270" s="219">
        <v>1</v>
      </c>
      <c r="N270" s="30" t="str">
        <f t="shared" si="54"/>
        <v>×</v>
      </c>
      <c r="O270" s="219">
        <v>10</v>
      </c>
      <c r="P270" s="30" t="str">
        <f t="shared" si="55"/>
        <v>×</v>
      </c>
      <c r="Q270" s="219">
        <v>937</v>
      </c>
      <c r="R270" s="30" t="str">
        <f t="shared" si="56"/>
        <v>○</v>
      </c>
      <c r="S270" s="219"/>
      <c r="T270" s="30" t="str">
        <f t="shared" si="57"/>
        <v>○</v>
      </c>
      <c r="U270" s="219"/>
      <c r="V270" s="196"/>
    </row>
    <row r="271" spans="1:22" s="10" customFormat="1" ht="12" customHeight="1">
      <c r="A271" s="205"/>
      <c r="B271" s="206"/>
      <c r="C271" s="411"/>
      <c r="D271" s="198"/>
      <c r="E271" s="15"/>
      <c r="F271" s="15"/>
      <c r="G271" s="15"/>
      <c r="H271" s="15"/>
      <c r="I271" s="15"/>
      <c r="J271" s="30"/>
      <c r="L271" s="30"/>
      <c r="N271" s="219"/>
      <c r="O271" s="219"/>
      <c r="P271" s="30"/>
      <c r="R271" s="30"/>
      <c r="S271" s="219"/>
      <c r="T271" s="30"/>
      <c r="U271" s="219"/>
      <c r="V271" s="196"/>
    </row>
    <row r="272" spans="1:22" ht="12" customHeight="1">
      <c r="A272" s="192"/>
      <c r="B272" s="193">
        <v>184211</v>
      </c>
      <c r="C272" s="197" t="s">
        <v>771</v>
      </c>
      <c r="D272" s="198">
        <v>0</v>
      </c>
      <c r="E272" s="15">
        <v>1</v>
      </c>
      <c r="F272" s="198">
        <v>0</v>
      </c>
      <c r="G272" s="15" t="s">
        <v>744</v>
      </c>
      <c r="H272" s="198">
        <v>0</v>
      </c>
      <c r="I272" s="15" t="s">
        <v>744</v>
      </c>
      <c r="J272" s="30"/>
      <c r="K272" s="218"/>
      <c r="L272" s="30" t="str">
        <f>IF(E272=M272,"○","×")</f>
        <v>○</v>
      </c>
      <c r="M272" s="219">
        <v>1</v>
      </c>
      <c r="N272" s="30" t="str">
        <f>IF(F272=O272,"○","×")</f>
        <v>○</v>
      </c>
      <c r="P272" s="30" t="str">
        <f>IF(G272=Q272,"○","×")</f>
        <v>×</v>
      </c>
      <c r="Q272" s="219">
        <v>23499</v>
      </c>
      <c r="R272" s="30" t="str">
        <f>IF(H272=S272,"○","×")</f>
        <v>○</v>
      </c>
      <c r="T272" s="30" t="str">
        <f>IF(I272=U272,"○","×")</f>
        <v>×</v>
      </c>
      <c r="U272" s="184">
        <v>1160</v>
      </c>
    </row>
    <row r="273" spans="1:22" ht="12" customHeight="1">
      <c r="A273" s="192"/>
      <c r="B273" s="193"/>
      <c r="C273" s="197" t="s">
        <v>772</v>
      </c>
      <c r="D273" s="198"/>
      <c r="F273" s="15"/>
      <c r="H273" s="15"/>
      <c r="I273" s="15"/>
      <c r="J273" s="30"/>
      <c r="L273" s="30"/>
      <c r="P273" s="30"/>
      <c r="R273" s="30"/>
      <c r="T273" s="30"/>
    </row>
    <row r="274" spans="1:22" s="10" customFormat="1" ht="12" customHeight="1">
      <c r="A274" s="205"/>
      <c r="B274" s="206">
        <v>184212</v>
      </c>
      <c r="C274" s="411" t="s">
        <v>773</v>
      </c>
      <c r="D274" s="198">
        <v>0</v>
      </c>
      <c r="E274" s="15">
        <v>1</v>
      </c>
      <c r="F274" s="198">
        <v>0</v>
      </c>
      <c r="G274" s="15" t="s">
        <v>744</v>
      </c>
      <c r="H274" s="198">
        <v>0</v>
      </c>
      <c r="I274" s="15" t="s">
        <v>744</v>
      </c>
      <c r="J274" s="30"/>
      <c r="K274" s="218"/>
      <c r="L274" s="30" t="str">
        <f t="shared" si="58"/>
        <v>○</v>
      </c>
      <c r="M274" s="219">
        <v>1</v>
      </c>
      <c r="N274" s="30" t="str">
        <f t="shared" si="54"/>
        <v>○</v>
      </c>
      <c r="O274" s="219"/>
      <c r="P274" s="30" t="str">
        <f t="shared" si="55"/>
        <v>×</v>
      </c>
      <c r="Q274" s="219">
        <v>14299</v>
      </c>
      <c r="R274" s="30" t="str">
        <f t="shared" si="56"/>
        <v>○</v>
      </c>
      <c r="S274" s="219"/>
      <c r="T274" s="30" t="str">
        <f t="shared" si="57"/>
        <v>×</v>
      </c>
      <c r="U274" s="219">
        <v>1279</v>
      </c>
      <c r="V274" s="196"/>
    </row>
    <row r="275" spans="1:22" s="10" customFormat="1" ht="12" customHeight="1">
      <c r="A275" s="205"/>
      <c r="B275" s="206"/>
      <c r="C275" s="411"/>
      <c r="D275" s="198"/>
      <c r="E275" s="15"/>
      <c r="F275" s="15"/>
      <c r="G275" s="15"/>
      <c r="H275" s="15"/>
      <c r="I275" s="15"/>
      <c r="J275" s="30"/>
      <c r="L275" s="30"/>
      <c r="N275" s="219"/>
      <c r="O275" s="219"/>
      <c r="P275" s="30"/>
      <c r="R275" s="30"/>
      <c r="S275" s="219"/>
      <c r="T275" s="30"/>
      <c r="U275" s="219"/>
      <c r="V275" s="196"/>
    </row>
    <row r="276" spans="1:22" s="10" customFormat="1" ht="12" customHeight="1">
      <c r="A276" s="192"/>
      <c r="B276" s="193">
        <v>184411</v>
      </c>
      <c r="C276" s="197" t="s">
        <v>774</v>
      </c>
      <c r="D276" s="198" t="s">
        <v>589</v>
      </c>
      <c r="E276" s="15">
        <v>3</v>
      </c>
      <c r="F276" s="15">
        <v>271</v>
      </c>
      <c r="G276" s="15">
        <v>27053</v>
      </c>
      <c r="H276" s="198">
        <v>0</v>
      </c>
      <c r="I276" s="198">
        <v>0</v>
      </c>
      <c r="J276" s="30"/>
      <c r="K276" s="218"/>
      <c r="L276" s="30" t="str">
        <f t="shared" si="58"/>
        <v>○</v>
      </c>
      <c r="M276" s="219">
        <v>3</v>
      </c>
      <c r="N276" s="30" t="str">
        <f t="shared" si="54"/>
        <v>×</v>
      </c>
      <c r="O276" s="219">
        <v>238</v>
      </c>
      <c r="P276" s="30" t="str">
        <f t="shared" si="55"/>
        <v>×</v>
      </c>
      <c r="Q276" s="219">
        <v>24519</v>
      </c>
      <c r="R276" s="30" t="str">
        <f t="shared" si="56"/>
        <v>○</v>
      </c>
      <c r="S276" s="219"/>
      <c r="T276" s="30" t="str">
        <f t="shared" si="57"/>
        <v>○</v>
      </c>
      <c r="U276" s="219"/>
      <c r="V276" s="196"/>
    </row>
    <row r="277" spans="1:22" s="10" customFormat="1" ht="12" customHeight="1">
      <c r="A277" s="192"/>
      <c r="B277" s="193">
        <v>185112</v>
      </c>
      <c r="C277" s="197" t="s">
        <v>775</v>
      </c>
      <c r="D277" s="198" t="s">
        <v>589</v>
      </c>
      <c r="E277" s="15">
        <v>3</v>
      </c>
      <c r="F277" s="15">
        <v>2460</v>
      </c>
      <c r="G277" s="15">
        <v>23172</v>
      </c>
      <c r="H277" s="198">
        <v>0</v>
      </c>
      <c r="I277" s="198">
        <v>0</v>
      </c>
      <c r="J277" s="30"/>
      <c r="K277" s="218"/>
      <c r="L277" s="30" t="str">
        <f t="shared" si="58"/>
        <v>○</v>
      </c>
      <c r="M277" s="219">
        <v>3</v>
      </c>
      <c r="N277" s="30" t="str">
        <f t="shared" si="54"/>
        <v>×</v>
      </c>
      <c r="O277" s="219">
        <v>2490</v>
      </c>
      <c r="P277" s="30" t="str">
        <f t="shared" si="55"/>
        <v>×</v>
      </c>
      <c r="Q277" s="219">
        <v>21223</v>
      </c>
      <c r="R277" s="30" t="str">
        <f t="shared" si="56"/>
        <v>○</v>
      </c>
      <c r="S277" s="219"/>
      <c r="T277" s="30" t="str">
        <f t="shared" si="57"/>
        <v>○</v>
      </c>
      <c r="U277" s="219"/>
      <c r="V277" s="196"/>
    </row>
    <row r="278" spans="1:22" s="10" customFormat="1" ht="12" customHeight="1">
      <c r="A278" s="192"/>
      <c r="B278" s="193">
        <v>189212</v>
      </c>
      <c r="C278" s="197" t="s">
        <v>776</v>
      </c>
      <c r="D278" s="198">
        <v>0</v>
      </c>
      <c r="E278" s="15">
        <v>1</v>
      </c>
      <c r="F278" s="198">
        <v>0</v>
      </c>
      <c r="G278" s="15" t="s">
        <v>744</v>
      </c>
      <c r="H278" s="198">
        <v>0</v>
      </c>
      <c r="I278" s="15" t="s">
        <v>744</v>
      </c>
      <c r="J278" s="30"/>
      <c r="K278" s="218"/>
      <c r="L278" s="30" t="str">
        <f t="shared" si="58"/>
        <v>○</v>
      </c>
      <c r="M278" s="219">
        <v>1</v>
      </c>
      <c r="N278" s="30" t="str">
        <f t="shared" si="54"/>
        <v>○</v>
      </c>
      <c r="O278" s="219"/>
      <c r="P278" s="30" t="str">
        <f t="shared" si="55"/>
        <v>×</v>
      </c>
      <c r="Q278" s="219">
        <v>131971</v>
      </c>
      <c r="R278" s="30" t="str">
        <f t="shared" si="56"/>
        <v>○</v>
      </c>
      <c r="S278" s="219"/>
      <c r="T278" s="30" t="str">
        <f t="shared" si="57"/>
        <v>×</v>
      </c>
      <c r="U278" s="219">
        <v>8026</v>
      </c>
      <c r="V278" s="196"/>
    </row>
    <row r="279" spans="1:22" s="10" customFormat="1" ht="12" customHeight="1">
      <c r="A279" s="205"/>
      <c r="B279" s="206">
        <v>189219</v>
      </c>
      <c r="C279" s="197" t="s">
        <v>777</v>
      </c>
      <c r="D279" s="198">
        <v>0</v>
      </c>
      <c r="E279" s="15">
        <v>1</v>
      </c>
      <c r="F279" s="198">
        <v>0</v>
      </c>
      <c r="G279" s="15" t="s">
        <v>744</v>
      </c>
      <c r="H279" s="198">
        <v>0</v>
      </c>
      <c r="I279" s="198">
        <v>0</v>
      </c>
      <c r="J279" s="30"/>
      <c r="K279" s="218"/>
      <c r="L279" s="30" t="str">
        <f t="shared" si="58"/>
        <v>○</v>
      </c>
      <c r="M279" s="219">
        <v>1</v>
      </c>
      <c r="N279" s="30" t="str">
        <f t="shared" si="54"/>
        <v>○</v>
      </c>
      <c r="O279" s="219"/>
      <c r="P279" s="30" t="str">
        <f t="shared" si="55"/>
        <v>×</v>
      </c>
      <c r="Q279" s="219">
        <v>5875</v>
      </c>
      <c r="R279" s="30" t="str">
        <f t="shared" si="56"/>
        <v>○</v>
      </c>
      <c r="S279" s="219"/>
      <c r="T279" s="30" t="str">
        <f t="shared" si="57"/>
        <v>○</v>
      </c>
      <c r="U279" s="219"/>
      <c r="V279" s="196"/>
    </row>
    <row r="280" spans="1:22" ht="12" customHeight="1">
      <c r="A280" s="205"/>
      <c r="B280" s="206">
        <v>189719</v>
      </c>
      <c r="C280" s="197" t="s">
        <v>778</v>
      </c>
      <c r="D280" s="198">
        <v>0</v>
      </c>
      <c r="E280" s="15">
        <v>1</v>
      </c>
      <c r="F280" s="198">
        <v>0</v>
      </c>
      <c r="G280" s="15" t="s">
        <v>744</v>
      </c>
      <c r="H280" s="198">
        <v>0</v>
      </c>
      <c r="I280" s="15" t="s">
        <v>744</v>
      </c>
      <c r="J280" s="30"/>
      <c r="K280" s="218"/>
      <c r="L280" s="30" t="str">
        <f t="shared" si="58"/>
        <v>○</v>
      </c>
      <c r="M280" s="219">
        <v>1</v>
      </c>
      <c r="N280" s="30" t="str">
        <f t="shared" si="54"/>
        <v>○</v>
      </c>
      <c r="O280" s="219"/>
      <c r="P280" s="30" t="str">
        <f t="shared" si="55"/>
        <v>×</v>
      </c>
      <c r="Q280" s="219">
        <v>1535</v>
      </c>
      <c r="R280" s="30" t="str">
        <f t="shared" si="56"/>
        <v>○</v>
      </c>
      <c r="S280" s="219"/>
      <c r="T280" s="30" t="str">
        <f t="shared" si="57"/>
        <v>×</v>
      </c>
      <c r="U280" s="219">
        <v>22</v>
      </c>
    </row>
    <row r="281" spans="1:22" ht="12" customHeight="1">
      <c r="A281" s="205"/>
      <c r="B281" s="206">
        <v>189819</v>
      </c>
      <c r="C281" s="411" t="s">
        <v>779</v>
      </c>
      <c r="D281" s="198">
        <v>0</v>
      </c>
      <c r="E281" s="15">
        <v>1</v>
      </c>
      <c r="F281" s="198">
        <v>0</v>
      </c>
      <c r="G281" s="15" t="s">
        <v>744</v>
      </c>
      <c r="H281" s="198">
        <v>0</v>
      </c>
      <c r="I281" s="198">
        <v>0</v>
      </c>
      <c r="J281" s="30"/>
      <c r="K281" s="218"/>
      <c r="L281" s="30" t="str">
        <f t="shared" si="58"/>
        <v>○</v>
      </c>
      <c r="M281" s="219">
        <v>1</v>
      </c>
      <c r="N281" s="30" t="str">
        <f t="shared" si="54"/>
        <v>○</v>
      </c>
      <c r="O281" s="219"/>
      <c r="P281" s="30" t="str">
        <f t="shared" si="55"/>
        <v>×</v>
      </c>
      <c r="Q281" s="219">
        <v>23563</v>
      </c>
      <c r="R281" s="30" t="str">
        <f t="shared" si="56"/>
        <v>○</v>
      </c>
      <c r="S281" s="219"/>
      <c r="T281" s="30" t="str">
        <f t="shared" si="57"/>
        <v>○</v>
      </c>
      <c r="U281" s="219"/>
    </row>
    <row r="282" spans="1:22" ht="12" customHeight="1">
      <c r="A282" s="192"/>
      <c r="B282" s="193"/>
      <c r="C282" s="411"/>
      <c r="D282" s="198"/>
      <c r="E282" s="15"/>
      <c r="F282" s="15"/>
      <c r="G282" s="15"/>
      <c r="H282" s="15"/>
      <c r="I282" s="15"/>
      <c r="J282" s="30"/>
      <c r="L282" s="30"/>
      <c r="N282" s="219"/>
      <c r="O282" s="219"/>
      <c r="P282" s="30"/>
      <c r="R282" s="30"/>
      <c r="S282" s="219"/>
      <c r="T282" s="30"/>
      <c r="U282" s="219"/>
    </row>
    <row r="283" spans="1:22" ht="12" customHeight="1">
      <c r="A283" s="192"/>
      <c r="B283" s="193"/>
      <c r="C283" s="411"/>
      <c r="D283" s="198"/>
      <c r="E283" s="15"/>
      <c r="F283" s="15"/>
      <c r="G283" s="15"/>
      <c r="H283" s="15"/>
      <c r="I283" s="15"/>
      <c r="J283" s="30"/>
      <c r="L283" s="30"/>
      <c r="N283" s="219"/>
      <c r="O283" s="219"/>
      <c r="P283" s="30"/>
      <c r="R283" s="30"/>
      <c r="S283" s="219"/>
      <c r="T283" s="30"/>
      <c r="U283" s="219"/>
    </row>
    <row r="284" spans="1:22" ht="12" customHeight="1">
      <c r="A284" s="192"/>
      <c r="B284" s="193"/>
      <c r="C284" s="197"/>
      <c r="D284" s="198"/>
      <c r="E284" s="15"/>
      <c r="F284" s="15"/>
      <c r="G284" s="15"/>
      <c r="H284" s="15"/>
      <c r="I284" s="15"/>
    </row>
    <row r="285" spans="1:22" ht="12" customHeight="1">
      <c r="A285" s="222">
        <v>19</v>
      </c>
      <c r="B285" s="212" t="s">
        <v>780</v>
      </c>
      <c r="C285" s="197"/>
      <c r="D285" s="198">
        <v>0</v>
      </c>
      <c r="E285" s="198">
        <v>0</v>
      </c>
      <c r="F285" s="198">
        <v>0</v>
      </c>
      <c r="G285" s="198">
        <v>0</v>
      </c>
      <c r="H285" s="198">
        <v>0</v>
      </c>
      <c r="I285" s="198">
        <v>0</v>
      </c>
    </row>
    <row r="286" spans="1:22" ht="12" customHeight="1">
      <c r="A286" s="214"/>
      <c r="E286" s="85"/>
      <c r="F286" s="85"/>
      <c r="G286" s="85"/>
      <c r="H286" s="85"/>
      <c r="I286" s="85"/>
    </row>
    <row r="287" spans="1:22" ht="12" customHeight="1">
      <c r="A287" s="192">
        <v>20</v>
      </c>
      <c r="B287" s="212" t="s">
        <v>364</v>
      </c>
      <c r="C287" s="197"/>
      <c r="D287" s="198"/>
      <c r="E287" s="15">
        <v>6</v>
      </c>
      <c r="F287" s="15"/>
      <c r="G287" s="15">
        <v>6350</v>
      </c>
      <c r="H287" s="15"/>
      <c r="I287" s="15" t="s">
        <v>744</v>
      </c>
      <c r="M287" s="184">
        <f>SUM(M289:M293)</f>
        <v>5</v>
      </c>
      <c r="O287" s="184">
        <f>SUM(O289:O293)</f>
        <v>1446</v>
      </c>
      <c r="Q287" s="184">
        <f>SUM(Q289:Q293)</f>
        <v>3704</v>
      </c>
      <c r="S287" s="184">
        <f>SUM(S289:S293)</f>
        <v>0</v>
      </c>
      <c r="U287" s="184">
        <f>SUM(U289:U293)</f>
        <v>11</v>
      </c>
    </row>
    <row r="288" spans="1:22" s="9" customFormat="1" ht="12" customHeight="1">
      <c r="A288" s="192"/>
      <c r="B288" s="212"/>
      <c r="C288" s="197"/>
      <c r="D288" s="198"/>
      <c r="E288" s="15"/>
      <c r="F288" s="15"/>
      <c r="G288" s="15"/>
      <c r="H288" s="15"/>
      <c r="I288" s="15"/>
      <c r="J288"/>
      <c r="K288" s="183"/>
      <c r="L288" s="183"/>
      <c r="M288" s="184"/>
      <c r="N288" s="184"/>
      <c r="O288" s="184"/>
      <c r="P288" s="184"/>
      <c r="Q288" s="184"/>
      <c r="R288" s="184"/>
      <c r="S288" s="184"/>
      <c r="T288" s="184"/>
      <c r="U288" s="184"/>
      <c r="V288" s="149"/>
    </row>
    <row r="289" spans="1:22" s="9" customFormat="1" ht="12" customHeight="1">
      <c r="A289" s="192"/>
      <c r="B289" s="193">
        <v>201119</v>
      </c>
      <c r="C289" s="197" t="s">
        <v>781</v>
      </c>
      <c r="D289" s="198">
        <v>0</v>
      </c>
      <c r="E289" s="15">
        <v>1</v>
      </c>
      <c r="F289" s="198">
        <v>0</v>
      </c>
      <c r="G289" s="15" t="s">
        <v>744</v>
      </c>
      <c r="H289" s="198">
        <v>0</v>
      </c>
      <c r="I289" s="15" t="s">
        <v>744</v>
      </c>
      <c r="J289" s="30"/>
      <c r="K289" s="183"/>
      <c r="L289" s="30" t="str">
        <f>IF(E289=M289,"○","×")</f>
        <v>○</v>
      </c>
      <c r="M289" s="184">
        <v>1</v>
      </c>
      <c r="N289" s="30" t="str">
        <f>IF(F289=O289,"○","×")</f>
        <v>○</v>
      </c>
      <c r="O289" s="184"/>
      <c r="P289" s="30" t="str">
        <f>IF(G289=Q289,"○","×")</f>
        <v>×</v>
      </c>
      <c r="Q289" s="184">
        <v>1560</v>
      </c>
      <c r="R289" s="30" t="str">
        <f t="shared" ref="R289:R293" si="59">IF(H289=S289,"○","×")</f>
        <v>○</v>
      </c>
      <c r="S289" s="184"/>
      <c r="T289" s="30" t="str">
        <f t="shared" ref="T289:T293" si="60">IF(I289=U289,"○","×")</f>
        <v>×</v>
      </c>
      <c r="U289" s="184">
        <v>11</v>
      </c>
      <c r="V289" s="149"/>
    </row>
    <row r="290" spans="1:22" s="9" customFormat="1" ht="12" customHeight="1">
      <c r="A290" s="192"/>
      <c r="B290" s="193">
        <v>206129</v>
      </c>
      <c r="C290" s="197" t="s">
        <v>782</v>
      </c>
      <c r="D290" s="198">
        <v>0</v>
      </c>
      <c r="E290" s="15">
        <v>1</v>
      </c>
      <c r="F290" s="198">
        <v>0</v>
      </c>
      <c r="G290" s="15" t="s">
        <v>744</v>
      </c>
      <c r="H290" s="198">
        <v>0</v>
      </c>
      <c r="I290" s="198">
        <v>0</v>
      </c>
      <c r="J290" s="30"/>
      <c r="K290" s="183"/>
      <c r="L290" s="30"/>
      <c r="M290" s="184"/>
      <c r="N290" s="30"/>
      <c r="O290" s="184"/>
      <c r="P290" s="30"/>
      <c r="Q290" s="184"/>
      <c r="R290" s="30"/>
      <c r="S290" s="184"/>
      <c r="T290" s="30"/>
      <c r="U290" s="184"/>
      <c r="V290" s="149"/>
    </row>
    <row r="291" spans="1:22" s="9" customFormat="1" ht="12" customHeight="1">
      <c r="A291" s="192"/>
      <c r="B291" s="193">
        <v>207111</v>
      </c>
      <c r="C291" s="197" t="s">
        <v>783</v>
      </c>
      <c r="D291" s="198">
        <v>0</v>
      </c>
      <c r="E291" s="15">
        <v>2</v>
      </c>
      <c r="F291" s="198">
        <v>0</v>
      </c>
      <c r="G291" s="15" t="s">
        <v>744</v>
      </c>
      <c r="H291" s="198">
        <v>0</v>
      </c>
      <c r="I291" s="198">
        <v>0</v>
      </c>
      <c r="J291" s="30"/>
      <c r="K291" s="183"/>
      <c r="L291" s="30" t="str">
        <f t="shared" ref="L291:L293" si="61">IF(E291=M291,"○","×")</f>
        <v>×</v>
      </c>
      <c r="M291" s="184">
        <v>1</v>
      </c>
      <c r="N291" s="30" t="str">
        <f t="shared" ref="N291:N293" si="62">IF(F291=O291,"○","×")</f>
        <v>○</v>
      </c>
      <c r="O291" s="184"/>
      <c r="P291" s="30" t="str">
        <f t="shared" ref="P291:P293" si="63">IF(G291=Q291,"○","×")</f>
        <v>×</v>
      </c>
      <c r="Q291" s="184">
        <v>700</v>
      </c>
      <c r="R291" s="30" t="str">
        <f t="shared" si="59"/>
        <v>○</v>
      </c>
      <c r="S291" s="184"/>
      <c r="T291" s="30" t="str">
        <f t="shared" si="60"/>
        <v>○</v>
      </c>
      <c r="U291" s="184"/>
      <c r="V291" s="149"/>
    </row>
    <row r="292" spans="1:22" s="9" customFormat="1" ht="12" customHeight="1">
      <c r="A292" s="205"/>
      <c r="B292" s="206">
        <v>207211</v>
      </c>
      <c r="C292" s="197" t="s">
        <v>784</v>
      </c>
      <c r="D292" s="198" t="s">
        <v>785</v>
      </c>
      <c r="E292" s="15">
        <v>1</v>
      </c>
      <c r="F292" s="15" t="s">
        <v>744</v>
      </c>
      <c r="G292" s="15" t="s">
        <v>744</v>
      </c>
      <c r="H292" s="198">
        <v>0</v>
      </c>
      <c r="I292" s="198">
        <v>0</v>
      </c>
      <c r="J292" s="30"/>
      <c r="K292" s="183"/>
      <c r="L292" s="30" t="str">
        <f t="shared" si="61"/>
        <v>○</v>
      </c>
      <c r="M292" s="184">
        <v>1</v>
      </c>
      <c r="N292" s="30" t="str">
        <f t="shared" si="62"/>
        <v>×</v>
      </c>
      <c r="O292" s="184">
        <v>1446</v>
      </c>
      <c r="P292" s="30" t="str">
        <f t="shared" si="63"/>
        <v>×</v>
      </c>
      <c r="Q292" s="184">
        <v>1200</v>
      </c>
      <c r="R292" s="30" t="str">
        <f t="shared" si="59"/>
        <v>○</v>
      </c>
      <c r="S292" s="184"/>
      <c r="T292" s="30" t="str">
        <f t="shared" si="60"/>
        <v>○</v>
      </c>
      <c r="U292" s="184"/>
      <c r="V292" s="149"/>
    </row>
    <row r="293" spans="1:22" s="10" customFormat="1" ht="12" customHeight="1">
      <c r="A293" s="192"/>
      <c r="B293" s="193">
        <v>207219</v>
      </c>
      <c r="C293" s="197" t="s">
        <v>786</v>
      </c>
      <c r="D293" s="198">
        <v>0</v>
      </c>
      <c r="E293" s="15">
        <v>1</v>
      </c>
      <c r="F293" s="198">
        <v>0</v>
      </c>
      <c r="G293" s="15" t="s">
        <v>744</v>
      </c>
      <c r="H293" s="198">
        <v>0</v>
      </c>
      <c r="I293" s="198">
        <v>0</v>
      </c>
      <c r="J293" s="30"/>
      <c r="K293" s="218"/>
      <c r="L293" s="30" t="str">
        <f t="shared" si="61"/>
        <v>×</v>
      </c>
      <c r="M293" s="219">
        <v>2</v>
      </c>
      <c r="N293" s="30" t="str">
        <f t="shared" si="62"/>
        <v>○</v>
      </c>
      <c r="O293" s="219"/>
      <c r="P293" s="30" t="str">
        <f t="shared" si="63"/>
        <v>×</v>
      </c>
      <c r="Q293" s="219">
        <v>244</v>
      </c>
      <c r="R293" s="30" t="str">
        <f t="shared" si="59"/>
        <v>○</v>
      </c>
      <c r="S293" s="219"/>
      <c r="T293" s="30" t="str">
        <f t="shared" si="60"/>
        <v>○</v>
      </c>
      <c r="U293" s="219"/>
      <c r="V293" s="196"/>
    </row>
    <row r="294" spans="1:22" s="10" customFormat="1" ht="12" customHeight="1">
      <c r="A294" s="192"/>
      <c r="B294" s="193"/>
      <c r="C294" s="197"/>
      <c r="D294" s="198"/>
      <c r="E294" s="15"/>
      <c r="F294" s="15"/>
      <c r="G294" s="15"/>
      <c r="H294" s="198"/>
      <c r="I294" s="198"/>
      <c r="J294" s="30"/>
      <c r="K294" s="218"/>
      <c r="L294" s="218"/>
      <c r="M294" s="219"/>
      <c r="N294" s="219"/>
      <c r="O294" s="219"/>
      <c r="P294" s="219"/>
      <c r="Q294" s="219"/>
      <c r="R294" s="219"/>
      <c r="S294" s="219"/>
      <c r="T294" s="219"/>
      <c r="U294" s="219"/>
      <c r="V294" s="196"/>
    </row>
    <row r="295" spans="1:22" s="10" customFormat="1" ht="12" customHeight="1">
      <c r="A295" s="192"/>
      <c r="B295" s="193"/>
      <c r="C295" s="197"/>
      <c r="D295" s="198"/>
      <c r="E295" s="15"/>
      <c r="F295" s="15"/>
      <c r="G295" s="15"/>
      <c r="H295" s="198"/>
      <c r="I295" s="198"/>
      <c r="J295" s="30"/>
      <c r="K295" s="218"/>
      <c r="L295" s="218"/>
      <c r="M295" s="219"/>
      <c r="N295" s="219"/>
      <c r="O295" s="219"/>
      <c r="P295" s="219"/>
      <c r="Q295" s="219"/>
      <c r="R295" s="219"/>
      <c r="S295" s="219"/>
      <c r="T295" s="219"/>
      <c r="U295" s="219"/>
      <c r="V295" s="196"/>
    </row>
    <row r="296" spans="1:22" s="10" customFormat="1" ht="12" customHeight="1">
      <c r="A296" s="192"/>
      <c r="B296" s="193"/>
      <c r="C296" s="197"/>
      <c r="D296" s="198"/>
      <c r="E296" s="15"/>
      <c r="F296" s="15"/>
      <c r="G296" s="15"/>
      <c r="H296" s="198"/>
      <c r="I296" s="198"/>
      <c r="J296" s="30"/>
      <c r="K296" s="218"/>
      <c r="L296" s="218"/>
      <c r="M296" s="219"/>
      <c r="N296" s="219"/>
      <c r="O296" s="219"/>
      <c r="P296" s="219"/>
      <c r="Q296" s="219"/>
      <c r="R296" s="219"/>
      <c r="S296" s="219"/>
      <c r="T296" s="219"/>
      <c r="U296" s="219"/>
      <c r="V296" s="196"/>
    </row>
    <row r="297" spans="1:22" s="10" customFormat="1" ht="12" customHeight="1">
      <c r="A297" s="192"/>
      <c r="B297" s="193"/>
      <c r="C297" s="197"/>
      <c r="D297" s="198"/>
      <c r="E297" s="15"/>
      <c r="F297" s="15"/>
      <c r="G297" s="15"/>
      <c r="H297" s="198"/>
      <c r="I297" s="198"/>
      <c r="J297" s="30"/>
      <c r="K297" s="218"/>
      <c r="L297" s="218"/>
      <c r="M297" s="219"/>
      <c r="N297" s="219"/>
      <c r="O297" s="219"/>
      <c r="P297" s="219"/>
      <c r="Q297" s="219"/>
      <c r="R297" s="219"/>
      <c r="S297" s="219"/>
      <c r="T297" s="219"/>
      <c r="U297" s="219"/>
      <c r="V297" s="196"/>
    </row>
    <row r="298" spans="1:22" s="10" customFormat="1" ht="12" customHeight="1">
      <c r="A298" s="192"/>
      <c r="B298" s="193"/>
      <c r="C298" s="197"/>
      <c r="D298" s="198"/>
      <c r="E298" s="15"/>
      <c r="F298" s="15"/>
      <c r="G298" s="15"/>
      <c r="H298" s="198"/>
      <c r="I298" s="198"/>
      <c r="J298" s="30"/>
      <c r="K298" s="218"/>
      <c r="L298" s="218"/>
      <c r="M298" s="219"/>
      <c r="N298" s="219"/>
      <c r="O298" s="219"/>
      <c r="P298" s="219"/>
      <c r="Q298" s="219"/>
      <c r="R298" s="219"/>
      <c r="S298" s="219"/>
      <c r="T298" s="219"/>
      <c r="U298" s="219"/>
      <c r="V298" s="196"/>
    </row>
    <row r="299" spans="1:22" s="10" customFormat="1" ht="12" customHeight="1">
      <c r="A299" s="192"/>
      <c r="B299" s="193"/>
      <c r="C299" s="197"/>
      <c r="D299" s="198"/>
      <c r="E299" s="15"/>
      <c r="F299" s="15"/>
      <c r="G299" s="15"/>
      <c r="H299" s="198"/>
      <c r="I299" s="198"/>
      <c r="J299" s="30"/>
      <c r="K299" s="218"/>
      <c r="L299" s="218"/>
      <c r="M299" s="219"/>
      <c r="N299" s="219"/>
      <c r="O299" s="219"/>
      <c r="P299" s="219"/>
      <c r="Q299" s="219"/>
      <c r="R299" s="219"/>
      <c r="S299" s="219"/>
      <c r="T299" s="219"/>
      <c r="U299" s="219"/>
      <c r="V299" s="196"/>
    </row>
    <row r="300" spans="1:22" s="10" customFormat="1" ht="12" customHeight="1">
      <c r="A300" s="192"/>
      <c r="B300" s="193"/>
      <c r="C300" s="197"/>
      <c r="D300" s="198"/>
      <c r="E300" s="15"/>
      <c r="F300" s="15"/>
      <c r="G300" s="15"/>
      <c r="H300" s="198"/>
      <c r="I300" s="198"/>
      <c r="J300" s="30"/>
      <c r="K300" s="218"/>
      <c r="L300" s="218"/>
      <c r="M300" s="219"/>
      <c r="N300" s="219"/>
      <c r="O300" s="219"/>
      <c r="P300" s="219"/>
      <c r="Q300" s="219"/>
      <c r="R300" s="219"/>
      <c r="S300" s="219"/>
      <c r="T300" s="219"/>
      <c r="U300" s="219"/>
      <c r="V300" s="196"/>
    </row>
    <row r="301" spans="1:22" s="10" customFormat="1" ht="12" customHeight="1">
      <c r="A301" s="192"/>
      <c r="B301" s="193"/>
      <c r="C301" s="197"/>
      <c r="D301" s="198"/>
      <c r="E301" s="15"/>
      <c r="F301" s="15"/>
      <c r="G301" s="15"/>
      <c r="H301" s="198"/>
      <c r="I301" s="198"/>
      <c r="J301" s="30"/>
      <c r="K301" s="218"/>
      <c r="L301" s="218"/>
      <c r="M301" s="219"/>
      <c r="N301" s="219"/>
      <c r="O301" s="219"/>
      <c r="P301" s="219"/>
      <c r="Q301" s="219"/>
      <c r="R301" s="219"/>
      <c r="S301" s="219"/>
      <c r="T301" s="219"/>
      <c r="U301" s="219"/>
      <c r="V301" s="196"/>
    </row>
    <row r="302" spans="1:22" s="10" customFormat="1" ht="12" customHeight="1">
      <c r="A302" s="192"/>
      <c r="B302" s="193"/>
      <c r="C302" s="197"/>
      <c r="D302" s="198"/>
      <c r="E302" s="15"/>
      <c r="F302" s="15"/>
      <c r="G302" s="15"/>
      <c r="H302" s="198"/>
      <c r="I302" s="198"/>
      <c r="J302" s="30"/>
      <c r="K302" s="218"/>
      <c r="L302" s="218"/>
      <c r="M302" s="219"/>
      <c r="N302" s="219"/>
      <c r="O302" s="219"/>
      <c r="P302" s="219"/>
      <c r="Q302" s="219"/>
      <c r="R302" s="219"/>
      <c r="S302" s="219"/>
      <c r="T302" s="219"/>
      <c r="U302" s="219"/>
      <c r="V302" s="196"/>
    </row>
    <row r="303" spans="1:22" s="10" customFormat="1" ht="12" customHeight="1">
      <c r="A303" s="192"/>
      <c r="B303" s="193"/>
      <c r="C303" s="197"/>
      <c r="D303" s="198"/>
      <c r="E303" s="15"/>
      <c r="F303" s="15"/>
      <c r="G303" s="15"/>
      <c r="H303" s="198"/>
      <c r="I303" s="198"/>
      <c r="J303" s="30"/>
      <c r="K303" s="218"/>
      <c r="L303" s="218"/>
      <c r="M303" s="219"/>
      <c r="N303" s="219"/>
      <c r="O303" s="219"/>
      <c r="P303" s="219"/>
      <c r="Q303" s="219"/>
      <c r="R303" s="219"/>
      <c r="S303" s="219"/>
      <c r="T303" s="219"/>
      <c r="U303" s="219"/>
      <c r="V303" s="196"/>
    </row>
    <row r="304" spans="1:22" s="10" customFormat="1" ht="12" customHeight="1">
      <c r="A304" s="192"/>
      <c r="B304" s="193"/>
      <c r="C304" s="197"/>
      <c r="D304" s="198"/>
      <c r="E304" s="15"/>
      <c r="F304" s="15"/>
      <c r="G304" s="15"/>
      <c r="H304" s="198"/>
      <c r="I304" s="198"/>
      <c r="J304" s="30"/>
      <c r="K304" s="218"/>
      <c r="L304" s="218"/>
      <c r="M304" s="219"/>
      <c r="N304" s="219"/>
      <c r="O304" s="219"/>
      <c r="P304" s="219"/>
      <c r="Q304" s="219"/>
      <c r="R304" s="219"/>
      <c r="S304" s="219"/>
      <c r="T304" s="219"/>
      <c r="U304" s="219"/>
      <c r="V304" s="196"/>
    </row>
    <row r="305" spans="1:22" s="10" customFormat="1" ht="12" customHeight="1">
      <c r="A305" s="192"/>
      <c r="B305" s="193"/>
      <c r="C305" s="197"/>
      <c r="D305" s="198"/>
      <c r="E305" s="15"/>
      <c r="F305" s="15"/>
      <c r="G305" s="15"/>
      <c r="H305" s="198"/>
      <c r="I305" s="198"/>
      <c r="J305" s="30"/>
      <c r="K305" s="218"/>
      <c r="L305" s="218"/>
      <c r="M305" s="219"/>
      <c r="N305" s="219"/>
      <c r="O305" s="219"/>
      <c r="P305" s="219"/>
      <c r="Q305" s="219"/>
      <c r="R305" s="219"/>
      <c r="S305" s="219"/>
      <c r="T305" s="219"/>
      <c r="U305" s="219"/>
      <c r="V305" s="196"/>
    </row>
    <row r="306" spans="1:22" s="10" customFormat="1" ht="12" customHeight="1">
      <c r="A306" s="192"/>
      <c r="B306" s="193"/>
      <c r="C306" s="197"/>
      <c r="D306" s="198"/>
      <c r="E306" s="15"/>
      <c r="F306" s="15"/>
      <c r="G306" s="15"/>
      <c r="H306" s="198"/>
      <c r="I306" s="198"/>
      <c r="J306" s="30"/>
      <c r="K306" s="218"/>
      <c r="L306" s="218"/>
      <c r="M306" s="219"/>
      <c r="N306" s="219"/>
      <c r="O306" s="219"/>
      <c r="P306" s="219"/>
      <c r="Q306" s="219"/>
      <c r="R306" s="219"/>
      <c r="S306" s="219"/>
      <c r="T306" s="219"/>
      <c r="U306" s="219"/>
      <c r="V306" s="196"/>
    </row>
    <row r="307" spans="1:22" s="10" customFormat="1" ht="12" customHeight="1">
      <c r="A307" s="192"/>
      <c r="B307" s="193"/>
      <c r="C307" s="197"/>
      <c r="D307" s="198"/>
      <c r="E307" s="15"/>
      <c r="F307" s="15"/>
      <c r="G307" s="15"/>
      <c r="H307" s="198"/>
      <c r="I307" s="198"/>
      <c r="J307" s="30"/>
      <c r="K307" s="218"/>
      <c r="L307" s="218"/>
      <c r="M307" s="219"/>
      <c r="N307" s="219"/>
      <c r="O307" s="219"/>
      <c r="P307" s="219"/>
      <c r="Q307" s="219"/>
      <c r="R307" s="219"/>
      <c r="S307" s="219"/>
      <c r="T307" s="219"/>
      <c r="U307" s="219"/>
      <c r="V307" s="196"/>
    </row>
    <row r="308" spans="1:22" s="10" customFormat="1" ht="12" customHeight="1">
      <c r="A308" s="192"/>
      <c r="B308" s="193"/>
      <c r="C308" s="197"/>
      <c r="D308" s="198"/>
      <c r="E308" s="15"/>
      <c r="F308" s="15"/>
      <c r="G308" s="15"/>
      <c r="H308" s="198"/>
      <c r="I308" s="198"/>
      <c r="J308" s="30"/>
      <c r="K308" s="218"/>
      <c r="L308" s="218"/>
      <c r="M308" s="219"/>
      <c r="N308" s="219"/>
      <c r="O308" s="219"/>
      <c r="P308" s="219"/>
      <c r="Q308" s="219"/>
      <c r="R308" s="219"/>
      <c r="S308" s="219"/>
      <c r="T308" s="219"/>
      <c r="U308" s="219"/>
      <c r="V308" s="196"/>
    </row>
    <row r="309" spans="1:22" s="10" customFormat="1" ht="12" customHeight="1">
      <c r="A309" s="192"/>
      <c r="B309" s="193"/>
      <c r="C309" s="197"/>
      <c r="D309" s="198"/>
      <c r="E309" s="15"/>
      <c r="F309" s="15"/>
      <c r="G309" s="15"/>
      <c r="H309" s="198"/>
      <c r="I309" s="198"/>
      <c r="J309" s="30"/>
      <c r="K309" s="218"/>
      <c r="L309" s="218"/>
      <c r="M309" s="219"/>
      <c r="N309" s="219"/>
      <c r="O309" s="219"/>
      <c r="P309" s="219"/>
      <c r="Q309" s="219"/>
      <c r="R309" s="219"/>
      <c r="S309" s="219"/>
      <c r="T309" s="219"/>
      <c r="U309" s="219"/>
      <c r="V309" s="196"/>
    </row>
    <row r="310" spans="1:22" s="10" customFormat="1" ht="12" customHeight="1">
      <c r="A310" s="192"/>
      <c r="B310" s="193"/>
      <c r="C310" s="197"/>
      <c r="D310" s="198"/>
      <c r="E310" s="15"/>
      <c r="F310" s="15"/>
      <c r="G310" s="15"/>
      <c r="H310" s="198"/>
      <c r="I310" s="198"/>
      <c r="J310" s="30"/>
      <c r="K310" s="218"/>
      <c r="L310" s="218"/>
      <c r="M310" s="219"/>
      <c r="N310" s="219"/>
      <c r="O310" s="219"/>
      <c r="P310" s="219"/>
      <c r="Q310" s="219"/>
      <c r="R310" s="219"/>
      <c r="S310" s="219"/>
      <c r="T310" s="219"/>
      <c r="U310" s="219"/>
      <c r="V310" s="196"/>
    </row>
    <row r="311" spans="1:22" s="10" customFormat="1" ht="12" customHeight="1">
      <c r="A311" s="192"/>
      <c r="B311" s="193"/>
      <c r="C311" s="197"/>
      <c r="D311" s="198"/>
      <c r="E311" s="15"/>
      <c r="F311" s="15"/>
      <c r="G311" s="15"/>
      <c r="H311" s="198"/>
      <c r="I311" s="198"/>
      <c r="J311" s="30"/>
      <c r="K311" s="218"/>
      <c r="L311" s="218"/>
      <c r="M311" s="219"/>
      <c r="N311" s="219"/>
      <c r="O311" s="219"/>
      <c r="P311" s="219"/>
      <c r="Q311" s="219"/>
      <c r="R311" s="219"/>
      <c r="S311" s="219"/>
      <c r="T311" s="219"/>
      <c r="U311" s="219"/>
      <c r="V311" s="196"/>
    </row>
    <row r="312" spans="1:22" s="10" customFormat="1" ht="12" customHeight="1">
      <c r="A312" s="192"/>
      <c r="B312" s="193"/>
      <c r="C312" s="197"/>
      <c r="D312" s="198"/>
      <c r="E312" s="15"/>
      <c r="F312" s="15"/>
      <c r="G312" s="15"/>
      <c r="H312" s="198"/>
      <c r="I312" s="198"/>
      <c r="J312" s="30"/>
      <c r="K312" s="218"/>
      <c r="L312" s="218"/>
      <c r="M312" s="219"/>
      <c r="N312" s="219"/>
      <c r="O312" s="219"/>
      <c r="P312" s="219"/>
      <c r="Q312" s="219"/>
      <c r="R312" s="219"/>
      <c r="S312" s="219"/>
      <c r="T312" s="219"/>
      <c r="U312" s="219"/>
      <c r="V312" s="196"/>
    </row>
    <row r="313" spans="1:22" s="10" customFormat="1" ht="12" customHeight="1">
      <c r="A313" s="192"/>
      <c r="B313" s="193"/>
      <c r="C313" s="197"/>
      <c r="D313" s="198"/>
      <c r="E313" s="15"/>
      <c r="F313" s="15"/>
      <c r="G313" s="15"/>
      <c r="H313" s="198"/>
      <c r="I313" s="198"/>
      <c r="J313" s="30"/>
      <c r="K313" s="218"/>
      <c r="L313" s="218"/>
      <c r="M313" s="219"/>
      <c r="N313" s="219"/>
      <c r="O313" s="219"/>
      <c r="P313" s="219"/>
      <c r="Q313" s="219"/>
      <c r="R313" s="219"/>
      <c r="S313" s="219"/>
      <c r="T313" s="219"/>
      <c r="U313" s="219"/>
      <c r="V313" s="196"/>
    </row>
    <row r="314" spans="1:22" s="10" customFormat="1" ht="12" customHeight="1">
      <c r="A314" s="192"/>
      <c r="B314" s="193"/>
      <c r="C314" s="197"/>
      <c r="D314" s="198"/>
      <c r="E314" s="15"/>
      <c r="F314" s="15"/>
      <c r="G314" s="15"/>
      <c r="H314" s="198"/>
      <c r="I314" s="198"/>
      <c r="J314" s="30"/>
      <c r="K314" s="218"/>
      <c r="L314" s="218"/>
      <c r="M314" s="219"/>
      <c r="N314" s="219"/>
      <c r="O314" s="219"/>
      <c r="P314" s="219"/>
      <c r="Q314" s="219"/>
      <c r="R314" s="219"/>
      <c r="S314" s="219"/>
      <c r="T314" s="219"/>
      <c r="U314" s="219"/>
      <c r="V314" s="196"/>
    </row>
    <row r="315" spans="1:22" s="10" customFormat="1" ht="12" customHeight="1">
      <c r="A315" s="192"/>
      <c r="B315" s="193"/>
      <c r="C315" s="197"/>
      <c r="D315" s="198"/>
      <c r="E315" s="15"/>
      <c r="F315" s="15"/>
      <c r="G315" s="15"/>
      <c r="H315" s="198"/>
      <c r="I315" s="198"/>
      <c r="J315" s="30"/>
      <c r="K315" s="218"/>
      <c r="L315" s="218"/>
      <c r="M315" s="219"/>
      <c r="N315" s="219"/>
      <c r="O315" s="219"/>
      <c r="P315" s="219"/>
      <c r="Q315" s="219"/>
      <c r="R315" s="219"/>
      <c r="S315" s="219"/>
      <c r="T315" s="219"/>
      <c r="U315" s="219"/>
      <c r="V315" s="196"/>
    </row>
    <row r="316" spans="1:22" s="10" customFormat="1" ht="12" customHeight="1">
      <c r="A316" s="192"/>
      <c r="B316" s="193"/>
      <c r="C316" s="197"/>
      <c r="D316" s="198"/>
      <c r="E316" s="15"/>
      <c r="F316" s="15"/>
      <c r="G316" s="15"/>
      <c r="H316" s="198"/>
      <c r="I316" s="198"/>
      <c r="J316" s="30"/>
      <c r="K316" s="218"/>
      <c r="L316" s="218"/>
      <c r="M316" s="219"/>
      <c r="N316" s="219"/>
      <c r="O316" s="219"/>
      <c r="P316" s="219"/>
      <c r="Q316" s="219"/>
      <c r="R316" s="219"/>
      <c r="S316" s="219"/>
      <c r="T316" s="219"/>
      <c r="U316" s="219"/>
      <c r="V316" s="196"/>
    </row>
    <row r="317" spans="1:22" s="10" customFormat="1" ht="12" customHeight="1">
      <c r="A317" s="192"/>
      <c r="B317" s="193"/>
      <c r="C317" s="197"/>
      <c r="D317" s="198"/>
      <c r="E317" s="15"/>
      <c r="F317" s="15"/>
      <c r="G317" s="15"/>
      <c r="H317" s="198"/>
      <c r="I317" s="198"/>
      <c r="J317" s="30"/>
      <c r="K317" s="218"/>
      <c r="L317" s="218"/>
      <c r="M317" s="219"/>
      <c r="N317" s="219"/>
      <c r="O317" s="219"/>
      <c r="P317" s="219"/>
      <c r="Q317" s="219"/>
      <c r="R317" s="219"/>
      <c r="S317" s="219"/>
      <c r="T317" s="219"/>
      <c r="U317" s="219"/>
      <c r="V317" s="196"/>
    </row>
    <row r="318" spans="1:22" s="10" customFormat="1" ht="12" customHeight="1">
      <c r="A318" s="192"/>
      <c r="B318" s="193"/>
      <c r="C318" s="197"/>
      <c r="D318" s="198"/>
      <c r="E318" s="15"/>
      <c r="F318" s="15"/>
      <c r="G318" s="15"/>
      <c r="H318" s="198"/>
      <c r="I318" s="198"/>
      <c r="J318" s="30"/>
      <c r="K318" s="218"/>
      <c r="L318" s="218"/>
      <c r="M318" s="219"/>
      <c r="N318" s="219"/>
      <c r="O318" s="219"/>
      <c r="P318" s="219"/>
      <c r="Q318" s="219"/>
      <c r="R318" s="219"/>
      <c r="S318" s="219"/>
      <c r="T318" s="219"/>
      <c r="U318" s="219"/>
      <c r="V318" s="196"/>
    </row>
    <row r="319" spans="1:22" s="10" customFormat="1" ht="12" customHeight="1">
      <c r="A319" s="192"/>
      <c r="B319" s="193"/>
      <c r="C319" s="197"/>
      <c r="D319" s="198"/>
      <c r="E319" s="15"/>
      <c r="F319" s="15"/>
      <c r="G319" s="15"/>
      <c r="H319" s="198"/>
      <c r="I319" s="198"/>
      <c r="J319" s="30"/>
      <c r="K319" s="218"/>
      <c r="L319" s="218"/>
      <c r="M319" s="219"/>
      <c r="N319" s="219"/>
      <c r="O319" s="219"/>
      <c r="P319" s="219"/>
      <c r="Q319" s="219"/>
      <c r="R319" s="219"/>
      <c r="S319" s="219"/>
      <c r="T319" s="219"/>
      <c r="U319" s="219"/>
      <c r="V319" s="196"/>
    </row>
    <row r="320" spans="1:22" s="10" customFormat="1" ht="12" customHeight="1">
      <c r="A320" s="192"/>
      <c r="B320" s="193"/>
      <c r="C320" s="197"/>
      <c r="D320" s="198"/>
      <c r="E320" s="15"/>
      <c r="F320" s="15"/>
      <c r="G320" s="15"/>
      <c r="H320" s="198"/>
      <c r="I320" s="198"/>
      <c r="J320" s="30"/>
      <c r="K320" s="218"/>
      <c r="L320" s="218"/>
      <c r="M320" s="219"/>
      <c r="N320" s="219"/>
      <c r="O320" s="219"/>
      <c r="P320" s="219"/>
      <c r="Q320" s="219"/>
      <c r="R320" s="219"/>
      <c r="S320" s="219"/>
      <c r="T320" s="219"/>
      <c r="U320" s="219"/>
      <c r="V320" s="196"/>
    </row>
    <row r="321" spans="1:22" s="10" customFormat="1" ht="12" customHeight="1">
      <c r="A321" s="210" t="s">
        <v>751</v>
      </c>
      <c r="B321" s="193"/>
      <c r="C321" s="197"/>
      <c r="D321" s="198"/>
      <c r="E321" s="15"/>
      <c r="F321" s="15"/>
      <c r="G321" s="15"/>
      <c r="H321" s="198"/>
      <c r="I321" s="198"/>
      <c r="J321" s="30"/>
      <c r="K321" s="218"/>
      <c r="L321" s="218"/>
      <c r="M321" s="219"/>
      <c r="N321" s="219"/>
      <c r="O321" s="219"/>
      <c r="P321" s="219"/>
      <c r="Q321" s="219"/>
      <c r="R321" s="219"/>
      <c r="S321" s="219"/>
      <c r="T321" s="219"/>
      <c r="U321" s="219"/>
      <c r="V321" s="196"/>
    </row>
    <row r="322" spans="1:22" s="10" customFormat="1" ht="12" customHeight="1">
      <c r="A322" s="192"/>
      <c r="B322" s="193"/>
      <c r="C322" s="197"/>
      <c r="D322" s="198"/>
      <c r="E322" s="15"/>
      <c r="F322" s="15"/>
      <c r="G322" s="15"/>
      <c r="H322" s="198"/>
      <c r="I322" s="198"/>
      <c r="J322" s="30"/>
      <c r="K322" s="218"/>
      <c r="L322" s="218"/>
      <c r="M322" s="219"/>
      <c r="N322" s="219"/>
      <c r="O322" s="219"/>
      <c r="P322" s="219"/>
      <c r="Q322" s="219"/>
      <c r="R322" s="219"/>
      <c r="S322" s="219"/>
      <c r="T322" s="219"/>
      <c r="U322" s="219"/>
      <c r="V322" s="196"/>
    </row>
    <row r="323" spans="1:22" s="9" customFormat="1" ht="12" customHeight="1">
      <c r="A323" s="192">
        <v>21</v>
      </c>
      <c r="B323" s="212" t="s">
        <v>365</v>
      </c>
      <c r="C323" s="197"/>
      <c r="D323" s="198"/>
      <c r="E323" s="15">
        <v>218</v>
      </c>
      <c r="F323" s="15"/>
      <c r="G323" s="15">
        <v>5270419</v>
      </c>
      <c r="H323" s="15"/>
      <c r="I323" s="15">
        <v>189225</v>
      </c>
      <c r="J323"/>
      <c r="K323" s="183"/>
      <c r="L323" s="183"/>
      <c r="M323" s="184">
        <f>SUM(M325:M361)</f>
        <v>223</v>
      </c>
      <c r="N323" s="184"/>
      <c r="O323" s="184">
        <f>SUM(O325:O361)</f>
        <v>2796896</v>
      </c>
      <c r="P323" s="184"/>
      <c r="Q323" s="184">
        <f>SUM(Q325:Q361)</f>
        <v>4818988</v>
      </c>
      <c r="R323" s="184"/>
      <c r="S323" s="184">
        <f>SUM(S325:S361)</f>
        <v>73700</v>
      </c>
      <c r="T323" s="184"/>
      <c r="U323" s="184">
        <f>SUM(U325:U361)</f>
        <v>160801</v>
      </c>
      <c r="V323" s="149"/>
    </row>
    <row r="324" spans="1:22" s="9" customFormat="1" ht="12" customHeight="1">
      <c r="A324" s="192"/>
      <c r="B324" s="212"/>
      <c r="C324" s="197"/>
      <c r="D324" s="198"/>
      <c r="E324" s="15"/>
      <c r="F324" s="15"/>
      <c r="G324" s="15"/>
      <c r="H324" s="15"/>
      <c r="I324" s="15"/>
      <c r="J324"/>
      <c r="K324" s="183"/>
      <c r="L324" s="183"/>
      <c r="M324" s="184"/>
      <c r="N324" s="184"/>
      <c r="O324" s="184"/>
      <c r="P324" s="184"/>
      <c r="Q324" s="184"/>
      <c r="R324" s="184"/>
      <c r="S324" s="184"/>
      <c r="T324" s="184"/>
      <c r="U324" s="184"/>
      <c r="V324" s="149"/>
    </row>
    <row r="325" spans="1:22" s="10" customFormat="1" ht="12" customHeight="1">
      <c r="A325" s="192"/>
      <c r="B325" s="193">
        <v>211219</v>
      </c>
      <c r="C325" s="197" t="s">
        <v>787</v>
      </c>
      <c r="D325" s="198">
        <v>0</v>
      </c>
      <c r="E325" s="15">
        <v>1</v>
      </c>
      <c r="F325" s="198">
        <v>0</v>
      </c>
      <c r="G325" s="15" t="s">
        <v>744</v>
      </c>
      <c r="H325" s="198">
        <v>0</v>
      </c>
      <c r="I325" s="198">
        <v>0</v>
      </c>
      <c r="J325" s="30"/>
      <c r="K325" s="190"/>
      <c r="L325" s="30" t="str">
        <f>IF(E325=M325,"○","×")</f>
        <v>×</v>
      </c>
      <c r="M325" s="191">
        <v>5</v>
      </c>
      <c r="N325" s="30" t="str">
        <f>IF(F325=O325,"○","×")</f>
        <v>○</v>
      </c>
      <c r="O325" s="191"/>
      <c r="P325" s="30" t="str">
        <f>IF(G325=Q325,"○","×")</f>
        <v>×</v>
      </c>
      <c r="Q325" s="191">
        <v>10319</v>
      </c>
      <c r="R325" s="30" t="str">
        <f>IF(H325=S325,"○","×")</f>
        <v>○</v>
      </c>
      <c r="S325" s="191"/>
      <c r="T325" s="30" t="str">
        <f>IF(I325=U325,"○","×")</f>
        <v>○</v>
      </c>
      <c r="U325" s="191"/>
      <c r="V325" s="196"/>
    </row>
    <row r="326" spans="1:22" ht="12" customHeight="1">
      <c r="A326" s="205"/>
      <c r="B326" s="206">
        <v>211419</v>
      </c>
      <c r="C326" s="197" t="s">
        <v>788</v>
      </c>
      <c r="D326" s="198">
        <v>0</v>
      </c>
      <c r="E326" s="15">
        <v>1</v>
      </c>
      <c r="F326" s="198">
        <v>0</v>
      </c>
      <c r="G326" s="15" t="s">
        <v>744</v>
      </c>
      <c r="H326" s="198">
        <v>0</v>
      </c>
      <c r="I326" s="198">
        <v>0</v>
      </c>
      <c r="J326" s="30"/>
      <c r="K326" s="218"/>
      <c r="L326" s="30" t="str">
        <f>IF(E326=M326,"○","×")</f>
        <v>○</v>
      </c>
      <c r="M326" s="219">
        <v>1</v>
      </c>
      <c r="N326" s="30" t="str">
        <f>IF(F326=O326,"○","×")</f>
        <v>○</v>
      </c>
      <c r="O326" s="219"/>
      <c r="P326" s="30" t="str">
        <f>IF(G326=Q326,"○","×")</f>
        <v>×</v>
      </c>
      <c r="Q326" s="219">
        <v>80</v>
      </c>
      <c r="R326" s="30" t="str">
        <f>IF(H326=S326,"○","×")</f>
        <v>○</v>
      </c>
      <c r="S326" s="219"/>
      <c r="T326" s="30" t="str">
        <f>IF(I326=U326,"○","×")</f>
        <v>○</v>
      </c>
      <c r="U326" s="219"/>
    </row>
    <row r="327" spans="1:22" s="10" customFormat="1" ht="12" customHeight="1">
      <c r="A327" s="192"/>
      <c r="B327" s="193">
        <v>211611</v>
      </c>
      <c r="C327" s="197" t="s">
        <v>789</v>
      </c>
      <c r="D327" s="198">
        <v>0</v>
      </c>
      <c r="E327" s="15">
        <v>1</v>
      </c>
      <c r="F327" s="198">
        <v>0</v>
      </c>
      <c r="G327" s="15" t="s">
        <v>744</v>
      </c>
      <c r="H327" s="198">
        <v>0</v>
      </c>
      <c r="I327" s="198">
        <v>0</v>
      </c>
      <c r="J327" s="30"/>
      <c r="K327" s="190"/>
      <c r="L327" s="30" t="str">
        <f t="shared" ref="L327:L361" si="64">IF(E327=M327,"○","×")</f>
        <v>○</v>
      </c>
      <c r="M327" s="191">
        <v>1</v>
      </c>
      <c r="N327" s="30" t="str">
        <f t="shared" ref="N327:N361" si="65">IF(F327=O327,"○","×")</f>
        <v>○</v>
      </c>
      <c r="O327" s="191"/>
      <c r="P327" s="30" t="str">
        <f t="shared" ref="P327:P361" si="66">IF(G327=Q327,"○","×")</f>
        <v>×</v>
      </c>
      <c r="Q327" s="191">
        <v>149</v>
      </c>
      <c r="R327" s="30" t="str">
        <f t="shared" ref="R327:R361" si="67">IF(H327=S327,"○","×")</f>
        <v>○</v>
      </c>
      <c r="S327" s="191"/>
      <c r="T327" s="30" t="str">
        <f t="shared" ref="T327:T361" si="68">IF(I327=U327,"○","×")</f>
        <v>○</v>
      </c>
      <c r="U327" s="191"/>
      <c r="V327" s="196"/>
    </row>
    <row r="328" spans="1:22" s="10" customFormat="1" ht="12" customHeight="1">
      <c r="A328" s="192"/>
      <c r="B328" s="193">
        <v>211612</v>
      </c>
      <c r="C328" s="197" t="s">
        <v>790</v>
      </c>
      <c r="D328" s="198">
        <v>0</v>
      </c>
      <c r="E328" s="15">
        <v>6</v>
      </c>
      <c r="F328" s="198">
        <v>0</v>
      </c>
      <c r="G328" s="15">
        <v>56670</v>
      </c>
      <c r="H328" s="198">
        <v>0</v>
      </c>
      <c r="I328" s="15">
        <v>3865</v>
      </c>
      <c r="J328" s="30"/>
      <c r="K328" s="218"/>
      <c r="L328" s="30" t="str">
        <f t="shared" si="64"/>
        <v>○</v>
      </c>
      <c r="M328" s="219">
        <v>6</v>
      </c>
      <c r="N328" s="30" t="str">
        <f t="shared" si="65"/>
        <v>○</v>
      </c>
      <c r="O328" s="219"/>
      <c r="P328" s="30" t="str">
        <f t="shared" si="66"/>
        <v>×</v>
      </c>
      <c r="Q328" s="219">
        <v>54674</v>
      </c>
      <c r="R328" s="30" t="str">
        <f t="shared" si="67"/>
        <v>○</v>
      </c>
      <c r="S328" s="219"/>
      <c r="T328" s="30" t="str">
        <f t="shared" si="68"/>
        <v>○</v>
      </c>
      <c r="U328" s="219">
        <v>3865</v>
      </c>
      <c r="V328" s="196"/>
    </row>
    <row r="329" spans="1:22" s="10" customFormat="1" ht="12" customHeight="1">
      <c r="A329" s="192"/>
      <c r="B329" s="193">
        <v>211919</v>
      </c>
      <c r="C329" s="197" t="s">
        <v>791</v>
      </c>
      <c r="D329" s="198">
        <v>0</v>
      </c>
      <c r="E329" s="15">
        <v>4</v>
      </c>
      <c r="F329" s="198">
        <v>0</v>
      </c>
      <c r="G329" s="15">
        <v>32705</v>
      </c>
      <c r="H329" s="198">
        <v>0</v>
      </c>
      <c r="I329" s="198">
        <v>0</v>
      </c>
      <c r="J329" s="30"/>
      <c r="K329" s="218"/>
      <c r="L329" s="30" t="str">
        <f t="shared" si="64"/>
        <v>×</v>
      </c>
      <c r="M329" s="219">
        <v>3</v>
      </c>
      <c r="N329" s="30" t="str">
        <f t="shared" si="65"/>
        <v>○</v>
      </c>
      <c r="O329" s="219"/>
      <c r="P329" s="30" t="str">
        <f t="shared" si="66"/>
        <v>×</v>
      </c>
      <c r="Q329" s="219">
        <v>16721</v>
      </c>
      <c r="R329" s="30" t="str">
        <f t="shared" si="67"/>
        <v>○</v>
      </c>
      <c r="S329" s="219"/>
      <c r="T329" s="30" t="str">
        <f t="shared" si="68"/>
        <v>○</v>
      </c>
      <c r="U329" s="219"/>
      <c r="V329" s="196"/>
    </row>
    <row r="330" spans="1:22" s="10" customFormat="1" ht="12" customHeight="1">
      <c r="A330" s="205"/>
      <c r="B330" s="206">
        <v>212111</v>
      </c>
      <c r="C330" s="197" t="s">
        <v>792</v>
      </c>
      <c r="D330" s="198" t="s">
        <v>589</v>
      </c>
      <c r="E330" s="15">
        <v>1</v>
      </c>
      <c r="F330" s="15" t="s">
        <v>744</v>
      </c>
      <c r="G330" s="15" t="s">
        <v>744</v>
      </c>
      <c r="H330" s="15" t="s">
        <v>744</v>
      </c>
      <c r="I330" s="15" t="s">
        <v>744</v>
      </c>
      <c r="J330" s="30"/>
      <c r="K330" s="218"/>
      <c r="L330" s="30" t="str">
        <f t="shared" si="64"/>
        <v>○</v>
      </c>
      <c r="M330" s="219">
        <v>1</v>
      </c>
      <c r="N330" s="30" t="str">
        <f t="shared" si="65"/>
        <v>×</v>
      </c>
      <c r="O330" s="219">
        <v>490620</v>
      </c>
      <c r="P330" s="30" t="str">
        <f t="shared" si="66"/>
        <v>×</v>
      </c>
      <c r="Q330" s="219">
        <v>396467</v>
      </c>
      <c r="R330" s="30" t="str">
        <f t="shared" si="67"/>
        <v>×</v>
      </c>
      <c r="S330" s="219">
        <v>27025</v>
      </c>
      <c r="T330" s="30" t="str">
        <f t="shared" si="68"/>
        <v>×</v>
      </c>
      <c r="U330" s="219">
        <v>14900</v>
      </c>
      <c r="V330" s="196"/>
    </row>
    <row r="331" spans="1:22" s="10" customFormat="1" ht="12" customHeight="1">
      <c r="A331" s="205"/>
      <c r="B331" s="218">
        <v>212119</v>
      </c>
      <c r="C331" s="197" t="s">
        <v>793</v>
      </c>
      <c r="D331" s="198">
        <v>0</v>
      </c>
      <c r="E331" s="15">
        <v>1</v>
      </c>
      <c r="F331" s="198">
        <v>0</v>
      </c>
      <c r="G331" s="15" t="s">
        <v>744</v>
      </c>
      <c r="H331" s="198">
        <v>0</v>
      </c>
      <c r="I331" s="198">
        <v>0</v>
      </c>
      <c r="J331" s="30"/>
      <c r="K331" s="218"/>
      <c r="L331" s="30" t="str">
        <f t="shared" si="64"/>
        <v>○</v>
      </c>
      <c r="M331" s="219">
        <v>1</v>
      </c>
      <c r="N331" s="30" t="str">
        <f t="shared" si="65"/>
        <v>○</v>
      </c>
      <c r="O331" s="219"/>
      <c r="P331" s="30" t="str">
        <f t="shared" si="66"/>
        <v>×</v>
      </c>
      <c r="Q331" s="219">
        <v>11</v>
      </c>
      <c r="R331" s="30" t="str">
        <f t="shared" si="67"/>
        <v>○</v>
      </c>
      <c r="S331" s="219"/>
      <c r="T331" s="30" t="str">
        <f t="shared" si="68"/>
        <v>○</v>
      </c>
      <c r="U331" s="219"/>
      <c r="V331" s="196"/>
    </row>
    <row r="332" spans="1:22" s="10" customFormat="1" ht="12" customHeight="1">
      <c r="A332" s="205"/>
      <c r="B332" s="206">
        <v>212211</v>
      </c>
      <c r="C332" s="197" t="s">
        <v>794</v>
      </c>
      <c r="D332" s="198" t="s">
        <v>680</v>
      </c>
      <c r="E332" s="15">
        <v>61</v>
      </c>
      <c r="F332" s="15">
        <v>2314878</v>
      </c>
      <c r="G332" s="15">
        <v>2909779</v>
      </c>
      <c r="H332" s="198">
        <v>0</v>
      </c>
      <c r="I332" s="198">
        <v>0</v>
      </c>
      <c r="J332" s="30"/>
      <c r="K332" s="218"/>
      <c r="L332" s="30" t="str">
        <f t="shared" si="64"/>
        <v>○</v>
      </c>
      <c r="M332" s="219">
        <v>61</v>
      </c>
      <c r="N332" s="30" t="str">
        <f t="shared" si="65"/>
        <v>×</v>
      </c>
      <c r="O332" s="219">
        <v>2035097</v>
      </c>
      <c r="P332" s="30" t="str">
        <f t="shared" si="66"/>
        <v>×</v>
      </c>
      <c r="Q332" s="219">
        <v>2518589</v>
      </c>
      <c r="R332" s="30" t="str">
        <f t="shared" si="67"/>
        <v>○</v>
      </c>
      <c r="S332" s="219"/>
      <c r="T332" s="30" t="str">
        <f t="shared" si="68"/>
        <v>○</v>
      </c>
      <c r="U332" s="219"/>
      <c r="V332" s="196"/>
    </row>
    <row r="333" spans="1:22" s="10" customFormat="1" ht="12" customHeight="1">
      <c r="A333" s="205"/>
      <c r="B333" s="206">
        <v>212311</v>
      </c>
      <c r="C333" s="197" t="s">
        <v>795</v>
      </c>
      <c r="D333" s="198" t="s">
        <v>589</v>
      </c>
      <c r="E333" s="15">
        <v>3</v>
      </c>
      <c r="F333" s="15">
        <v>12310</v>
      </c>
      <c r="G333" s="15">
        <v>54982</v>
      </c>
      <c r="H333" s="15">
        <v>3097</v>
      </c>
      <c r="I333" s="15">
        <v>11063</v>
      </c>
      <c r="J333" s="30"/>
      <c r="K333" s="218"/>
      <c r="L333" s="30" t="str">
        <f t="shared" si="64"/>
        <v>○</v>
      </c>
      <c r="M333" s="219">
        <v>3</v>
      </c>
      <c r="N333" s="30" t="str">
        <f t="shared" si="65"/>
        <v>×</v>
      </c>
      <c r="O333" s="219">
        <v>8700</v>
      </c>
      <c r="P333" s="30" t="str">
        <f t="shared" si="66"/>
        <v>×</v>
      </c>
      <c r="Q333" s="219">
        <v>38963</v>
      </c>
      <c r="R333" s="30" t="str">
        <f t="shared" si="67"/>
        <v>×</v>
      </c>
      <c r="S333" s="219">
        <v>2119</v>
      </c>
      <c r="T333" s="30" t="str">
        <f t="shared" si="68"/>
        <v>×</v>
      </c>
      <c r="U333" s="219">
        <v>7789</v>
      </c>
      <c r="V333" s="196"/>
    </row>
    <row r="334" spans="1:22" s="10" customFormat="1" ht="12" customHeight="1">
      <c r="A334" s="205"/>
      <c r="B334" s="206">
        <v>212312</v>
      </c>
      <c r="C334" s="197" t="s">
        <v>796</v>
      </c>
      <c r="D334" s="198" t="s">
        <v>589</v>
      </c>
      <c r="E334" s="15">
        <v>1</v>
      </c>
      <c r="F334" s="15" t="s">
        <v>744</v>
      </c>
      <c r="G334" s="15" t="s">
        <v>744</v>
      </c>
      <c r="H334" s="15" t="s">
        <v>744</v>
      </c>
      <c r="I334" s="15" t="s">
        <v>744</v>
      </c>
      <c r="J334" s="30"/>
      <c r="K334" s="218"/>
      <c r="L334" s="30" t="str">
        <f t="shared" si="64"/>
        <v>○</v>
      </c>
      <c r="M334" s="219">
        <v>1</v>
      </c>
      <c r="N334" s="30" t="str">
        <f t="shared" si="65"/>
        <v>×</v>
      </c>
      <c r="O334" s="219">
        <v>14115</v>
      </c>
      <c r="P334" s="30" t="str">
        <f t="shared" si="66"/>
        <v>×</v>
      </c>
      <c r="Q334" s="219">
        <v>96559</v>
      </c>
      <c r="R334" s="30" t="str">
        <f t="shared" si="67"/>
        <v>×</v>
      </c>
      <c r="S334" s="219">
        <v>1503</v>
      </c>
      <c r="T334" s="30" t="str">
        <f t="shared" si="68"/>
        <v>×</v>
      </c>
      <c r="U334" s="219">
        <v>5945</v>
      </c>
      <c r="V334" s="196"/>
    </row>
    <row r="335" spans="1:22" s="10" customFormat="1" ht="12" customHeight="1">
      <c r="A335" s="205"/>
      <c r="B335" s="206">
        <v>212313</v>
      </c>
      <c r="C335" s="197" t="s">
        <v>797</v>
      </c>
      <c r="D335" s="198" t="s">
        <v>589</v>
      </c>
      <c r="E335" s="15">
        <v>3</v>
      </c>
      <c r="F335" s="15">
        <v>53813</v>
      </c>
      <c r="G335" s="15">
        <v>229214</v>
      </c>
      <c r="H335" s="15">
        <v>17380</v>
      </c>
      <c r="I335" s="15">
        <v>47294</v>
      </c>
      <c r="J335" s="30"/>
      <c r="K335" s="218"/>
      <c r="L335" s="30" t="str">
        <f t="shared" si="64"/>
        <v>○</v>
      </c>
      <c r="M335" s="219">
        <v>3</v>
      </c>
      <c r="N335" s="30" t="str">
        <f t="shared" si="65"/>
        <v>×</v>
      </c>
      <c r="O335" s="219">
        <v>57996</v>
      </c>
      <c r="P335" s="30" t="str">
        <f t="shared" si="66"/>
        <v>×</v>
      </c>
      <c r="Q335" s="219">
        <v>234030</v>
      </c>
      <c r="R335" s="30" t="str">
        <f t="shared" si="67"/>
        <v>×</v>
      </c>
      <c r="S335" s="219">
        <v>16677</v>
      </c>
      <c r="T335" s="30" t="str">
        <f t="shared" si="68"/>
        <v>×</v>
      </c>
      <c r="U335" s="219">
        <v>44013</v>
      </c>
      <c r="V335" s="196"/>
    </row>
    <row r="336" spans="1:22" s="10" customFormat="1" ht="12" customHeight="1">
      <c r="A336" s="205"/>
      <c r="B336" s="206">
        <v>212315</v>
      </c>
      <c r="C336" s="197" t="s">
        <v>798</v>
      </c>
      <c r="D336" s="198" t="s">
        <v>799</v>
      </c>
      <c r="E336" s="15">
        <v>5</v>
      </c>
      <c r="F336" s="15">
        <v>4356</v>
      </c>
      <c r="G336" s="15">
        <v>33033</v>
      </c>
      <c r="H336" s="15">
        <v>38</v>
      </c>
      <c r="I336" s="15">
        <v>539</v>
      </c>
      <c r="J336" s="30"/>
      <c r="K336" s="218"/>
      <c r="L336" s="30" t="str">
        <f t="shared" si="64"/>
        <v>×</v>
      </c>
      <c r="M336" s="219">
        <v>6</v>
      </c>
      <c r="N336" s="30" t="str">
        <f t="shared" si="65"/>
        <v>×</v>
      </c>
      <c r="O336" s="219">
        <v>4503</v>
      </c>
      <c r="P336" s="30" t="str">
        <f t="shared" si="66"/>
        <v>×</v>
      </c>
      <c r="Q336" s="219">
        <v>32689</v>
      </c>
      <c r="R336" s="30" t="str">
        <f t="shared" si="67"/>
        <v>×</v>
      </c>
      <c r="S336" s="219">
        <v>46</v>
      </c>
      <c r="T336" s="30" t="str">
        <f t="shared" si="68"/>
        <v>×</v>
      </c>
      <c r="U336" s="219">
        <v>649</v>
      </c>
      <c r="V336" s="196"/>
    </row>
    <row r="337" spans="1:22" s="10" customFormat="1" ht="12" customHeight="1">
      <c r="A337" s="205"/>
      <c r="B337" s="206">
        <v>212316</v>
      </c>
      <c r="C337" s="197" t="s">
        <v>800</v>
      </c>
      <c r="D337" s="198" t="s">
        <v>589</v>
      </c>
      <c r="E337" s="15">
        <v>8</v>
      </c>
      <c r="F337" s="15">
        <v>29549</v>
      </c>
      <c r="G337" s="15">
        <v>75097</v>
      </c>
      <c r="H337" s="15">
        <v>3172</v>
      </c>
      <c r="I337" s="15">
        <v>6613</v>
      </c>
      <c r="J337" s="30"/>
      <c r="K337" s="218"/>
      <c r="L337" s="30" t="str">
        <f t="shared" si="64"/>
        <v>×</v>
      </c>
      <c r="M337" s="219">
        <v>9</v>
      </c>
      <c r="N337" s="30" t="str">
        <f t="shared" si="65"/>
        <v>×</v>
      </c>
      <c r="O337" s="219">
        <v>26495</v>
      </c>
      <c r="P337" s="30" t="str">
        <f t="shared" si="66"/>
        <v>×</v>
      </c>
      <c r="Q337" s="219">
        <v>62031</v>
      </c>
      <c r="R337" s="30" t="str">
        <f t="shared" si="67"/>
        <v>×</v>
      </c>
      <c r="S337" s="219">
        <v>2371</v>
      </c>
      <c r="T337" s="30" t="str">
        <f t="shared" si="68"/>
        <v>×</v>
      </c>
      <c r="U337" s="219">
        <v>4180</v>
      </c>
      <c r="V337" s="196"/>
    </row>
    <row r="338" spans="1:22" s="10" customFormat="1" ht="12" customHeight="1">
      <c r="A338" s="205"/>
      <c r="B338" s="206">
        <v>212317</v>
      </c>
      <c r="C338" s="197" t="s">
        <v>801</v>
      </c>
      <c r="D338" s="198" t="s">
        <v>589</v>
      </c>
      <c r="E338" s="15">
        <v>17</v>
      </c>
      <c r="F338" s="15">
        <v>146215</v>
      </c>
      <c r="G338" s="15">
        <v>348618</v>
      </c>
      <c r="H338" s="15">
        <v>24861</v>
      </c>
      <c r="I338" s="15">
        <v>63841</v>
      </c>
      <c r="J338" s="30"/>
      <c r="K338" s="218"/>
      <c r="L338" s="30" t="str">
        <f t="shared" si="64"/>
        <v>○</v>
      </c>
      <c r="M338" s="219">
        <v>17</v>
      </c>
      <c r="N338" s="30" t="str">
        <f t="shared" si="65"/>
        <v>×</v>
      </c>
      <c r="O338" s="219">
        <v>141924</v>
      </c>
      <c r="P338" s="30" t="str">
        <f t="shared" si="66"/>
        <v>×</v>
      </c>
      <c r="Q338" s="219">
        <v>363106</v>
      </c>
      <c r="R338" s="30" t="str">
        <f t="shared" si="67"/>
        <v>×</v>
      </c>
      <c r="S338" s="219">
        <v>23919</v>
      </c>
      <c r="T338" s="30" t="str">
        <f t="shared" si="68"/>
        <v>×</v>
      </c>
      <c r="U338" s="219">
        <v>67753</v>
      </c>
      <c r="V338" s="196"/>
    </row>
    <row r="339" spans="1:22" s="10" customFormat="1" ht="12" customHeight="1">
      <c r="A339" s="205"/>
      <c r="B339" s="206">
        <v>212318</v>
      </c>
      <c r="C339" s="197" t="s">
        <v>802</v>
      </c>
      <c r="D339" s="198" t="s">
        <v>589</v>
      </c>
      <c r="E339" s="15">
        <v>1</v>
      </c>
      <c r="F339" s="15" t="s">
        <v>744</v>
      </c>
      <c r="G339" s="15" t="s">
        <v>744</v>
      </c>
      <c r="H339" s="15" t="s">
        <v>744</v>
      </c>
      <c r="I339" s="15" t="s">
        <v>744</v>
      </c>
      <c r="J339" s="30"/>
      <c r="K339" s="218"/>
      <c r="L339" s="30" t="str">
        <f t="shared" si="64"/>
        <v>○</v>
      </c>
      <c r="M339" s="219">
        <v>1</v>
      </c>
      <c r="N339" s="30" t="str">
        <f t="shared" si="65"/>
        <v>×</v>
      </c>
      <c r="O339" s="219">
        <v>6330</v>
      </c>
      <c r="P339" s="30" t="str">
        <f t="shared" si="66"/>
        <v>×</v>
      </c>
      <c r="Q339" s="219">
        <v>22454</v>
      </c>
      <c r="R339" s="30" t="str">
        <f t="shared" si="67"/>
        <v>×</v>
      </c>
      <c r="S339" s="219">
        <v>40</v>
      </c>
      <c r="T339" s="30" t="str">
        <f t="shared" si="68"/>
        <v>×</v>
      </c>
      <c r="U339" s="219">
        <v>81</v>
      </c>
      <c r="V339" s="196"/>
    </row>
    <row r="340" spans="1:22" s="10" customFormat="1" ht="12" customHeight="1">
      <c r="A340" s="205"/>
      <c r="B340" s="206">
        <v>212319</v>
      </c>
      <c r="C340" s="197" t="s">
        <v>803</v>
      </c>
      <c r="D340" s="198">
        <v>0</v>
      </c>
      <c r="E340" s="15">
        <v>6</v>
      </c>
      <c r="F340" s="198">
        <v>0</v>
      </c>
      <c r="G340" s="15">
        <v>131128</v>
      </c>
      <c r="H340" s="198">
        <v>0</v>
      </c>
      <c r="I340" s="15">
        <v>33436</v>
      </c>
      <c r="J340" s="30"/>
      <c r="K340" s="218"/>
      <c r="L340" s="30" t="str">
        <f t="shared" si="64"/>
        <v>×</v>
      </c>
      <c r="M340" s="219">
        <v>7</v>
      </c>
      <c r="N340" s="30" t="str">
        <f t="shared" si="65"/>
        <v>○</v>
      </c>
      <c r="O340" s="219"/>
      <c r="P340" s="30" t="str">
        <f t="shared" si="66"/>
        <v>×</v>
      </c>
      <c r="Q340" s="219">
        <v>147352</v>
      </c>
      <c r="R340" s="30" t="str">
        <f t="shared" si="67"/>
        <v>○</v>
      </c>
      <c r="S340" s="219"/>
      <c r="T340" s="30" t="str">
        <f t="shared" si="68"/>
        <v>×</v>
      </c>
      <c r="U340" s="219">
        <v>11514</v>
      </c>
      <c r="V340" s="196"/>
    </row>
    <row r="341" spans="1:22" s="10" customFormat="1" ht="12" customHeight="1">
      <c r="A341" s="205"/>
      <c r="B341" s="206">
        <v>212321</v>
      </c>
      <c r="C341" s="197" t="s">
        <v>804</v>
      </c>
      <c r="D341" s="198" t="s">
        <v>805</v>
      </c>
      <c r="E341" s="15">
        <v>1</v>
      </c>
      <c r="F341" s="15" t="s">
        <v>744</v>
      </c>
      <c r="G341" s="15" t="s">
        <v>744</v>
      </c>
      <c r="H341" s="198">
        <v>0</v>
      </c>
      <c r="I341" s="198">
        <v>0</v>
      </c>
      <c r="J341" s="30"/>
      <c r="K341" s="218"/>
      <c r="L341" s="30" t="str">
        <f t="shared" si="64"/>
        <v>○</v>
      </c>
      <c r="M341" s="219">
        <v>1</v>
      </c>
      <c r="N341" s="30" t="str">
        <f t="shared" si="65"/>
        <v>×</v>
      </c>
      <c r="O341" s="219">
        <v>3077</v>
      </c>
      <c r="P341" s="30" t="str">
        <f t="shared" si="66"/>
        <v>×</v>
      </c>
      <c r="Q341" s="219">
        <v>2277</v>
      </c>
      <c r="R341" s="30" t="str">
        <f t="shared" si="67"/>
        <v>○</v>
      </c>
      <c r="S341" s="219"/>
      <c r="T341" s="30" t="str">
        <f t="shared" si="68"/>
        <v>○</v>
      </c>
      <c r="U341" s="219"/>
      <c r="V341" s="196"/>
    </row>
    <row r="342" spans="1:22" s="10" customFormat="1" ht="12" customHeight="1">
      <c r="A342" s="192"/>
      <c r="B342" s="193">
        <v>212919</v>
      </c>
      <c r="C342" s="197" t="s">
        <v>806</v>
      </c>
      <c r="D342" s="198">
        <v>0</v>
      </c>
      <c r="E342" s="15">
        <v>3</v>
      </c>
      <c r="F342" s="198">
        <v>0</v>
      </c>
      <c r="G342" s="15">
        <v>9992</v>
      </c>
      <c r="H342" s="198">
        <v>0</v>
      </c>
      <c r="I342" s="198">
        <v>0</v>
      </c>
      <c r="J342" s="30"/>
      <c r="K342" s="218"/>
      <c r="L342" s="30" t="str">
        <f t="shared" si="64"/>
        <v>×</v>
      </c>
      <c r="M342" s="219">
        <v>4</v>
      </c>
      <c r="N342" s="30" t="str">
        <f t="shared" si="65"/>
        <v>○</v>
      </c>
      <c r="O342" s="219"/>
      <c r="P342" s="30" t="str">
        <f t="shared" si="66"/>
        <v>×</v>
      </c>
      <c r="Q342" s="219">
        <v>13977</v>
      </c>
      <c r="R342" s="30" t="str">
        <f t="shared" si="67"/>
        <v>○</v>
      </c>
      <c r="S342" s="219"/>
      <c r="T342" s="30" t="str">
        <f t="shared" si="68"/>
        <v>○</v>
      </c>
      <c r="U342" s="219"/>
      <c r="V342" s="196"/>
    </row>
    <row r="343" spans="1:22" s="10" customFormat="1" ht="12" customHeight="1">
      <c r="A343" s="205"/>
      <c r="B343" s="206">
        <v>213111</v>
      </c>
      <c r="C343" s="197" t="s">
        <v>807</v>
      </c>
      <c r="D343" s="198" t="s">
        <v>799</v>
      </c>
      <c r="E343" s="15">
        <v>4</v>
      </c>
      <c r="F343" s="15">
        <v>1353</v>
      </c>
      <c r="G343" s="15">
        <v>17251</v>
      </c>
      <c r="H343" s="198">
        <v>0</v>
      </c>
      <c r="I343" s="198">
        <v>0</v>
      </c>
      <c r="J343" s="30"/>
      <c r="K343" s="218"/>
      <c r="L343" s="30" t="str">
        <f t="shared" si="64"/>
        <v>○</v>
      </c>
      <c r="M343" s="219">
        <v>4</v>
      </c>
      <c r="N343" s="30" t="str">
        <f t="shared" si="65"/>
        <v>×</v>
      </c>
      <c r="O343" s="219">
        <v>2750</v>
      </c>
      <c r="P343" s="30" t="str">
        <f t="shared" si="66"/>
        <v>×</v>
      </c>
      <c r="Q343" s="219">
        <v>30356</v>
      </c>
      <c r="R343" s="30" t="str">
        <f t="shared" si="67"/>
        <v>○</v>
      </c>
      <c r="S343" s="219"/>
      <c r="T343" s="30" t="str">
        <f t="shared" si="68"/>
        <v>○</v>
      </c>
      <c r="U343" s="219"/>
      <c r="V343" s="196"/>
    </row>
    <row r="344" spans="1:22" s="10" customFormat="1" ht="12" customHeight="1">
      <c r="A344" s="205"/>
      <c r="B344" s="206">
        <v>213112</v>
      </c>
      <c r="C344" s="197" t="s">
        <v>808</v>
      </c>
      <c r="D344" s="198" t="s">
        <v>799</v>
      </c>
      <c r="E344" s="15">
        <v>1</v>
      </c>
      <c r="F344" s="15" t="s">
        <v>744</v>
      </c>
      <c r="G344" s="15" t="s">
        <v>744</v>
      </c>
      <c r="H344" s="198">
        <v>0</v>
      </c>
      <c r="I344" s="198">
        <v>0</v>
      </c>
      <c r="J344" s="30"/>
      <c r="K344" s="218"/>
      <c r="L344" s="30" t="str">
        <f t="shared" si="64"/>
        <v>○</v>
      </c>
      <c r="M344" s="219">
        <v>1</v>
      </c>
      <c r="N344" s="30" t="str">
        <f t="shared" si="65"/>
        <v>×</v>
      </c>
      <c r="O344" s="219">
        <v>125</v>
      </c>
      <c r="P344" s="30" t="str">
        <f t="shared" si="66"/>
        <v>×</v>
      </c>
      <c r="Q344" s="219">
        <v>1750</v>
      </c>
      <c r="R344" s="30" t="str">
        <f t="shared" si="67"/>
        <v>○</v>
      </c>
      <c r="S344" s="219"/>
      <c r="T344" s="30" t="str">
        <f t="shared" si="68"/>
        <v>○</v>
      </c>
      <c r="U344" s="219"/>
      <c r="V344" s="196"/>
    </row>
    <row r="345" spans="1:22" s="10" customFormat="1" ht="12" customHeight="1">
      <c r="A345" s="192"/>
      <c r="B345" s="193">
        <v>213211</v>
      </c>
      <c r="C345" s="197" t="s">
        <v>809</v>
      </c>
      <c r="D345" s="198" t="s">
        <v>799</v>
      </c>
      <c r="E345" s="15">
        <v>2</v>
      </c>
      <c r="F345" s="15" t="s">
        <v>744</v>
      </c>
      <c r="G345" s="15" t="s">
        <v>744</v>
      </c>
      <c r="H345" s="198">
        <v>0</v>
      </c>
      <c r="I345" s="198">
        <v>0</v>
      </c>
      <c r="J345" s="30"/>
      <c r="K345" s="218"/>
      <c r="L345" s="30" t="str">
        <f t="shared" si="64"/>
        <v>×</v>
      </c>
      <c r="M345" s="219">
        <v>1</v>
      </c>
      <c r="N345" s="30" t="str">
        <f t="shared" si="65"/>
        <v>×</v>
      </c>
      <c r="O345" s="219">
        <v>26</v>
      </c>
      <c r="P345" s="30" t="str">
        <f t="shared" si="66"/>
        <v>×</v>
      </c>
      <c r="Q345" s="219">
        <v>183</v>
      </c>
      <c r="R345" s="30" t="str">
        <f t="shared" si="67"/>
        <v>○</v>
      </c>
      <c r="S345" s="219"/>
      <c r="T345" s="30" t="str">
        <f t="shared" si="68"/>
        <v>○</v>
      </c>
      <c r="U345" s="219"/>
      <c r="V345" s="196"/>
    </row>
    <row r="346" spans="1:22" s="10" customFormat="1" ht="12" customHeight="1">
      <c r="A346" s="205"/>
      <c r="B346" s="206">
        <v>214211</v>
      </c>
      <c r="C346" s="197" t="s">
        <v>810</v>
      </c>
      <c r="D346" s="198">
        <v>0</v>
      </c>
      <c r="E346" s="15">
        <v>15</v>
      </c>
      <c r="F346" s="198">
        <v>0</v>
      </c>
      <c r="G346" s="15">
        <v>19198</v>
      </c>
      <c r="H346" s="198">
        <v>0</v>
      </c>
      <c r="I346" s="198">
        <v>0</v>
      </c>
      <c r="J346" s="30"/>
      <c r="K346" s="218"/>
      <c r="L346" s="30" t="str">
        <f t="shared" si="64"/>
        <v>○</v>
      </c>
      <c r="M346" s="219">
        <v>15</v>
      </c>
      <c r="N346" s="30" t="str">
        <f t="shared" si="65"/>
        <v>○</v>
      </c>
      <c r="O346" s="219"/>
      <c r="P346" s="30" t="str">
        <f t="shared" si="66"/>
        <v>×</v>
      </c>
      <c r="Q346" s="219">
        <v>16988</v>
      </c>
      <c r="R346" s="30" t="str">
        <f t="shared" si="67"/>
        <v>○</v>
      </c>
      <c r="S346" s="219"/>
      <c r="T346" s="30" t="str">
        <f t="shared" si="68"/>
        <v>○</v>
      </c>
      <c r="U346" s="219"/>
      <c r="V346" s="196"/>
    </row>
    <row r="347" spans="1:22" s="10" customFormat="1" ht="12" customHeight="1">
      <c r="A347" s="205"/>
      <c r="B347" s="206">
        <v>214212</v>
      </c>
      <c r="C347" s="197" t="s">
        <v>811</v>
      </c>
      <c r="D347" s="198">
        <v>0</v>
      </c>
      <c r="E347" s="15">
        <v>4</v>
      </c>
      <c r="F347" s="198">
        <v>0</v>
      </c>
      <c r="G347" s="15">
        <v>3684</v>
      </c>
      <c r="H347" s="198">
        <v>0</v>
      </c>
      <c r="I347" s="198">
        <v>0</v>
      </c>
      <c r="J347" s="30"/>
      <c r="K347" s="218"/>
      <c r="L347" s="30" t="str">
        <f t="shared" si="64"/>
        <v>○</v>
      </c>
      <c r="M347" s="219">
        <v>4</v>
      </c>
      <c r="N347" s="30" t="str">
        <f t="shared" si="65"/>
        <v>○</v>
      </c>
      <c r="O347" s="219"/>
      <c r="P347" s="30" t="str">
        <f t="shared" si="66"/>
        <v>×</v>
      </c>
      <c r="Q347" s="219">
        <v>4255</v>
      </c>
      <c r="R347" s="30" t="str">
        <f t="shared" si="67"/>
        <v>○</v>
      </c>
      <c r="S347" s="219"/>
      <c r="T347" s="30" t="str">
        <f t="shared" si="68"/>
        <v>○</v>
      </c>
      <c r="U347" s="219"/>
      <c r="V347" s="196"/>
    </row>
    <row r="348" spans="1:22" s="10" customFormat="1" ht="12" customHeight="1">
      <c r="A348" s="192"/>
      <c r="B348" s="193">
        <v>214213</v>
      </c>
      <c r="C348" s="197" t="s">
        <v>812</v>
      </c>
      <c r="D348" s="198">
        <v>0</v>
      </c>
      <c r="E348" s="15">
        <v>3</v>
      </c>
      <c r="F348" s="198">
        <v>0</v>
      </c>
      <c r="G348" s="15">
        <v>5300</v>
      </c>
      <c r="H348" s="198">
        <v>0</v>
      </c>
      <c r="I348" s="198">
        <v>0</v>
      </c>
      <c r="J348" s="30"/>
      <c r="K348" s="218"/>
      <c r="L348" s="30" t="str">
        <f t="shared" si="64"/>
        <v>○</v>
      </c>
      <c r="M348" s="219">
        <v>3</v>
      </c>
      <c r="N348" s="30" t="str">
        <f t="shared" si="65"/>
        <v>○</v>
      </c>
      <c r="O348" s="219"/>
      <c r="P348" s="30" t="str">
        <f t="shared" si="66"/>
        <v>×</v>
      </c>
      <c r="Q348" s="219">
        <v>4250</v>
      </c>
      <c r="R348" s="30" t="str">
        <f t="shared" si="67"/>
        <v>○</v>
      </c>
      <c r="S348" s="219"/>
      <c r="T348" s="30" t="str">
        <f t="shared" si="68"/>
        <v>○</v>
      </c>
      <c r="U348" s="219"/>
      <c r="V348" s="196"/>
    </row>
    <row r="349" spans="1:22" s="10" customFormat="1" ht="12" customHeight="1">
      <c r="A349" s="192"/>
      <c r="B349" s="193">
        <v>214311</v>
      </c>
      <c r="C349" s="197" t="s">
        <v>813</v>
      </c>
      <c r="D349" s="198">
        <v>0</v>
      </c>
      <c r="E349" s="15">
        <v>14</v>
      </c>
      <c r="F349" s="198">
        <v>0</v>
      </c>
      <c r="G349" s="15">
        <v>32452</v>
      </c>
      <c r="H349" s="198">
        <v>0</v>
      </c>
      <c r="I349" s="198">
        <v>0</v>
      </c>
      <c r="J349" s="30"/>
      <c r="K349" s="218"/>
      <c r="L349" s="30" t="str">
        <f t="shared" si="64"/>
        <v>×</v>
      </c>
      <c r="M349" s="219">
        <v>15</v>
      </c>
      <c r="N349" s="30" t="str">
        <f t="shared" si="65"/>
        <v>○</v>
      </c>
      <c r="O349" s="219"/>
      <c r="P349" s="30" t="str">
        <f t="shared" si="66"/>
        <v>×</v>
      </c>
      <c r="Q349" s="219">
        <v>32268</v>
      </c>
      <c r="R349" s="30" t="str">
        <f t="shared" si="67"/>
        <v>○</v>
      </c>
      <c r="S349" s="219"/>
      <c r="T349" s="30" t="str">
        <f t="shared" si="68"/>
        <v>○</v>
      </c>
      <c r="U349" s="219"/>
      <c r="V349" s="196"/>
    </row>
    <row r="350" spans="1:22" s="10" customFormat="1" ht="12" customHeight="1">
      <c r="A350" s="192"/>
      <c r="B350" s="193">
        <v>214711</v>
      </c>
      <c r="C350" s="197" t="s">
        <v>814</v>
      </c>
      <c r="D350" s="198">
        <v>0</v>
      </c>
      <c r="E350" s="15">
        <v>1</v>
      </c>
      <c r="F350" s="198">
        <v>0</v>
      </c>
      <c r="G350" s="15" t="s">
        <v>744</v>
      </c>
      <c r="H350" s="198">
        <v>0</v>
      </c>
      <c r="I350" s="198">
        <v>0</v>
      </c>
      <c r="J350" s="30"/>
      <c r="K350" s="218"/>
      <c r="L350" s="30" t="str">
        <f t="shared" si="64"/>
        <v>○</v>
      </c>
      <c r="M350" s="219">
        <v>1</v>
      </c>
      <c r="N350" s="30" t="str">
        <f t="shared" si="65"/>
        <v>○</v>
      </c>
      <c r="O350" s="219"/>
      <c r="P350" s="30" t="str">
        <f t="shared" si="66"/>
        <v>×</v>
      </c>
      <c r="Q350" s="219">
        <v>1440</v>
      </c>
      <c r="R350" s="30" t="str">
        <f t="shared" si="67"/>
        <v>○</v>
      </c>
      <c r="S350" s="219"/>
      <c r="T350" s="30" t="str">
        <f t="shared" si="68"/>
        <v>○</v>
      </c>
      <c r="U350" s="219"/>
      <c r="V350" s="196"/>
    </row>
    <row r="351" spans="1:22" s="10" customFormat="1" ht="12" customHeight="1">
      <c r="A351" s="192"/>
      <c r="B351" s="193">
        <v>214919</v>
      </c>
      <c r="C351" s="197" t="s">
        <v>815</v>
      </c>
      <c r="D351" s="198">
        <v>0</v>
      </c>
      <c r="E351" s="15">
        <v>2</v>
      </c>
      <c r="F351" s="198">
        <v>0</v>
      </c>
      <c r="G351" s="15" t="s">
        <v>744</v>
      </c>
      <c r="H351" s="198">
        <v>0</v>
      </c>
      <c r="I351" s="198">
        <v>0</v>
      </c>
      <c r="J351" s="30"/>
      <c r="K351" s="218"/>
      <c r="L351" s="30" t="str">
        <f t="shared" si="64"/>
        <v>○</v>
      </c>
      <c r="M351" s="219">
        <v>2</v>
      </c>
      <c r="N351" s="30" t="str">
        <f t="shared" si="65"/>
        <v>○</v>
      </c>
      <c r="O351" s="219"/>
      <c r="P351" s="30" t="str">
        <f t="shared" si="66"/>
        <v>×</v>
      </c>
      <c r="Q351" s="219">
        <v>1307</v>
      </c>
      <c r="R351" s="30" t="str">
        <f t="shared" si="67"/>
        <v>○</v>
      </c>
      <c r="S351" s="219"/>
      <c r="T351" s="30" t="str">
        <f t="shared" si="68"/>
        <v>○</v>
      </c>
      <c r="U351" s="219"/>
      <c r="V351" s="196"/>
    </row>
    <row r="352" spans="1:22" ht="12" customHeight="1">
      <c r="A352" s="205"/>
      <c r="B352" s="206">
        <v>216919</v>
      </c>
      <c r="C352" s="197" t="s">
        <v>816</v>
      </c>
      <c r="D352" s="198">
        <v>0</v>
      </c>
      <c r="E352" s="15">
        <v>1</v>
      </c>
      <c r="F352" s="198">
        <v>0</v>
      </c>
      <c r="G352" s="15" t="s">
        <v>744</v>
      </c>
      <c r="H352" s="198">
        <v>0</v>
      </c>
      <c r="I352" s="198">
        <v>0</v>
      </c>
      <c r="J352" s="30"/>
      <c r="K352" s="218"/>
      <c r="L352" s="30" t="str">
        <f>IF(E352=M352,"○","×")</f>
        <v>○</v>
      </c>
      <c r="M352" s="219">
        <v>1</v>
      </c>
      <c r="N352" s="30" t="str">
        <f>IF(F352=O352,"○","×")</f>
        <v>○</v>
      </c>
      <c r="O352" s="219"/>
      <c r="P352" s="30" t="str">
        <f>IF(G352=Q352,"○","×")</f>
        <v>×</v>
      </c>
      <c r="Q352" s="219">
        <v>9705</v>
      </c>
      <c r="R352" s="30" t="str">
        <f>IF(H352=S352,"○","×")</f>
        <v>○</v>
      </c>
      <c r="S352" s="219"/>
      <c r="T352" s="30" t="str">
        <f>IF(I352=U352,"○","×")</f>
        <v>○</v>
      </c>
      <c r="U352" s="219"/>
    </row>
    <row r="353" spans="1:22" s="10" customFormat="1" ht="12" customHeight="1">
      <c r="A353" s="192"/>
      <c r="B353" s="193">
        <v>217919</v>
      </c>
      <c r="C353" s="197" t="s">
        <v>817</v>
      </c>
      <c r="D353" s="198">
        <v>0</v>
      </c>
      <c r="E353" s="15">
        <v>1</v>
      </c>
      <c r="F353" s="198">
        <v>0</v>
      </c>
      <c r="G353" s="15" t="s">
        <v>744</v>
      </c>
      <c r="H353" s="198">
        <v>0</v>
      </c>
      <c r="I353" s="198">
        <v>0</v>
      </c>
      <c r="J353" s="30"/>
      <c r="K353" s="218"/>
      <c r="L353" s="30" t="str">
        <f t="shared" si="64"/>
        <v>○</v>
      </c>
      <c r="M353" s="219">
        <v>1</v>
      </c>
      <c r="N353" s="30" t="str">
        <f t="shared" si="65"/>
        <v>○</v>
      </c>
      <c r="O353" s="219"/>
      <c r="P353" s="30" t="str">
        <f t="shared" si="66"/>
        <v>×</v>
      </c>
      <c r="Q353" s="219">
        <v>423</v>
      </c>
      <c r="R353" s="30" t="str">
        <f t="shared" si="67"/>
        <v>○</v>
      </c>
      <c r="S353" s="219"/>
      <c r="T353" s="30" t="str">
        <f t="shared" si="68"/>
        <v>○</v>
      </c>
      <c r="U353" s="219"/>
      <c r="V353" s="196"/>
    </row>
    <row r="354" spans="1:22" s="10" customFormat="1" ht="12" customHeight="1">
      <c r="A354" s="205"/>
      <c r="B354" s="206">
        <v>218111</v>
      </c>
      <c r="C354" s="197" t="s">
        <v>818</v>
      </c>
      <c r="D354" s="198">
        <v>0</v>
      </c>
      <c r="E354" s="15">
        <v>22</v>
      </c>
      <c r="F354" s="198">
        <v>0</v>
      </c>
      <c r="G354" s="15">
        <v>616177</v>
      </c>
      <c r="H354" s="198">
        <v>0</v>
      </c>
      <c r="I354" s="198">
        <v>0</v>
      </c>
      <c r="J354" s="30"/>
      <c r="K354" s="218"/>
      <c r="L354" s="30" t="str">
        <f t="shared" si="64"/>
        <v>×</v>
      </c>
      <c r="M354" s="219">
        <v>23</v>
      </c>
      <c r="N354" s="30" t="str">
        <f t="shared" si="65"/>
        <v>○</v>
      </c>
      <c r="O354" s="219"/>
      <c r="P354" s="30" t="str">
        <f t="shared" si="66"/>
        <v>×</v>
      </c>
      <c r="Q354" s="219">
        <v>532393</v>
      </c>
      <c r="R354" s="30" t="str">
        <f t="shared" si="67"/>
        <v>○</v>
      </c>
      <c r="S354" s="219"/>
      <c r="T354" s="30" t="str">
        <f t="shared" si="68"/>
        <v>○</v>
      </c>
      <c r="U354" s="219"/>
      <c r="V354" s="196"/>
    </row>
    <row r="355" spans="1:22" s="10" customFormat="1" ht="12" customHeight="1">
      <c r="A355" s="192"/>
      <c r="B355" s="193">
        <v>218211</v>
      </c>
      <c r="C355" s="197" t="s">
        <v>819</v>
      </c>
      <c r="D355" s="198">
        <v>0</v>
      </c>
      <c r="E355" s="15">
        <v>6</v>
      </c>
      <c r="F355" s="198">
        <v>0</v>
      </c>
      <c r="G355" s="15">
        <v>47114</v>
      </c>
      <c r="H355" s="198">
        <v>0</v>
      </c>
      <c r="I355" s="198">
        <v>0</v>
      </c>
      <c r="J355" s="30"/>
      <c r="K355" s="218"/>
      <c r="L355" s="30" t="str">
        <f t="shared" si="64"/>
        <v>×</v>
      </c>
      <c r="M355" s="219">
        <v>5</v>
      </c>
      <c r="N355" s="30" t="str">
        <f t="shared" si="65"/>
        <v>○</v>
      </c>
      <c r="O355" s="219"/>
      <c r="P355" s="30" t="str">
        <f t="shared" si="66"/>
        <v>×</v>
      </c>
      <c r="Q355" s="219">
        <v>43697</v>
      </c>
      <c r="R355" s="30" t="str">
        <f t="shared" si="67"/>
        <v>○</v>
      </c>
      <c r="S355" s="219"/>
      <c r="T355" s="30" t="str">
        <f t="shared" si="68"/>
        <v>○</v>
      </c>
      <c r="U355" s="219"/>
      <c r="V355" s="196"/>
    </row>
    <row r="356" spans="1:22" s="10" customFormat="1" ht="12" customHeight="1">
      <c r="A356" s="192"/>
      <c r="B356" s="193">
        <v>218311</v>
      </c>
      <c r="C356" s="197" t="s">
        <v>820</v>
      </c>
      <c r="D356" s="198">
        <v>0</v>
      </c>
      <c r="E356" s="15">
        <v>2</v>
      </c>
      <c r="F356" s="198">
        <v>0</v>
      </c>
      <c r="G356" s="15" t="s">
        <v>744</v>
      </c>
      <c r="H356" s="198">
        <v>0</v>
      </c>
      <c r="I356" s="198">
        <v>0</v>
      </c>
      <c r="J356" s="30"/>
      <c r="K356" s="218"/>
      <c r="L356" s="30" t="str">
        <f t="shared" si="64"/>
        <v>×</v>
      </c>
      <c r="M356" s="219">
        <v>3</v>
      </c>
      <c r="N356" s="30" t="str">
        <f t="shared" si="65"/>
        <v>○</v>
      </c>
      <c r="O356" s="219"/>
      <c r="P356" s="30" t="str">
        <f t="shared" si="66"/>
        <v>×</v>
      </c>
      <c r="Q356" s="219">
        <v>12098</v>
      </c>
      <c r="R356" s="30" t="str">
        <f t="shared" si="67"/>
        <v>○</v>
      </c>
      <c r="S356" s="219"/>
      <c r="T356" s="30" t="str">
        <f t="shared" si="68"/>
        <v>○</v>
      </c>
      <c r="U356" s="219"/>
      <c r="V356" s="196"/>
    </row>
    <row r="357" spans="1:22" s="10" customFormat="1" ht="12" customHeight="1">
      <c r="A357" s="192"/>
      <c r="B357" s="193">
        <v>218411</v>
      </c>
      <c r="C357" s="197" t="s">
        <v>821</v>
      </c>
      <c r="D357" s="198">
        <v>0</v>
      </c>
      <c r="E357" s="15">
        <v>7</v>
      </c>
      <c r="F357" s="198">
        <v>0</v>
      </c>
      <c r="G357" s="15">
        <v>86860</v>
      </c>
      <c r="H357" s="198">
        <v>0</v>
      </c>
      <c r="I357" s="198">
        <v>0</v>
      </c>
      <c r="J357" s="30"/>
      <c r="K357" s="218"/>
      <c r="L357" s="30" t="str">
        <f t="shared" si="64"/>
        <v>×</v>
      </c>
      <c r="M357" s="219">
        <v>6</v>
      </c>
      <c r="N357" s="30" t="str">
        <f t="shared" si="65"/>
        <v>○</v>
      </c>
      <c r="O357" s="219"/>
      <c r="P357" s="30" t="str">
        <f t="shared" si="66"/>
        <v>×</v>
      </c>
      <c r="Q357" s="219">
        <v>69813</v>
      </c>
      <c r="R357" s="30" t="str">
        <f t="shared" si="67"/>
        <v>○</v>
      </c>
      <c r="S357" s="219"/>
      <c r="T357" s="30" t="str">
        <f t="shared" si="68"/>
        <v>○</v>
      </c>
      <c r="U357" s="219"/>
      <c r="V357" s="196"/>
    </row>
    <row r="358" spans="1:22" ht="12" customHeight="1">
      <c r="A358" s="192"/>
      <c r="B358" s="193">
        <v>218611</v>
      </c>
      <c r="C358" s="197" t="s">
        <v>822</v>
      </c>
      <c r="D358" s="198">
        <v>0</v>
      </c>
      <c r="E358" s="15">
        <v>5</v>
      </c>
      <c r="F358" s="198">
        <v>0</v>
      </c>
      <c r="G358" s="15">
        <v>19707</v>
      </c>
      <c r="H358" s="198">
        <v>0</v>
      </c>
      <c r="I358" s="198">
        <v>81</v>
      </c>
      <c r="J358" s="30"/>
      <c r="K358" s="218"/>
      <c r="L358" s="30" t="str">
        <f t="shared" si="64"/>
        <v>×</v>
      </c>
      <c r="M358" s="219">
        <v>4</v>
      </c>
      <c r="N358" s="30" t="str">
        <f t="shared" si="65"/>
        <v>○</v>
      </c>
      <c r="O358" s="219"/>
      <c r="P358" s="30" t="str">
        <f t="shared" si="66"/>
        <v>×</v>
      </c>
      <c r="Q358" s="219">
        <v>20905</v>
      </c>
      <c r="R358" s="30" t="str">
        <f t="shared" si="67"/>
        <v>○</v>
      </c>
      <c r="S358" s="219"/>
      <c r="T358" s="30" t="str">
        <f t="shared" si="68"/>
        <v>×</v>
      </c>
      <c r="U358" s="219">
        <v>112</v>
      </c>
    </row>
    <row r="359" spans="1:22" ht="12" customHeight="1">
      <c r="A359" s="192"/>
      <c r="B359" s="193">
        <v>219311</v>
      </c>
      <c r="C359" s="197" t="s">
        <v>823</v>
      </c>
      <c r="D359" s="198" t="s">
        <v>589</v>
      </c>
      <c r="E359" s="15">
        <v>1</v>
      </c>
      <c r="F359" s="15" t="s">
        <v>744</v>
      </c>
      <c r="G359" s="15" t="s">
        <v>744</v>
      </c>
      <c r="H359" s="198">
        <v>0</v>
      </c>
      <c r="I359" s="198">
        <v>0</v>
      </c>
      <c r="J359" s="30"/>
      <c r="K359" s="218"/>
      <c r="L359" s="30" t="str">
        <f t="shared" si="64"/>
        <v>○</v>
      </c>
      <c r="M359" s="219">
        <v>1</v>
      </c>
      <c r="N359" s="30" t="str">
        <f t="shared" si="65"/>
        <v>×</v>
      </c>
      <c r="O359" s="219">
        <v>852</v>
      </c>
      <c r="P359" s="30" t="str">
        <f t="shared" si="66"/>
        <v>×</v>
      </c>
      <c r="Q359" s="219">
        <v>1055</v>
      </c>
      <c r="R359" s="30" t="str">
        <f t="shared" si="67"/>
        <v>○</v>
      </c>
      <c r="S359" s="219"/>
      <c r="T359" s="30" t="str">
        <f t="shared" si="68"/>
        <v>○</v>
      </c>
      <c r="U359" s="219"/>
    </row>
    <row r="360" spans="1:22" ht="12" customHeight="1">
      <c r="A360" s="192"/>
      <c r="B360" s="193">
        <v>219312</v>
      </c>
      <c r="C360" s="197" t="s">
        <v>824</v>
      </c>
      <c r="D360" s="198" t="s">
        <v>589</v>
      </c>
      <c r="E360" s="15">
        <v>1</v>
      </c>
      <c r="F360" s="15" t="s">
        <v>744</v>
      </c>
      <c r="G360" s="15" t="s">
        <v>744</v>
      </c>
      <c r="H360" s="198">
        <v>0</v>
      </c>
      <c r="I360" s="198">
        <v>0</v>
      </c>
      <c r="J360" s="30"/>
      <c r="K360" s="218"/>
      <c r="L360" s="30" t="str">
        <f t="shared" si="64"/>
        <v>○</v>
      </c>
      <c r="M360" s="219">
        <v>1</v>
      </c>
      <c r="N360" s="30" t="str">
        <f t="shared" si="65"/>
        <v>×</v>
      </c>
      <c r="O360" s="219">
        <v>4286</v>
      </c>
      <c r="P360" s="30" t="str">
        <f t="shared" si="66"/>
        <v>×</v>
      </c>
      <c r="Q360" s="219">
        <v>10104</v>
      </c>
      <c r="R360" s="30" t="str">
        <f t="shared" si="67"/>
        <v>○</v>
      </c>
      <c r="S360" s="219"/>
      <c r="T360" s="30" t="str">
        <f t="shared" si="68"/>
        <v>○</v>
      </c>
      <c r="U360" s="219"/>
    </row>
    <row r="361" spans="1:22" ht="12" customHeight="1">
      <c r="A361" s="205"/>
      <c r="B361" s="206">
        <v>219929</v>
      </c>
      <c r="C361" s="197" t="s">
        <v>825</v>
      </c>
      <c r="D361" s="198">
        <v>0</v>
      </c>
      <c r="E361" s="15">
        <v>2</v>
      </c>
      <c r="F361" s="198">
        <v>0</v>
      </c>
      <c r="G361" s="15" t="s">
        <v>744</v>
      </c>
      <c r="H361" s="198">
        <v>0</v>
      </c>
      <c r="I361" s="198">
        <v>0</v>
      </c>
      <c r="J361" s="30"/>
      <c r="K361" s="218"/>
      <c r="L361" s="30" t="str">
        <f t="shared" si="64"/>
        <v>×</v>
      </c>
      <c r="M361" s="219">
        <v>1</v>
      </c>
      <c r="N361" s="30" t="str">
        <f t="shared" si="65"/>
        <v>○</v>
      </c>
      <c r="O361" s="219"/>
      <c r="P361" s="30" t="str">
        <f t="shared" si="66"/>
        <v>×</v>
      </c>
      <c r="Q361" s="219">
        <v>15550</v>
      </c>
      <c r="R361" s="30" t="str">
        <f t="shared" si="67"/>
        <v>○</v>
      </c>
      <c r="S361" s="219"/>
      <c r="T361" s="30" t="str">
        <f t="shared" si="68"/>
        <v>○</v>
      </c>
      <c r="U361" s="219"/>
    </row>
    <row r="362" spans="1:22" ht="12" customHeight="1">
      <c r="A362" s="205"/>
      <c r="B362" s="206"/>
      <c r="C362" s="197"/>
      <c r="D362" s="198"/>
      <c r="E362" s="15"/>
      <c r="F362" s="15"/>
      <c r="G362" s="15"/>
      <c r="H362" s="15"/>
      <c r="I362" s="15"/>
      <c r="J362" s="30"/>
      <c r="K362" s="218"/>
      <c r="L362" s="218"/>
      <c r="M362" s="219"/>
      <c r="N362" s="219"/>
      <c r="O362" s="219"/>
      <c r="P362" s="219"/>
      <c r="Q362" s="219"/>
      <c r="R362" s="219"/>
      <c r="S362" s="219"/>
      <c r="T362" s="219"/>
      <c r="U362" s="219"/>
    </row>
    <row r="363" spans="1:22" ht="12" customHeight="1">
      <c r="A363" s="192">
        <v>22</v>
      </c>
      <c r="B363" s="212" t="s">
        <v>366</v>
      </c>
      <c r="C363" s="197"/>
      <c r="D363" s="198"/>
      <c r="E363" s="15">
        <v>17</v>
      </c>
      <c r="F363" s="15"/>
      <c r="G363" s="15">
        <v>2246936</v>
      </c>
      <c r="H363" s="15"/>
      <c r="I363" s="15">
        <v>127458</v>
      </c>
      <c r="J363" s="30"/>
      <c r="K363" s="218"/>
      <c r="L363" s="218"/>
      <c r="M363" s="219">
        <f>SUM(M365:M373)</f>
        <v>19</v>
      </c>
      <c r="N363" s="219"/>
      <c r="O363" s="219">
        <f>SUM(O365:O373)</f>
        <v>192193</v>
      </c>
      <c r="P363" s="219"/>
      <c r="Q363" s="219">
        <f>SUM(Q365:Q373)</f>
        <v>1778459</v>
      </c>
      <c r="R363" s="219"/>
      <c r="S363" s="219">
        <f>SUM(S365:S373)</f>
        <v>21043</v>
      </c>
      <c r="T363" s="219"/>
      <c r="U363" s="219">
        <f>SUM(U365:U373)</f>
        <v>113927</v>
      </c>
    </row>
    <row r="364" spans="1:22" ht="12" customHeight="1">
      <c r="A364" s="192"/>
      <c r="B364" s="212"/>
      <c r="C364" s="197"/>
      <c r="D364" s="198"/>
      <c r="E364" s="15"/>
      <c r="F364" s="15"/>
      <c r="G364" s="15"/>
      <c r="H364" s="15"/>
      <c r="I364" s="15"/>
      <c r="J364" s="30"/>
      <c r="K364" s="218"/>
      <c r="L364" s="218"/>
      <c r="M364" s="219"/>
      <c r="N364" s="219"/>
      <c r="O364" s="219"/>
      <c r="P364" s="219"/>
      <c r="Q364" s="219"/>
      <c r="R364" s="219"/>
      <c r="S364" s="219"/>
      <c r="T364" s="219"/>
      <c r="U364" s="219"/>
    </row>
    <row r="365" spans="1:22" ht="12" customHeight="1">
      <c r="A365" s="205"/>
      <c r="B365" s="206">
        <v>221114</v>
      </c>
      <c r="C365" s="197" t="s">
        <v>826</v>
      </c>
      <c r="D365" s="198" t="s">
        <v>589</v>
      </c>
      <c r="E365" s="15">
        <v>1</v>
      </c>
      <c r="F365" s="15" t="s">
        <v>744</v>
      </c>
      <c r="G365" s="15" t="s">
        <v>744</v>
      </c>
      <c r="H365" s="198" t="s">
        <v>744</v>
      </c>
      <c r="I365" s="198" t="s">
        <v>744</v>
      </c>
      <c r="J365" s="30"/>
      <c r="L365" s="30" t="str">
        <f>IF(E365=M365,"○","×")</f>
        <v>○</v>
      </c>
      <c r="M365" s="184">
        <v>1</v>
      </c>
      <c r="N365" s="30" t="str">
        <f>IF(F365=O365,"○","×")</f>
        <v>×</v>
      </c>
      <c r="O365" s="184">
        <v>3057</v>
      </c>
      <c r="P365" s="30" t="str">
        <f>IF(G365=Q365,"○","×")</f>
        <v>×</v>
      </c>
      <c r="Q365" s="184">
        <v>13706</v>
      </c>
      <c r="R365" s="30" t="str">
        <f t="shared" ref="R365:R373" si="69">IF(H365=S365,"○","×")</f>
        <v>×</v>
      </c>
      <c r="S365" s="184">
        <v>83</v>
      </c>
      <c r="T365" s="30" t="str">
        <f>IF(I365=U365,"○","×")</f>
        <v>×</v>
      </c>
      <c r="U365" s="184">
        <v>909</v>
      </c>
    </row>
    <row r="366" spans="1:22" ht="12" customHeight="1">
      <c r="A366" s="205"/>
      <c r="B366" s="206">
        <v>221118</v>
      </c>
      <c r="C366" s="197" t="s">
        <v>827</v>
      </c>
      <c r="D366" s="198" t="s">
        <v>589</v>
      </c>
      <c r="E366" s="15">
        <v>1</v>
      </c>
      <c r="F366" s="15" t="s">
        <v>744</v>
      </c>
      <c r="G366" s="15" t="s">
        <v>744</v>
      </c>
      <c r="H366" s="15" t="s">
        <v>744</v>
      </c>
      <c r="I366" s="15" t="s">
        <v>744</v>
      </c>
      <c r="J366" s="30"/>
      <c r="L366" s="30" t="str">
        <f t="shared" ref="L366:L373" si="70">IF(E366=M366,"○","×")</f>
        <v>○</v>
      </c>
      <c r="M366" s="184">
        <v>1</v>
      </c>
      <c r="N366" s="30" t="str">
        <f t="shared" ref="N366:N373" si="71">IF(F366=O366,"○","×")</f>
        <v>×</v>
      </c>
      <c r="O366" s="184">
        <v>173326</v>
      </c>
      <c r="P366" s="30" t="str">
        <f t="shared" ref="P366:P373" si="72">IF(G366=Q366,"○","×")</f>
        <v>×</v>
      </c>
      <c r="Q366" s="184">
        <v>1057362</v>
      </c>
      <c r="R366" s="30" t="str">
        <f>IF(H366=S366,"○","×")</f>
        <v>×</v>
      </c>
      <c r="S366" s="184">
        <v>20029</v>
      </c>
      <c r="T366" s="30" t="str">
        <f t="shared" ref="T366:T373" si="73">IF(I366=U366,"○","×")</f>
        <v>×</v>
      </c>
      <c r="U366" s="184">
        <v>104245</v>
      </c>
    </row>
    <row r="367" spans="1:22" ht="12" customHeight="1">
      <c r="A367" s="205"/>
      <c r="B367" s="206">
        <v>221122</v>
      </c>
      <c r="C367" s="197" t="s">
        <v>828</v>
      </c>
      <c r="D367" s="198" t="s">
        <v>589</v>
      </c>
      <c r="E367" s="15">
        <v>1</v>
      </c>
      <c r="F367" s="15" t="s">
        <v>744</v>
      </c>
      <c r="G367" s="15" t="s">
        <v>744</v>
      </c>
      <c r="H367" s="15" t="s">
        <v>744</v>
      </c>
      <c r="I367" s="15" t="s">
        <v>744</v>
      </c>
      <c r="J367" s="30"/>
      <c r="L367" s="30" t="str">
        <f t="shared" si="70"/>
        <v>○</v>
      </c>
      <c r="M367" s="184">
        <v>1</v>
      </c>
      <c r="N367" s="30" t="str">
        <f t="shared" si="71"/>
        <v>×</v>
      </c>
      <c r="O367" s="184">
        <v>8248</v>
      </c>
      <c r="P367" s="30" t="str">
        <f t="shared" si="72"/>
        <v>×</v>
      </c>
      <c r="Q367" s="184">
        <v>56941</v>
      </c>
      <c r="R367" s="30" t="str">
        <f t="shared" si="69"/>
        <v>×</v>
      </c>
      <c r="S367" s="184">
        <v>875</v>
      </c>
      <c r="T367" s="30" t="str">
        <f t="shared" si="73"/>
        <v>×</v>
      </c>
      <c r="U367" s="184">
        <v>5179</v>
      </c>
    </row>
    <row r="368" spans="1:22" ht="12" customHeight="1">
      <c r="A368" s="205"/>
      <c r="B368" s="206">
        <v>221134</v>
      </c>
      <c r="C368" s="197" t="s">
        <v>829</v>
      </c>
      <c r="D368" s="198" t="s">
        <v>589</v>
      </c>
      <c r="E368" s="15">
        <v>2</v>
      </c>
      <c r="F368" s="15" t="s">
        <v>744</v>
      </c>
      <c r="G368" s="15" t="s">
        <v>744</v>
      </c>
      <c r="H368" s="15" t="s">
        <v>744</v>
      </c>
      <c r="I368" s="15" t="s">
        <v>744</v>
      </c>
      <c r="J368" s="30"/>
      <c r="K368" s="218"/>
      <c r="L368" s="30" t="str">
        <f t="shared" si="70"/>
        <v>○</v>
      </c>
      <c r="M368" s="219">
        <v>2</v>
      </c>
      <c r="N368" s="30" t="str">
        <f t="shared" si="71"/>
        <v>×</v>
      </c>
      <c r="O368" s="219">
        <v>5343</v>
      </c>
      <c r="P368" s="30" t="str">
        <f t="shared" si="72"/>
        <v>×</v>
      </c>
      <c r="Q368" s="219">
        <v>53760</v>
      </c>
      <c r="R368" s="30" t="str">
        <f t="shared" si="69"/>
        <v>×</v>
      </c>
      <c r="S368" s="219">
        <v>28</v>
      </c>
      <c r="T368" s="30" t="str">
        <f t="shared" si="73"/>
        <v>×</v>
      </c>
      <c r="U368" s="219">
        <v>309</v>
      </c>
    </row>
    <row r="369" spans="1:21" ht="12" customHeight="1">
      <c r="A369" s="192"/>
      <c r="B369" s="193">
        <v>221159</v>
      </c>
      <c r="C369" s="197" t="s">
        <v>830</v>
      </c>
      <c r="D369" s="198">
        <v>0</v>
      </c>
      <c r="E369" s="15">
        <v>1</v>
      </c>
      <c r="F369" s="198">
        <v>0</v>
      </c>
      <c r="G369" s="15" t="s">
        <v>744</v>
      </c>
      <c r="H369" s="198">
        <v>0</v>
      </c>
      <c r="I369" s="198" t="s">
        <v>744</v>
      </c>
      <c r="J369" s="30"/>
      <c r="K369" s="218"/>
      <c r="L369" s="30" t="str">
        <f t="shared" si="70"/>
        <v>○</v>
      </c>
      <c r="M369" s="219">
        <v>1</v>
      </c>
      <c r="N369" s="30" t="str">
        <f t="shared" si="71"/>
        <v>○</v>
      </c>
      <c r="O369" s="219"/>
      <c r="P369" s="30" t="str">
        <f t="shared" si="72"/>
        <v>×</v>
      </c>
      <c r="Q369" s="219">
        <v>64705</v>
      </c>
      <c r="R369" s="30" t="str">
        <f t="shared" si="69"/>
        <v>○</v>
      </c>
      <c r="S369" s="219"/>
      <c r="T369" s="30" t="str">
        <f t="shared" si="73"/>
        <v>×</v>
      </c>
      <c r="U369" s="219">
        <v>1898</v>
      </c>
    </row>
    <row r="370" spans="1:21" ht="12" customHeight="1">
      <c r="A370" s="205"/>
      <c r="B370" s="206">
        <v>221168</v>
      </c>
      <c r="C370" s="197" t="s">
        <v>831</v>
      </c>
      <c r="D370" s="198" t="s">
        <v>589</v>
      </c>
      <c r="E370" s="15">
        <v>6</v>
      </c>
      <c r="F370" s="15">
        <v>282</v>
      </c>
      <c r="G370" s="15">
        <v>554</v>
      </c>
      <c r="H370" s="198">
        <v>0</v>
      </c>
      <c r="I370" s="198">
        <v>0</v>
      </c>
      <c r="J370" s="30"/>
      <c r="K370" s="218"/>
      <c r="L370" s="30" t="str">
        <f t="shared" si="70"/>
        <v>×</v>
      </c>
      <c r="M370" s="219">
        <v>8</v>
      </c>
      <c r="N370" s="30" t="str">
        <f t="shared" si="71"/>
        <v>×</v>
      </c>
      <c r="O370" s="219">
        <v>1290</v>
      </c>
      <c r="P370" s="30" t="str">
        <f t="shared" si="72"/>
        <v>×</v>
      </c>
      <c r="Q370" s="219">
        <v>2519</v>
      </c>
      <c r="R370" s="30" t="str">
        <f t="shared" si="69"/>
        <v>○</v>
      </c>
      <c r="S370" s="219"/>
      <c r="T370" s="30" t="str">
        <f t="shared" si="73"/>
        <v>○</v>
      </c>
      <c r="U370" s="219"/>
    </row>
    <row r="371" spans="1:21" ht="12" customHeight="1">
      <c r="A371" s="205"/>
      <c r="B371" s="206">
        <v>225119</v>
      </c>
      <c r="C371" s="197" t="s">
        <v>832</v>
      </c>
      <c r="D371" s="198" t="s">
        <v>589</v>
      </c>
      <c r="E371" s="15">
        <v>1</v>
      </c>
      <c r="F371" s="15" t="s">
        <v>744</v>
      </c>
      <c r="G371" s="15" t="s">
        <v>744</v>
      </c>
      <c r="H371" s="15" t="s">
        <v>744</v>
      </c>
      <c r="I371" s="15" t="s">
        <v>744</v>
      </c>
      <c r="J371" s="30"/>
      <c r="K371" s="218"/>
      <c r="L371" s="30" t="str">
        <f t="shared" si="70"/>
        <v>○</v>
      </c>
      <c r="M371" s="219">
        <v>1</v>
      </c>
      <c r="N371" s="30" t="str">
        <f t="shared" si="71"/>
        <v>×</v>
      </c>
      <c r="O371" s="219">
        <v>929</v>
      </c>
      <c r="P371" s="30" t="str">
        <f t="shared" si="72"/>
        <v>×</v>
      </c>
      <c r="Q371" s="219">
        <v>46674</v>
      </c>
      <c r="R371" s="30" t="str">
        <f t="shared" si="69"/>
        <v>×</v>
      </c>
      <c r="S371" s="219">
        <v>28</v>
      </c>
      <c r="T371" s="30" t="str">
        <f t="shared" si="73"/>
        <v>×</v>
      </c>
      <c r="U371" s="219">
        <v>1387</v>
      </c>
    </row>
    <row r="372" spans="1:21" ht="12" customHeight="1">
      <c r="A372" s="192"/>
      <c r="B372" s="193">
        <v>229211</v>
      </c>
      <c r="C372" s="197" t="s">
        <v>833</v>
      </c>
      <c r="D372" s="198">
        <v>0</v>
      </c>
      <c r="E372" s="15">
        <v>2</v>
      </c>
      <c r="F372" s="198">
        <v>0</v>
      </c>
      <c r="G372" s="15" t="s">
        <v>744</v>
      </c>
      <c r="H372" s="198">
        <v>0</v>
      </c>
      <c r="I372" s="198">
        <v>0</v>
      </c>
      <c r="J372" s="30"/>
      <c r="K372" s="218"/>
      <c r="L372" s="30" t="str">
        <f t="shared" si="70"/>
        <v>×</v>
      </c>
      <c r="M372" s="219">
        <v>3</v>
      </c>
      <c r="N372" s="30" t="str">
        <f t="shared" si="71"/>
        <v>○</v>
      </c>
      <c r="O372" s="219"/>
      <c r="P372" s="30" t="str">
        <f t="shared" si="72"/>
        <v>×</v>
      </c>
      <c r="Q372" s="219">
        <v>482790</v>
      </c>
      <c r="R372" s="30" t="str">
        <f t="shared" si="69"/>
        <v>○</v>
      </c>
      <c r="S372" s="219"/>
      <c r="T372" s="30" t="str">
        <f t="shared" si="73"/>
        <v>○</v>
      </c>
      <c r="U372" s="219"/>
    </row>
    <row r="373" spans="1:21" ht="12" customHeight="1">
      <c r="A373" s="192"/>
      <c r="B373" s="193">
        <v>229919</v>
      </c>
      <c r="C373" s="197" t="s">
        <v>834</v>
      </c>
      <c r="D373" s="198">
        <v>0</v>
      </c>
      <c r="E373" s="15">
        <v>2</v>
      </c>
      <c r="F373" s="198">
        <v>0</v>
      </c>
      <c r="G373" s="15" t="s">
        <v>744</v>
      </c>
      <c r="H373" s="198">
        <v>0</v>
      </c>
      <c r="I373" s="198">
        <v>0</v>
      </c>
      <c r="J373" s="30"/>
      <c r="K373" s="218"/>
      <c r="L373" s="30" t="str">
        <f t="shared" si="70"/>
        <v>×</v>
      </c>
      <c r="M373" s="219">
        <v>1</v>
      </c>
      <c r="N373" s="30" t="str">
        <f t="shared" si="71"/>
        <v>○</v>
      </c>
      <c r="O373" s="219"/>
      <c r="P373" s="30" t="str">
        <f t="shared" si="72"/>
        <v>×</v>
      </c>
      <c r="Q373" s="219">
        <v>2</v>
      </c>
      <c r="R373" s="30" t="str">
        <f t="shared" si="69"/>
        <v>○</v>
      </c>
      <c r="S373" s="219"/>
      <c r="T373" s="30" t="str">
        <f t="shared" si="73"/>
        <v>○</v>
      </c>
      <c r="U373" s="219"/>
    </row>
    <row r="374" spans="1:21" ht="12" customHeight="1">
      <c r="E374" s="85"/>
      <c r="F374" s="85"/>
      <c r="G374" s="85"/>
      <c r="H374" s="85"/>
      <c r="I374" s="85"/>
      <c r="J374" s="30"/>
      <c r="K374" s="218"/>
      <c r="L374" s="218"/>
      <c r="M374" s="219"/>
      <c r="N374" s="219"/>
      <c r="O374" s="219"/>
      <c r="P374" s="219"/>
      <c r="Q374" s="219"/>
      <c r="R374" s="219"/>
      <c r="S374" s="219"/>
      <c r="T374" s="219"/>
      <c r="U374" s="219"/>
    </row>
    <row r="375" spans="1:21" ht="12" customHeight="1">
      <c r="A375" s="192">
        <v>23</v>
      </c>
      <c r="B375" s="212" t="s">
        <v>367</v>
      </c>
      <c r="C375" s="197"/>
      <c r="D375" s="198"/>
      <c r="E375" s="15">
        <v>6</v>
      </c>
      <c r="F375" s="15"/>
      <c r="G375" s="15">
        <v>420731</v>
      </c>
      <c r="H375" s="15"/>
      <c r="I375" s="15">
        <v>27305</v>
      </c>
      <c r="J375" s="30"/>
      <c r="K375" s="218"/>
      <c r="L375" s="218"/>
      <c r="M375" s="219">
        <f>SUM(M377:M380)</f>
        <v>5</v>
      </c>
      <c r="N375" s="219"/>
      <c r="O375" s="219">
        <f>SUM(O377:O380)</f>
        <v>7949</v>
      </c>
      <c r="P375" s="219"/>
      <c r="Q375" s="219">
        <f>SUM(Q377:Q380)</f>
        <v>370257</v>
      </c>
      <c r="R375" s="219"/>
      <c r="S375" s="219">
        <f>SUM(S377:S380)</f>
        <v>1061</v>
      </c>
      <c r="T375" s="219"/>
      <c r="U375" s="219">
        <f>SUM(U377:U380)</f>
        <v>31365</v>
      </c>
    </row>
    <row r="376" spans="1:21" ht="12" customHeight="1">
      <c r="A376" s="192"/>
      <c r="B376" s="212"/>
      <c r="C376" s="197"/>
      <c r="D376" s="198"/>
      <c r="E376" s="15"/>
      <c r="F376" s="15"/>
      <c r="G376" s="15"/>
      <c r="H376" s="15"/>
      <c r="I376" s="15"/>
      <c r="J376" s="30"/>
      <c r="K376" s="218"/>
      <c r="L376" s="218"/>
      <c r="M376" s="219"/>
      <c r="N376" s="219"/>
      <c r="O376" s="219"/>
      <c r="P376" s="219"/>
      <c r="Q376" s="219"/>
      <c r="R376" s="219"/>
      <c r="S376" s="219"/>
      <c r="T376" s="219"/>
      <c r="U376" s="219"/>
    </row>
    <row r="377" spans="1:21" ht="12" customHeight="1">
      <c r="A377" s="205"/>
      <c r="B377" s="206">
        <v>232211</v>
      </c>
      <c r="C377" s="197" t="s">
        <v>835</v>
      </c>
      <c r="D377" s="198" t="s">
        <v>589</v>
      </c>
      <c r="E377" s="15">
        <v>1</v>
      </c>
      <c r="F377" s="15" t="s">
        <v>744</v>
      </c>
      <c r="G377" s="15" t="s">
        <v>744</v>
      </c>
      <c r="H377" s="198" t="s">
        <v>744</v>
      </c>
      <c r="I377" s="198" t="s">
        <v>744</v>
      </c>
      <c r="J377" s="30"/>
      <c r="L377" s="30" t="str">
        <f>IF(E377=M377,"○","×")</f>
        <v>○</v>
      </c>
      <c r="M377" s="184">
        <v>1</v>
      </c>
      <c r="N377" s="30" t="str">
        <f>IF(F377=O377,"○","×")</f>
        <v>×</v>
      </c>
      <c r="O377" s="184">
        <v>4092</v>
      </c>
      <c r="P377" s="30" t="str">
        <f>IF(G377=Q377,"○","×")</f>
        <v>×</v>
      </c>
      <c r="Q377" s="184">
        <v>87231</v>
      </c>
      <c r="R377" s="30" t="str">
        <f>IF(H377=S377,"○","×")</f>
        <v>×</v>
      </c>
      <c r="S377" s="184">
        <v>549</v>
      </c>
      <c r="T377" s="30" t="str">
        <f>IF(I377=U377,"○","×")</f>
        <v>×</v>
      </c>
      <c r="U377" s="184">
        <v>7548</v>
      </c>
    </row>
    <row r="378" spans="1:21" ht="12" customHeight="1">
      <c r="A378" s="205"/>
      <c r="B378" s="206">
        <v>233212</v>
      </c>
      <c r="C378" s="197" t="s">
        <v>836</v>
      </c>
      <c r="D378" s="198" t="s">
        <v>589</v>
      </c>
      <c r="E378" s="15">
        <v>1</v>
      </c>
      <c r="F378" s="15" t="s">
        <v>744</v>
      </c>
      <c r="G378" s="15" t="s">
        <v>744</v>
      </c>
      <c r="H378" s="15" t="s">
        <v>744</v>
      </c>
      <c r="I378" s="15" t="s">
        <v>744</v>
      </c>
      <c r="J378" s="30"/>
      <c r="L378" s="30" t="str">
        <f t="shared" ref="L378:L380" si="74">IF(E378=M378,"○","×")</f>
        <v>○</v>
      </c>
      <c r="M378" s="184">
        <v>1</v>
      </c>
      <c r="N378" s="30" t="str">
        <f t="shared" ref="N378:N380" si="75">IF(F378=O378,"○","×")</f>
        <v>×</v>
      </c>
      <c r="O378" s="184">
        <v>3857</v>
      </c>
      <c r="P378" s="30" t="str">
        <f t="shared" ref="P378:P380" si="76">IF(G378=Q378,"○","×")</f>
        <v>×</v>
      </c>
      <c r="Q378" s="184">
        <v>223105</v>
      </c>
      <c r="R378" s="30" t="str">
        <f t="shared" ref="R378:R380" si="77">IF(H378=S378,"○","×")</f>
        <v>×</v>
      </c>
      <c r="S378" s="184">
        <v>512</v>
      </c>
      <c r="T378" s="30" t="str">
        <f t="shared" ref="T378:T380" si="78">IF(I378=U378,"○","×")</f>
        <v>×</v>
      </c>
      <c r="U378" s="184">
        <v>23817</v>
      </c>
    </row>
    <row r="379" spans="1:21" ht="12" customHeight="1">
      <c r="A379" s="205"/>
      <c r="B379" s="206">
        <v>235511</v>
      </c>
      <c r="C379" s="197" t="s">
        <v>837</v>
      </c>
      <c r="D379" s="198">
        <v>0</v>
      </c>
      <c r="E379" s="15">
        <v>1</v>
      </c>
      <c r="F379" s="198">
        <v>0</v>
      </c>
      <c r="G379" s="15" t="s">
        <v>744</v>
      </c>
      <c r="H379" s="198">
        <v>0</v>
      </c>
      <c r="I379" s="198">
        <v>0</v>
      </c>
      <c r="J379" s="30"/>
      <c r="L379" s="30"/>
      <c r="N379" s="30"/>
      <c r="P379" s="30"/>
      <c r="R379" s="30"/>
      <c r="T379" s="30"/>
    </row>
    <row r="380" spans="1:21" ht="12" customHeight="1">
      <c r="A380" s="205"/>
      <c r="B380" s="206">
        <v>239931</v>
      </c>
      <c r="C380" s="197" t="s">
        <v>838</v>
      </c>
      <c r="D380" s="198">
        <v>0</v>
      </c>
      <c r="E380" s="15">
        <v>3</v>
      </c>
      <c r="F380" s="198">
        <v>0</v>
      </c>
      <c r="G380" s="15">
        <v>72812</v>
      </c>
      <c r="H380" s="198">
        <v>0</v>
      </c>
      <c r="I380" s="198">
        <v>0</v>
      </c>
      <c r="J380" s="30"/>
      <c r="L380" s="30" t="str">
        <f t="shared" si="74"/>
        <v>○</v>
      </c>
      <c r="M380" s="184">
        <v>3</v>
      </c>
      <c r="N380" s="30" t="str">
        <f t="shared" si="75"/>
        <v>○</v>
      </c>
      <c r="P380" s="30" t="str">
        <f t="shared" si="76"/>
        <v>×</v>
      </c>
      <c r="Q380" s="184">
        <v>59921</v>
      </c>
      <c r="R380" s="30" t="str">
        <f t="shared" si="77"/>
        <v>○</v>
      </c>
      <c r="T380" s="30" t="str">
        <f t="shared" si="78"/>
        <v>○</v>
      </c>
    </row>
    <row r="381" spans="1:21" ht="12" customHeight="1">
      <c r="A381" s="192"/>
      <c r="B381" s="193"/>
      <c r="C381" s="197"/>
      <c r="D381" s="198"/>
      <c r="E381" s="15"/>
      <c r="F381" s="15"/>
      <c r="G381" s="15"/>
      <c r="H381" s="15"/>
      <c r="I381" s="15"/>
      <c r="J381" s="30"/>
      <c r="K381" s="218"/>
      <c r="L381" s="218"/>
      <c r="M381" s="219"/>
      <c r="N381" s="219"/>
      <c r="O381" s="219"/>
      <c r="P381" s="219"/>
      <c r="Q381" s="219"/>
      <c r="R381" s="219"/>
      <c r="S381" s="219"/>
      <c r="T381" s="219"/>
      <c r="U381" s="219"/>
    </row>
    <row r="382" spans="1:21" ht="12" customHeight="1">
      <c r="A382" s="192"/>
      <c r="B382" s="193"/>
      <c r="C382" s="197"/>
      <c r="D382" s="198"/>
      <c r="E382" s="15"/>
      <c r="F382" s="15"/>
      <c r="G382" s="15"/>
      <c r="H382" s="15"/>
      <c r="I382" s="15"/>
      <c r="J382" s="30"/>
      <c r="K382" s="218"/>
      <c r="L382" s="218"/>
      <c r="M382" s="219"/>
      <c r="N382" s="219"/>
      <c r="O382" s="219"/>
      <c r="P382" s="219"/>
      <c r="Q382" s="219"/>
      <c r="R382" s="219"/>
      <c r="S382" s="219"/>
      <c r="T382" s="219"/>
      <c r="U382" s="219"/>
    </row>
    <row r="383" spans="1:21" ht="12" customHeight="1">
      <c r="A383" s="192"/>
      <c r="B383" s="193"/>
      <c r="C383" s="197"/>
      <c r="D383" s="198"/>
      <c r="E383" s="15"/>
      <c r="F383" s="15"/>
      <c r="G383" s="15"/>
      <c r="H383" s="15"/>
      <c r="I383" s="15"/>
      <c r="J383" s="30"/>
      <c r="K383" s="218"/>
      <c r="L383" s="218"/>
      <c r="M383" s="219"/>
      <c r="N383" s="219"/>
      <c r="O383" s="219"/>
      <c r="P383" s="219"/>
      <c r="Q383" s="219"/>
      <c r="R383" s="219"/>
      <c r="S383" s="219"/>
      <c r="T383" s="219"/>
      <c r="U383" s="219"/>
    </row>
    <row r="384" spans="1:21" ht="12" customHeight="1">
      <c r="A384" s="192"/>
      <c r="B384" s="193"/>
      <c r="C384" s="197"/>
      <c r="D384" s="198"/>
      <c r="E384" s="15"/>
      <c r="F384" s="15"/>
      <c r="G384" s="15"/>
      <c r="H384" s="15"/>
      <c r="I384" s="15"/>
      <c r="J384" s="30"/>
      <c r="K384" s="218"/>
      <c r="L384" s="218"/>
      <c r="M384" s="219"/>
      <c r="N384" s="219"/>
      <c r="O384" s="219"/>
      <c r="P384" s="219"/>
      <c r="Q384" s="219"/>
      <c r="R384" s="219"/>
      <c r="S384" s="219"/>
      <c r="T384" s="219"/>
      <c r="U384" s="219"/>
    </row>
    <row r="385" spans="1:21" ht="12" customHeight="1">
      <c r="A385" s="192"/>
      <c r="B385" s="193"/>
      <c r="C385" s="197"/>
      <c r="D385" s="198"/>
      <c r="E385" s="15"/>
      <c r="F385" s="15"/>
      <c r="G385" s="15"/>
      <c r="H385" s="15"/>
      <c r="I385" s="15"/>
      <c r="J385" s="30"/>
      <c r="K385" s="218"/>
      <c r="L385" s="218"/>
      <c r="M385" s="219"/>
      <c r="N385" s="219"/>
      <c r="O385" s="219"/>
      <c r="P385" s="219"/>
      <c r="Q385" s="219"/>
      <c r="R385" s="219"/>
      <c r="S385" s="219"/>
      <c r="T385" s="219"/>
      <c r="U385" s="219"/>
    </row>
    <row r="386" spans="1:21" ht="12" customHeight="1">
      <c r="A386" s="192"/>
      <c r="B386" s="193"/>
      <c r="C386" s="197"/>
      <c r="D386" s="198"/>
      <c r="E386" s="15"/>
      <c r="F386" s="15"/>
      <c r="G386" s="15"/>
      <c r="H386" s="15"/>
      <c r="I386" s="15"/>
      <c r="J386" s="30"/>
      <c r="K386" s="218"/>
      <c r="L386" s="218"/>
      <c r="M386" s="219"/>
      <c r="N386" s="219"/>
      <c r="O386" s="219"/>
      <c r="P386" s="219"/>
      <c r="Q386" s="219"/>
      <c r="R386" s="219"/>
      <c r="S386" s="219"/>
      <c r="T386" s="219"/>
      <c r="U386" s="219"/>
    </row>
    <row r="387" spans="1:21" ht="12" customHeight="1">
      <c r="A387" s="192"/>
      <c r="B387" s="193"/>
      <c r="C387" s="197"/>
      <c r="D387" s="198"/>
      <c r="E387" s="15"/>
      <c r="F387" s="15"/>
      <c r="G387" s="15"/>
      <c r="H387" s="15"/>
      <c r="I387" s="15"/>
      <c r="J387" s="30"/>
      <c r="K387" s="218"/>
      <c r="L387" s="218"/>
      <c r="M387" s="219"/>
      <c r="N387" s="219"/>
      <c r="O387" s="219"/>
      <c r="P387" s="219"/>
      <c r="Q387" s="219"/>
      <c r="R387" s="219"/>
      <c r="S387" s="219"/>
      <c r="T387" s="219"/>
      <c r="U387" s="219"/>
    </row>
    <row r="388" spans="1:21" ht="12" customHeight="1">
      <c r="A388" s="192"/>
      <c r="B388" s="193"/>
      <c r="C388" s="197"/>
      <c r="D388" s="198"/>
      <c r="E388" s="15"/>
      <c r="F388" s="15"/>
      <c r="G388" s="15"/>
      <c r="H388" s="15"/>
      <c r="I388" s="15"/>
      <c r="J388" s="30"/>
      <c r="K388" s="218"/>
      <c r="L388" s="218"/>
      <c r="M388" s="219"/>
      <c r="N388" s="219"/>
      <c r="O388" s="219"/>
      <c r="P388" s="219"/>
      <c r="Q388" s="219"/>
      <c r="R388" s="219"/>
      <c r="S388" s="219"/>
      <c r="T388" s="219"/>
      <c r="U388" s="219"/>
    </row>
    <row r="389" spans="1:21" ht="12" customHeight="1">
      <c r="A389" s="192"/>
      <c r="B389" s="193"/>
      <c r="C389" s="197"/>
      <c r="D389" s="198"/>
      <c r="E389" s="15"/>
      <c r="F389" s="15"/>
      <c r="G389" s="15"/>
      <c r="H389" s="15"/>
      <c r="I389" s="15"/>
      <c r="J389" s="30"/>
      <c r="K389" s="218"/>
      <c r="L389" s="218"/>
      <c r="M389" s="219"/>
      <c r="N389" s="219"/>
      <c r="O389" s="219"/>
      <c r="P389" s="219"/>
      <c r="Q389" s="219"/>
      <c r="R389" s="219"/>
      <c r="S389" s="219"/>
      <c r="T389" s="219"/>
      <c r="U389" s="219"/>
    </row>
    <row r="390" spans="1:21" ht="12" customHeight="1">
      <c r="A390" s="192"/>
      <c r="B390" s="193"/>
      <c r="C390" s="197"/>
      <c r="D390" s="198"/>
      <c r="E390" s="15"/>
      <c r="F390" s="15"/>
      <c r="G390" s="15"/>
      <c r="H390" s="15"/>
      <c r="I390" s="15"/>
      <c r="J390" s="30"/>
      <c r="K390" s="218"/>
      <c r="L390" s="218"/>
      <c r="M390" s="219"/>
      <c r="N390" s="219"/>
      <c r="O390" s="219"/>
      <c r="P390" s="219"/>
      <c r="Q390" s="219"/>
      <c r="R390" s="219"/>
      <c r="S390" s="219"/>
      <c r="T390" s="219"/>
      <c r="U390" s="219"/>
    </row>
    <row r="391" spans="1:21" ht="12" customHeight="1">
      <c r="A391" s="192"/>
      <c r="B391" s="193"/>
      <c r="C391" s="197"/>
      <c r="D391" s="198"/>
      <c r="E391" s="15"/>
      <c r="F391" s="15"/>
      <c r="G391" s="15"/>
      <c r="H391" s="15"/>
      <c r="I391" s="15"/>
      <c r="J391" s="30"/>
      <c r="K391" s="218"/>
      <c r="L391" s="218"/>
      <c r="M391" s="219"/>
      <c r="N391" s="219"/>
      <c r="O391" s="219"/>
      <c r="P391" s="219"/>
      <c r="Q391" s="219"/>
      <c r="R391" s="219"/>
      <c r="S391" s="219"/>
      <c r="T391" s="219"/>
      <c r="U391" s="219"/>
    </row>
    <row r="392" spans="1:21" ht="12" customHeight="1">
      <c r="A392" s="192"/>
      <c r="B392" s="193"/>
      <c r="C392" s="197"/>
      <c r="D392" s="198"/>
      <c r="E392" s="15"/>
      <c r="F392" s="15"/>
      <c r="G392" s="15"/>
      <c r="H392" s="15"/>
      <c r="I392" s="15"/>
      <c r="J392" s="30"/>
      <c r="K392" s="218"/>
      <c r="L392" s="218"/>
      <c r="M392" s="219"/>
      <c r="N392" s="219"/>
      <c r="O392" s="219"/>
      <c r="P392" s="219"/>
      <c r="Q392" s="219"/>
      <c r="R392" s="219"/>
      <c r="S392" s="219"/>
      <c r="T392" s="219"/>
      <c r="U392" s="219"/>
    </row>
    <row r="393" spans="1:21" ht="12" customHeight="1">
      <c r="A393" s="192"/>
      <c r="B393" s="193"/>
      <c r="C393" s="197"/>
      <c r="D393" s="198"/>
      <c r="E393" s="15"/>
      <c r="F393" s="15"/>
      <c r="G393" s="15"/>
      <c r="H393" s="15"/>
      <c r="I393" s="15"/>
      <c r="J393" s="30"/>
      <c r="K393" s="218"/>
      <c r="L393" s="218"/>
      <c r="M393" s="219"/>
      <c r="N393" s="219"/>
      <c r="O393" s="219"/>
      <c r="P393" s="219"/>
      <c r="Q393" s="219"/>
      <c r="R393" s="219"/>
      <c r="S393" s="219"/>
      <c r="T393" s="219"/>
      <c r="U393" s="219"/>
    </row>
    <row r="394" spans="1:21" ht="12" customHeight="1">
      <c r="A394" s="192"/>
      <c r="B394" s="193"/>
      <c r="C394" s="197"/>
      <c r="D394" s="198"/>
      <c r="E394" s="15"/>
      <c r="F394" s="15"/>
      <c r="G394" s="15"/>
      <c r="H394" s="15"/>
      <c r="I394" s="15"/>
      <c r="J394" s="30"/>
      <c r="K394" s="218"/>
      <c r="L394" s="218"/>
      <c r="M394" s="219"/>
      <c r="N394" s="219"/>
      <c r="O394" s="219"/>
      <c r="P394" s="219"/>
      <c r="Q394" s="219"/>
      <c r="R394" s="219"/>
      <c r="S394" s="219"/>
      <c r="T394" s="219"/>
      <c r="U394" s="219"/>
    </row>
    <row r="395" spans="1:21" ht="12" customHeight="1">
      <c r="A395" s="192"/>
      <c r="B395" s="193"/>
      <c r="C395" s="197"/>
      <c r="D395" s="198"/>
      <c r="E395" s="15"/>
      <c r="F395" s="15"/>
      <c r="G395" s="15"/>
      <c r="H395" s="15"/>
      <c r="I395" s="15"/>
      <c r="J395" s="30"/>
      <c r="K395" s="218"/>
      <c r="L395" s="218"/>
      <c r="M395" s="219"/>
      <c r="N395" s="219"/>
      <c r="O395" s="219"/>
      <c r="P395" s="219"/>
      <c r="Q395" s="219"/>
      <c r="R395" s="219"/>
      <c r="S395" s="219"/>
      <c r="T395" s="219"/>
      <c r="U395" s="219"/>
    </row>
    <row r="396" spans="1:21" ht="12" customHeight="1">
      <c r="A396" s="192"/>
      <c r="B396" s="193"/>
      <c r="C396" s="197"/>
      <c r="D396" s="198"/>
      <c r="E396" s="15"/>
      <c r="F396" s="15"/>
      <c r="G396" s="15"/>
      <c r="H396" s="15"/>
      <c r="I396" s="15"/>
      <c r="J396" s="30"/>
      <c r="K396" s="218"/>
      <c r="L396" s="218"/>
      <c r="M396" s="219"/>
      <c r="N396" s="219"/>
      <c r="O396" s="219"/>
      <c r="P396" s="219"/>
      <c r="Q396" s="219"/>
      <c r="R396" s="219"/>
      <c r="S396" s="219"/>
      <c r="T396" s="219"/>
      <c r="U396" s="219"/>
    </row>
    <row r="397" spans="1:21" ht="12" customHeight="1">
      <c r="A397" s="192"/>
      <c r="B397" s="193"/>
      <c r="C397" s="197"/>
      <c r="D397" s="198"/>
      <c r="E397" s="15"/>
      <c r="F397" s="15"/>
      <c r="G397" s="15"/>
      <c r="H397" s="15"/>
      <c r="I397" s="15"/>
      <c r="J397" s="30"/>
      <c r="K397" s="218"/>
      <c r="L397" s="218"/>
      <c r="M397" s="219"/>
      <c r="N397" s="219"/>
      <c r="O397" s="219"/>
      <c r="P397" s="219"/>
      <c r="Q397" s="219"/>
      <c r="R397" s="219"/>
      <c r="S397" s="219"/>
      <c r="T397" s="219"/>
      <c r="U397" s="219"/>
    </row>
    <row r="398" spans="1:21" ht="12" customHeight="1">
      <c r="A398" s="192"/>
      <c r="B398" s="193"/>
      <c r="C398" s="197"/>
      <c r="D398" s="198"/>
      <c r="E398" s="15"/>
      <c r="F398" s="15"/>
      <c r="G398" s="15"/>
      <c r="H398" s="15"/>
      <c r="I398" s="15"/>
      <c r="J398" s="30"/>
      <c r="K398" s="218"/>
      <c r="L398" s="218"/>
      <c r="M398" s="219"/>
      <c r="N398" s="219"/>
      <c r="O398" s="219"/>
      <c r="P398" s="219"/>
      <c r="Q398" s="219"/>
      <c r="R398" s="219"/>
      <c r="S398" s="219"/>
      <c r="T398" s="219"/>
      <c r="U398" s="219"/>
    </row>
    <row r="399" spans="1:21" ht="12" customHeight="1">
      <c r="A399" s="192"/>
      <c r="B399" s="193"/>
      <c r="C399" s="197"/>
      <c r="D399" s="198"/>
      <c r="E399" s="15"/>
      <c r="F399" s="15"/>
      <c r="G399" s="15"/>
      <c r="H399" s="15"/>
      <c r="I399" s="15"/>
      <c r="J399" s="30"/>
      <c r="K399" s="218"/>
      <c r="L399" s="218"/>
      <c r="M399" s="219"/>
      <c r="N399" s="219"/>
      <c r="O399" s="219"/>
      <c r="P399" s="219"/>
      <c r="Q399" s="219"/>
      <c r="R399" s="219"/>
      <c r="S399" s="219"/>
      <c r="T399" s="219"/>
      <c r="U399" s="219"/>
    </row>
    <row r="400" spans="1:21" ht="12" customHeight="1">
      <c r="A400" s="210" t="s">
        <v>751</v>
      </c>
      <c r="B400" s="193"/>
      <c r="C400" s="197"/>
      <c r="D400" s="198"/>
      <c r="E400" s="15"/>
      <c r="F400" s="15"/>
      <c r="G400" s="15"/>
      <c r="H400" s="15"/>
      <c r="I400" s="15"/>
      <c r="J400" s="30"/>
      <c r="K400" s="218"/>
      <c r="L400" s="218"/>
      <c r="M400" s="219"/>
      <c r="N400" s="219"/>
      <c r="O400" s="219"/>
      <c r="P400" s="219"/>
      <c r="Q400" s="219"/>
      <c r="R400" s="219"/>
      <c r="S400" s="219"/>
      <c r="T400" s="219"/>
      <c r="U400" s="219"/>
    </row>
    <row r="401" spans="1:22" ht="12" customHeight="1">
      <c r="A401" s="210"/>
      <c r="B401" s="193"/>
      <c r="C401" s="197"/>
      <c r="D401" s="198"/>
      <c r="E401" s="15"/>
      <c r="F401" s="15"/>
      <c r="G401" s="15"/>
      <c r="H401" s="15"/>
      <c r="I401" s="15"/>
      <c r="J401" s="30"/>
      <c r="K401" s="218"/>
      <c r="L401" s="218"/>
      <c r="M401" s="219"/>
      <c r="N401" s="219"/>
      <c r="O401" s="219"/>
      <c r="P401" s="219"/>
      <c r="Q401" s="219"/>
      <c r="R401" s="219"/>
      <c r="S401" s="219"/>
      <c r="T401" s="219"/>
      <c r="U401" s="219"/>
    </row>
    <row r="402" spans="1:22" s="10" customFormat="1" ht="12" customHeight="1">
      <c r="A402" s="192">
        <v>24</v>
      </c>
      <c r="B402" s="212" t="s">
        <v>368</v>
      </c>
      <c r="C402" s="197"/>
      <c r="D402" s="198"/>
      <c r="E402" s="15">
        <v>250</v>
      </c>
      <c r="F402" s="15"/>
      <c r="G402" s="15">
        <v>3457388</v>
      </c>
      <c r="H402" s="15"/>
      <c r="I402" s="15">
        <v>34224</v>
      </c>
      <c r="J402"/>
      <c r="K402" s="183"/>
      <c r="L402" s="183"/>
      <c r="M402" s="184">
        <f>SUM(M404:M432)</f>
        <v>252</v>
      </c>
      <c r="N402" s="184"/>
      <c r="O402" s="184">
        <f>SUM(O404:O432)</f>
        <v>30176</v>
      </c>
      <c r="P402" s="184"/>
      <c r="Q402" s="184">
        <f>SUM(Q404:Q432)</f>
        <v>3136957</v>
      </c>
      <c r="R402" s="184"/>
      <c r="S402" s="184">
        <f>SUM(S404:S432)</f>
        <v>275</v>
      </c>
      <c r="T402" s="184"/>
      <c r="U402" s="184">
        <f>SUM(U404:U432)</f>
        <v>34335</v>
      </c>
      <c r="V402" s="196"/>
    </row>
    <row r="403" spans="1:22" s="10" customFormat="1" ht="12" customHeight="1">
      <c r="A403" s="192"/>
      <c r="B403" s="212"/>
      <c r="C403" s="197"/>
      <c r="D403" s="198"/>
      <c r="E403" s="15"/>
      <c r="F403" s="15"/>
      <c r="G403" s="15"/>
      <c r="H403" s="15"/>
      <c r="I403" s="15"/>
      <c r="J403"/>
      <c r="K403" s="183"/>
      <c r="L403" s="183"/>
      <c r="M403" s="184"/>
      <c r="N403" s="184"/>
      <c r="O403" s="184"/>
      <c r="P403" s="184"/>
      <c r="Q403" s="184"/>
      <c r="R403" s="184"/>
      <c r="S403" s="184"/>
      <c r="T403" s="184"/>
      <c r="U403" s="184"/>
      <c r="V403" s="196"/>
    </row>
    <row r="404" spans="1:22" s="10" customFormat="1" ht="12" customHeight="1">
      <c r="A404" s="205"/>
      <c r="B404" s="206">
        <v>241111</v>
      </c>
      <c r="C404" s="197" t="s">
        <v>839</v>
      </c>
      <c r="D404" s="198" t="s">
        <v>589</v>
      </c>
      <c r="E404" s="15">
        <v>1</v>
      </c>
      <c r="F404" s="15" t="s">
        <v>744</v>
      </c>
      <c r="G404" s="15" t="s">
        <v>744</v>
      </c>
      <c r="H404" s="198">
        <v>0</v>
      </c>
      <c r="I404" s="198">
        <v>0</v>
      </c>
      <c r="J404" s="30"/>
      <c r="K404" s="183"/>
      <c r="L404" s="30" t="str">
        <f>IF(E404=M404,"○","×")</f>
        <v>○</v>
      </c>
      <c r="M404" s="184">
        <v>1</v>
      </c>
      <c r="N404" s="30" t="str">
        <f>IF(F404=O404,"○","×")</f>
        <v>×</v>
      </c>
      <c r="O404" s="184">
        <v>438</v>
      </c>
      <c r="P404" s="30" t="str">
        <f>IF(G404=Q404,"○","×")</f>
        <v>×</v>
      </c>
      <c r="Q404" s="184">
        <v>9635</v>
      </c>
      <c r="R404" s="30" t="str">
        <f>IF(H404=S404,"○","×")</f>
        <v>○</v>
      </c>
      <c r="S404" s="184"/>
      <c r="T404" s="30" t="str">
        <f>IF(I404=U404,"○","×")</f>
        <v>○</v>
      </c>
      <c r="U404" s="184"/>
      <c r="V404" s="196"/>
    </row>
    <row r="405" spans="1:22" s="10" customFormat="1" ht="12" customHeight="1">
      <c r="A405" s="205"/>
      <c r="B405" s="206">
        <v>241112</v>
      </c>
      <c r="C405" s="197" t="s">
        <v>840</v>
      </c>
      <c r="D405" s="198" t="s">
        <v>589</v>
      </c>
      <c r="E405" s="15">
        <v>1</v>
      </c>
      <c r="F405" s="15" t="s">
        <v>744</v>
      </c>
      <c r="G405" s="15" t="s">
        <v>744</v>
      </c>
      <c r="H405" s="15" t="s">
        <v>744</v>
      </c>
      <c r="I405" s="15" t="s">
        <v>744</v>
      </c>
      <c r="J405" s="30"/>
      <c r="K405" s="190"/>
      <c r="L405" s="30" t="str">
        <f t="shared" ref="L405:L430" si="79">IF(E405=M405,"○","×")</f>
        <v>○</v>
      </c>
      <c r="M405" s="191">
        <v>1</v>
      </c>
      <c r="N405" s="30" t="str">
        <f t="shared" ref="N405:N430" si="80">IF(F405=O405,"○","×")</f>
        <v>×</v>
      </c>
      <c r="O405" s="191">
        <v>2010</v>
      </c>
      <c r="P405" s="30" t="str">
        <f t="shared" ref="P405:P430" si="81">IF(G405=Q405,"○","×")</f>
        <v>×</v>
      </c>
      <c r="Q405" s="191">
        <v>86143</v>
      </c>
      <c r="R405" s="30" t="str">
        <f>IF(H405=S405,"○","×")</f>
        <v>×</v>
      </c>
      <c r="S405" s="191">
        <v>183</v>
      </c>
      <c r="T405" s="30" t="str">
        <f t="shared" ref="T405:T431" si="82">IF(I405=U405,"○","×")</f>
        <v>×</v>
      </c>
      <c r="U405" s="191">
        <v>7443</v>
      </c>
      <c r="V405" s="196"/>
    </row>
    <row r="406" spans="1:22" s="10" customFormat="1" ht="12" customHeight="1">
      <c r="A406" s="192"/>
      <c r="B406" s="193">
        <v>242912</v>
      </c>
      <c r="C406" s="197" t="s">
        <v>841</v>
      </c>
      <c r="D406" s="198">
        <v>0</v>
      </c>
      <c r="E406" s="15">
        <v>4</v>
      </c>
      <c r="F406" s="198">
        <v>0</v>
      </c>
      <c r="G406" s="15">
        <v>2753</v>
      </c>
      <c r="H406" s="198">
        <v>0</v>
      </c>
      <c r="I406" s="198">
        <v>0</v>
      </c>
      <c r="J406" s="30"/>
      <c r="K406" s="218"/>
      <c r="L406" s="30" t="str">
        <f t="shared" si="79"/>
        <v>○</v>
      </c>
      <c r="M406" s="219">
        <v>4</v>
      </c>
      <c r="N406" s="30" t="str">
        <f t="shared" si="80"/>
        <v>○</v>
      </c>
      <c r="O406" s="219"/>
      <c r="P406" s="30" t="str">
        <f t="shared" si="81"/>
        <v>×</v>
      </c>
      <c r="Q406" s="219">
        <v>3237</v>
      </c>
      <c r="R406" s="30" t="str">
        <f t="shared" ref="R406:R431" si="83">IF(H406=S406,"○","×")</f>
        <v>○</v>
      </c>
      <c r="S406" s="219"/>
      <c r="T406" s="30" t="str">
        <f t="shared" si="82"/>
        <v>○</v>
      </c>
      <c r="U406" s="219"/>
      <c r="V406" s="196"/>
    </row>
    <row r="407" spans="1:22" s="10" customFormat="1" ht="12" customHeight="1">
      <c r="A407" s="192"/>
      <c r="B407" s="193">
        <v>242919</v>
      </c>
      <c r="C407" s="197" t="s">
        <v>842</v>
      </c>
      <c r="D407" s="198">
        <v>0</v>
      </c>
      <c r="E407" s="15">
        <v>2</v>
      </c>
      <c r="F407" s="198">
        <v>0</v>
      </c>
      <c r="G407" s="15" t="s">
        <v>744</v>
      </c>
      <c r="H407" s="198">
        <v>0</v>
      </c>
      <c r="I407" s="198">
        <v>0</v>
      </c>
      <c r="J407" s="30"/>
      <c r="K407" s="218"/>
      <c r="L407" s="30" t="str">
        <f t="shared" si="79"/>
        <v>○</v>
      </c>
      <c r="M407" s="219">
        <v>2</v>
      </c>
      <c r="N407" s="30" t="str">
        <f t="shared" si="80"/>
        <v>○</v>
      </c>
      <c r="O407" s="219"/>
      <c r="P407" s="30" t="str">
        <f t="shared" si="81"/>
        <v>×</v>
      </c>
      <c r="Q407" s="219">
        <v>1418</v>
      </c>
      <c r="R407" s="30" t="str">
        <f t="shared" si="83"/>
        <v>○</v>
      </c>
      <c r="S407" s="219"/>
      <c r="T407" s="30" t="str">
        <f t="shared" si="82"/>
        <v>○</v>
      </c>
      <c r="U407" s="219"/>
      <c r="V407" s="196"/>
    </row>
    <row r="408" spans="1:22" s="10" customFormat="1" ht="12" customHeight="1">
      <c r="A408" s="192"/>
      <c r="B408" s="193">
        <v>243113</v>
      </c>
      <c r="C408" s="197" t="s">
        <v>843</v>
      </c>
      <c r="D408" s="198">
        <v>0</v>
      </c>
      <c r="E408" s="15">
        <v>1</v>
      </c>
      <c r="F408" s="198">
        <v>0</v>
      </c>
      <c r="G408" s="15" t="s">
        <v>744</v>
      </c>
      <c r="H408" s="198">
        <v>0</v>
      </c>
      <c r="I408" s="198">
        <v>0</v>
      </c>
      <c r="J408" s="30"/>
      <c r="K408" s="218"/>
      <c r="L408" s="30" t="str">
        <f t="shared" si="79"/>
        <v>○</v>
      </c>
      <c r="M408" s="219">
        <v>1</v>
      </c>
      <c r="N408" s="30" t="str">
        <f t="shared" si="80"/>
        <v>○</v>
      </c>
      <c r="O408" s="219"/>
      <c r="P408" s="30" t="str">
        <f t="shared" si="81"/>
        <v>×</v>
      </c>
      <c r="Q408" s="219">
        <v>12255</v>
      </c>
      <c r="R408" s="30" t="str">
        <f t="shared" si="83"/>
        <v>○</v>
      </c>
      <c r="S408" s="219"/>
      <c r="T408" s="30" t="str">
        <f t="shared" si="82"/>
        <v>○</v>
      </c>
      <c r="U408" s="219"/>
      <c r="V408" s="196"/>
    </row>
    <row r="409" spans="1:22" s="10" customFormat="1" ht="12" customHeight="1">
      <c r="A409" s="205"/>
      <c r="B409" s="206">
        <v>244111</v>
      </c>
      <c r="C409" s="197" t="s">
        <v>844</v>
      </c>
      <c r="D409" s="198" t="s">
        <v>589</v>
      </c>
      <c r="E409" s="15">
        <v>24</v>
      </c>
      <c r="F409" s="15">
        <v>23152</v>
      </c>
      <c r="G409" s="15">
        <v>626572</v>
      </c>
      <c r="H409" s="198">
        <v>0</v>
      </c>
      <c r="I409" s="198">
        <v>0</v>
      </c>
      <c r="J409" s="30"/>
      <c r="K409" s="218"/>
      <c r="L409" s="30" t="str">
        <f t="shared" si="79"/>
        <v>×</v>
      </c>
      <c r="M409" s="219">
        <v>22</v>
      </c>
      <c r="N409" s="30" t="str">
        <f t="shared" si="80"/>
        <v>×</v>
      </c>
      <c r="O409" s="219">
        <v>22158</v>
      </c>
      <c r="P409" s="30" t="str">
        <f t="shared" si="81"/>
        <v>×</v>
      </c>
      <c r="Q409" s="219">
        <v>579436</v>
      </c>
      <c r="R409" s="30" t="str">
        <f t="shared" si="83"/>
        <v>○</v>
      </c>
      <c r="S409" s="219"/>
      <c r="T409" s="30" t="str">
        <f t="shared" si="82"/>
        <v>○</v>
      </c>
      <c r="U409" s="219"/>
      <c r="V409" s="196"/>
    </row>
    <row r="410" spans="1:22" s="10" customFormat="1" ht="12" customHeight="1">
      <c r="A410" s="205"/>
      <c r="B410" s="206">
        <v>244112</v>
      </c>
      <c r="C410" s="197" t="s">
        <v>845</v>
      </c>
      <c r="D410" s="198" t="s">
        <v>589</v>
      </c>
      <c r="E410" s="15">
        <v>12</v>
      </c>
      <c r="F410" s="15">
        <v>1003</v>
      </c>
      <c r="G410" s="15">
        <v>19745</v>
      </c>
      <c r="H410" s="198">
        <v>0</v>
      </c>
      <c r="I410" s="198">
        <v>0</v>
      </c>
      <c r="J410" s="30"/>
      <c r="K410" s="218"/>
      <c r="L410" s="30" t="str">
        <f t="shared" si="79"/>
        <v>○</v>
      </c>
      <c r="M410" s="219">
        <v>12</v>
      </c>
      <c r="N410" s="30" t="str">
        <f t="shared" si="80"/>
        <v>×</v>
      </c>
      <c r="O410" s="219">
        <v>701</v>
      </c>
      <c r="P410" s="30" t="str">
        <f t="shared" si="81"/>
        <v>×</v>
      </c>
      <c r="Q410" s="219">
        <v>14817</v>
      </c>
      <c r="R410" s="30" t="str">
        <f t="shared" si="83"/>
        <v>○</v>
      </c>
      <c r="S410" s="219"/>
      <c r="T410" s="30" t="str">
        <f t="shared" si="82"/>
        <v>○</v>
      </c>
      <c r="U410" s="219"/>
      <c r="V410" s="196"/>
    </row>
    <row r="411" spans="1:22" s="10" customFormat="1" ht="12" customHeight="1">
      <c r="A411" s="192"/>
      <c r="B411" s="193">
        <v>244219</v>
      </c>
      <c r="C411" s="197" t="s">
        <v>846</v>
      </c>
      <c r="D411" s="198">
        <v>0</v>
      </c>
      <c r="E411" s="15">
        <v>42</v>
      </c>
      <c r="F411" s="198">
        <v>0</v>
      </c>
      <c r="G411" s="15">
        <v>304307</v>
      </c>
      <c r="H411" s="198">
        <v>0</v>
      </c>
      <c r="I411" s="15">
        <v>1226</v>
      </c>
      <c r="J411" s="30"/>
      <c r="K411" s="218"/>
      <c r="L411" s="30" t="str">
        <f t="shared" si="79"/>
        <v>×</v>
      </c>
      <c r="M411" s="219">
        <v>43</v>
      </c>
      <c r="N411" s="30" t="str">
        <f t="shared" si="80"/>
        <v>○</v>
      </c>
      <c r="O411" s="219"/>
      <c r="P411" s="30" t="str">
        <f t="shared" si="81"/>
        <v>×</v>
      </c>
      <c r="Q411" s="219">
        <v>233991</v>
      </c>
      <c r="R411" s="30" t="str">
        <f t="shared" si="83"/>
        <v>○</v>
      </c>
      <c r="S411" s="219"/>
      <c r="T411" s="30" t="str">
        <f t="shared" si="82"/>
        <v>×</v>
      </c>
      <c r="U411" s="219">
        <v>129</v>
      </c>
      <c r="V411" s="196"/>
    </row>
    <row r="412" spans="1:22" s="10" customFormat="1" ht="12" customHeight="1">
      <c r="A412" s="192"/>
      <c r="B412" s="193">
        <v>244311</v>
      </c>
      <c r="C412" s="197" t="s">
        <v>847</v>
      </c>
      <c r="D412" s="198">
        <v>0</v>
      </c>
      <c r="E412" s="15">
        <v>40</v>
      </c>
      <c r="F412" s="198">
        <v>0</v>
      </c>
      <c r="G412" s="15">
        <v>688700</v>
      </c>
      <c r="H412" s="198">
        <v>0</v>
      </c>
      <c r="I412" s="15">
        <v>246</v>
      </c>
      <c r="J412" s="30"/>
      <c r="K412" s="218"/>
      <c r="L412" s="30" t="str">
        <f t="shared" si="79"/>
        <v>○</v>
      </c>
      <c r="M412" s="219">
        <v>40</v>
      </c>
      <c r="N412" s="30" t="str">
        <f t="shared" si="80"/>
        <v>○</v>
      </c>
      <c r="O412" s="219"/>
      <c r="P412" s="30" t="str">
        <f t="shared" si="81"/>
        <v>×</v>
      </c>
      <c r="Q412" s="219">
        <v>636412</v>
      </c>
      <c r="R412" s="30" t="str">
        <f t="shared" si="83"/>
        <v>○</v>
      </c>
      <c r="S412" s="219"/>
      <c r="T412" s="30" t="str">
        <f t="shared" si="82"/>
        <v>×</v>
      </c>
      <c r="U412" s="219">
        <v>351</v>
      </c>
      <c r="V412" s="196"/>
    </row>
    <row r="413" spans="1:22" s="10" customFormat="1" ht="12" customHeight="1">
      <c r="A413" s="192"/>
      <c r="B413" s="193">
        <v>244312</v>
      </c>
      <c r="C413" s="197" t="s">
        <v>848</v>
      </c>
      <c r="D413" s="198">
        <v>0</v>
      </c>
      <c r="E413" s="15">
        <v>8</v>
      </c>
      <c r="F413" s="198">
        <v>0</v>
      </c>
      <c r="G413" s="15">
        <v>235133</v>
      </c>
      <c r="H413" s="198">
        <v>0</v>
      </c>
      <c r="I413" s="15">
        <v>2248</v>
      </c>
      <c r="J413" s="30"/>
      <c r="K413" s="218"/>
      <c r="L413" s="30" t="str">
        <f t="shared" si="79"/>
        <v>×</v>
      </c>
      <c r="M413" s="219">
        <v>7</v>
      </c>
      <c r="N413" s="30" t="str">
        <f t="shared" si="80"/>
        <v>○</v>
      </c>
      <c r="O413" s="219"/>
      <c r="P413" s="30" t="str">
        <f t="shared" si="81"/>
        <v>×</v>
      </c>
      <c r="Q413" s="219">
        <v>231719</v>
      </c>
      <c r="R413" s="30" t="str">
        <f t="shared" si="83"/>
        <v>○</v>
      </c>
      <c r="S413" s="219"/>
      <c r="T413" s="30" t="str">
        <f t="shared" si="82"/>
        <v>×</v>
      </c>
      <c r="U413" s="219">
        <v>2525</v>
      </c>
      <c r="V413" s="196"/>
    </row>
    <row r="414" spans="1:22" s="10" customFormat="1" ht="12" customHeight="1">
      <c r="A414" s="192"/>
      <c r="B414" s="193">
        <v>244319</v>
      </c>
      <c r="C414" s="197" t="s">
        <v>849</v>
      </c>
      <c r="D414" s="198">
        <v>0</v>
      </c>
      <c r="E414" s="15">
        <v>4</v>
      </c>
      <c r="F414" s="198">
        <v>0</v>
      </c>
      <c r="G414" s="15">
        <v>229265</v>
      </c>
      <c r="H414" s="198">
        <v>0</v>
      </c>
      <c r="I414" s="15">
        <v>3441</v>
      </c>
      <c r="J414" s="30"/>
      <c r="K414" s="218"/>
      <c r="L414" s="30" t="str">
        <f t="shared" si="79"/>
        <v>×</v>
      </c>
      <c r="M414" s="219">
        <v>6</v>
      </c>
      <c r="N414" s="30" t="str">
        <f t="shared" si="80"/>
        <v>○</v>
      </c>
      <c r="O414" s="219"/>
      <c r="P414" s="30" t="str">
        <f t="shared" si="81"/>
        <v>×</v>
      </c>
      <c r="Q414" s="219">
        <v>189103</v>
      </c>
      <c r="R414" s="30" t="str">
        <f t="shared" si="83"/>
        <v>○</v>
      </c>
      <c r="S414" s="219"/>
      <c r="T414" s="30" t="str">
        <f t="shared" si="82"/>
        <v>×</v>
      </c>
      <c r="U414" s="219">
        <v>2420</v>
      </c>
      <c r="V414" s="196"/>
    </row>
    <row r="415" spans="1:22" s="10" customFormat="1" ht="12" customHeight="1">
      <c r="A415" s="192"/>
      <c r="B415" s="193">
        <v>244321</v>
      </c>
      <c r="C415" s="197" t="s">
        <v>850</v>
      </c>
      <c r="D415" s="198">
        <v>0</v>
      </c>
      <c r="E415" s="15">
        <v>17</v>
      </c>
      <c r="F415" s="198">
        <v>0</v>
      </c>
      <c r="G415" s="15">
        <v>64763</v>
      </c>
      <c r="H415" s="198">
        <v>0</v>
      </c>
      <c r="I415" s="15">
        <v>384</v>
      </c>
      <c r="J415" s="30"/>
      <c r="K415" s="218"/>
      <c r="L415" s="30" t="str">
        <f t="shared" si="79"/>
        <v>×</v>
      </c>
      <c r="M415" s="219">
        <v>18</v>
      </c>
      <c r="N415" s="30" t="str">
        <f t="shared" si="80"/>
        <v>○</v>
      </c>
      <c r="O415" s="219"/>
      <c r="P415" s="30" t="str">
        <f t="shared" si="81"/>
        <v>×</v>
      </c>
      <c r="Q415" s="219">
        <v>45949</v>
      </c>
      <c r="R415" s="30" t="str">
        <f t="shared" si="83"/>
        <v>○</v>
      </c>
      <c r="S415" s="219"/>
      <c r="T415" s="30" t="str">
        <f t="shared" si="82"/>
        <v>×</v>
      </c>
      <c r="U415" s="219">
        <v>383</v>
      </c>
      <c r="V415" s="196"/>
    </row>
    <row r="416" spans="1:22" s="10" customFormat="1" ht="12" customHeight="1">
      <c r="A416" s="192"/>
      <c r="B416" s="193">
        <v>244322</v>
      </c>
      <c r="C416" s="197" t="s">
        <v>851</v>
      </c>
      <c r="D416" s="198">
        <v>0</v>
      </c>
      <c r="E416" s="15">
        <v>14</v>
      </c>
      <c r="F416" s="198">
        <v>0</v>
      </c>
      <c r="G416" s="15">
        <v>237551</v>
      </c>
      <c r="H416" s="198">
        <v>0</v>
      </c>
      <c r="I416" s="198">
        <v>0</v>
      </c>
      <c r="J416" s="30"/>
      <c r="K416" s="218"/>
      <c r="L416" s="30" t="str">
        <f t="shared" si="79"/>
        <v>×</v>
      </c>
      <c r="M416" s="219">
        <v>13</v>
      </c>
      <c r="N416" s="30" t="str">
        <f t="shared" si="80"/>
        <v>○</v>
      </c>
      <c r="O416" s="219"/>
      <c r="P416" s="30" t="str">
        <f t="shared" si="81"/>
        <v>×</v>
      </c>
      <c r="Q416" s="219">
        <v>227912</v>
      </c>
      <c r="R416" s="30" t="str">
        <f t="shared" si="83"/>
        <v>○</v>
      </c>
      <c r="S416" s="219"/>
      <c r="T416" s="30" t="str">
        <f t="shared" si="82"/>
        <v>○</v>
      </c>
      <c r="U416" s="219"/>
      <c r="V416" s="196"/>
    </row>
    <row r="417" spans="1:22" s="10" customFormat="1" ht="12" customHeight="1">
      <c r="A417" s="192"/>
      <c r="B417" s="193">
        <v>244411</v>
      </c>
      <c r="C417" s="197" t="s">
        <v>852</v>
      </c>
      <c r="D417" s="198">
        <v>0</v>
      </c>
      <c r="E417" s="15">
        <v>8</v>
      </c>
      <c r="F417" s="198">
        <v>0</v>
      </c>
      <c r="G417" s="15">
        <v>248493</v>
      </c>
      <c r="H417" s="198">
        <v>0</v>
      </c>
      <c r="I417" s="198">
        <v>18286</v>
      </c>
      <c r="J417" s="30"/>
      <c r="K417" s="218"/>
      <c r="L417" s="30" t="str">
        <f t="shared" si="79"/>
        <v>×</v>
      </c>
      <c r="M417" s="219">
        <v>9</v>
      </c>
      <c r="N417" s="30" t="str">
        <f t="shared" si="80"/>
        <v>○</v>
      </c>
      <c r="O417" s="219"/>
      <c r="P417" s="30" t="str">
        <f t="shared" si="81"/>
        <v>×</v>
      </c>
      <c r="Q417" s="219">
        <v>254187</v>
      </c>
      <c r="R417" s="30" t="str">
        <f t="shared" si="83"/>
        <v>○</v>
      </c>
      <c r="S417" s="219"/>
      <c r="T417" s="30" t="str">
        <f t="shared" si="82"/>
        <v>×</v>
      </c>
      <c r="U417" s="219">
        <v>16987</v>
      </c>
      <c r="V417" s="196"/>
    </row>
    <row r="418" spans="1:22" s="10" customFormat="1" ht="12" customHeight="1">
      <c r="A418" s="192"/>
      <c r="B418" s="193">
        <v>244412</v>
      </c>
      <c r="C418" s="197" t="s">
        <v>853</v>
      </c>
      <c r="D418" s="198">
        <v>0</v>
      </c>
      <c r="E418" s="15">
        <v>4</v>
      </c>
      <c r="F418" s="198">
        <v>0</v>
      </c>
      <c r="G418" s="15">
        <v>31022</v>
      </c>
      <c r="H418" s="198">
        <v>0</v>
      </c>
      <c r="I418" s="198">
        <v>0</v>
      </c>
      <c r="J418" s="30"/>
      <c r="K418" s="218"/>
      <c r="L418" s="30" t="str">
        <f t="shared" si="79"/>
        <v>×</v>
      </c>
      <c r="M418" s="219">
        <v>3</v>
      </c>
      <c r="N418" s="30" t="str">
        <f t="shared" si="80"/>
        <v>○</v>
      </c>
      <c r="O418" s="219"/>
      <c r="P418" s="30" t="str">
        <f t="shared" si="81"/>
        <v>×</v>
      </c>
      <c r="Q418" s="219">
        <v>31622</v>
      </c>
      <c r="R418" s="30" t="str">
        <f t="shared" si="83"/>
        <v>○</v>
      </c>
      <c r="S418" s="219"/>
      <c r="T418" s="30" t="str">
        <f t="shared" si="82"/>
        <v>○</v>
      </c>
      <c r="U418" s="219"/>
      <c r="V418" s="196"/>
    </row>
    <row r="419" spans="1:22" s="10" customFormat="1" ht="12" customHeight="1">
      <c r="A419" s="192"/>
      <c r="B419" s="193">
        <v>244512</v>
      </c>
      <c r="C419" s="197" t="s">
        <v>854</v>
      </c>
      <c r="D419" s="198">
        <v>0</v>
      </c>
      <c r="E419" s="15">
        <v>6</v>
      </c>
      <c r="F419" s="198">
        <v>0</v>
      </c>
      <c r="G419" s="15">
        <v>115911</v>
      </c>
      <c r="H419" s="198">
        <v>0</v>
      </c>
      <c r="I419" s="198">
        <v>1522</v>
      </c>
      <c r="J419" s="30"/>
      <c r="K419" s="218"/>
      <c r="L419" s="30" t="str">
        <f t="shared" si="79"/>
        <v>○</v>
      </c>
      <c r="M419" s="219">
        <v>6</v>
      </c>
      <c r="N419" s="30" t="str">
        <f t="shared" si="80"/>
        <v>○</v>
      </c>
      <c r="O419" s="219"/>
      <c r="P419" s="30" t="str">
        <f t="shared" si="81"/>
        <v>×</v>
      </c>
      <c r="Q419" s="219">
        <v>94897</v>
      </c>
      <c r="R419" s="30" t="str">
        <f t="shared" si="83"/>
        <v>○</v>
      </c>
      <c r="S419" s="219"/>
      <c r="T419" s="30" t="str">
        <f t="shared" si="82"/>
        <v>×</v>
      </c>
      <c r="U419" s="219">
        <v>2403</v>
      </c>
      <c r="V419" s="196"/>
    </row>
    <row r="420" spans="1:22" s="10" customFormat="1" ht="12" customHeight="1">
      <c r="A420" s="192"/>
      <c r="B420" s="193">
        <v>244513</v>
      </c>
      <c r="C420" s="197" t="s">
        <v>855</v>
      </c>
      <c r="D420" s="198">
        <v>0</v>
      </c>
      <c r="E420" s="15">
        <v>3</v>
      </c>
      <c r="F420" s="198">
        <v>0</v>
      </c>
      <c r="G420" s="15">
        <v>2752</v>
      </c>
      <c r="H420" s="198">
        <v>0</v>
      </c>
      <c r="I420" s="198">
        <v>0</v>
      </c>
      <c r="J420" s="30"/>
      <c r="K420" s="218"/>
      <c r="L420" s="30" t="str">
        <f t="shared" si="79"/>
        <v>○</v>
      </c>
      <c r="M420" s="219">
        <v>3</v>
      </c>
      <c r="N420" s="30" t="str">
        <f t="shared" si="80"/>
        <v>○</v>
      </c>
      <c r="O420" s="219"/>
      <c r="P420" s="30" t="str">
        <f t="shared" si="81"/>
        <v>×</v>
      </c>
      <c r="Q420" s="219">
        <v>4432</v>
      </c>
      <c r="R420" s="30" t="str">
        <f t="shared" si="83"/>
        <v>○</v>
      </c>
      <c r="S420" s="219"/>
      <c r="T420" s="30" t="str">
        <f t="shared" si="82"/>
        <v>○</v>
      </c>
      <c r="U420" s="219"/>
      <c r="V420" s="196"/>
    </row>
    <row r="421" spans="1:22" s="10" customFormat="1" ht="12" customHeight="1">
      <c r="A421" s="192"/>
      <c r="B421" s="193">
        <v>244519</v>
      </c>
      <c r="C421" s="197" t="s">
        <v>856</v>
      </c>
      <c r="D421" s="198">
        <v>0</v>
      </c>
      <c r="E421" s="15">
        <v>18</v>
      </c>
      <c r="F421" s="198">
        <v>0</v>
      </c>
      <c r="G421" s="15">
        <v>251932</v>
      </c>
      <c r="H421" s="198">
        <v>0</v>
      </c>
      <c r="I421" s="198">
        <v>0</v>
      </c>
      <c r="J421" s="30"/>
      <c r="K421" s="218"/>
      <c r="L421" s="30" t="str">
        <f t="shared" si="79"/>
        <v>×</v>
      </c>
      <c r="M421" s="219">
        <v>21</v>
      </c>
      <c r="N421" s="30" t="str">
        <f t="shared" si="80"/>
        <v>○</v>
      </c>
      <c r="O421" s="219"/>
      <c r="P421" s="30" t="str">
        <f t="shared" si="81"/>
        <v>×</v>
      </c>
      <c r="Q421" s="219">
        <v>221282</v>
      </c>
      <c r="R421" s="30" t="str">
        <f t="shared" si="83"/>
        <v>○</v>
      </c>
      <c r="S421" s="219"/>
      <c r="T421" s="30" t="str">
        <f t="shared" si="82"/>
        <v>○</v>
      </c>
      <c r="U421" s="219"/>
      <c r="V421" s="196"/>
    </row>
    <row r="422" spans="1:22" s="10" customFormat="1" ht="12" customHeight="1">
      <c r="A422" s="205"/>
      <c r="B422" s="206">
        <v>244611</v>
      </c>
      <c r="C422" s="197" t="s">
        <v>857</v>
      </c>
      <c r="D422" s="198" t="s">
        <v>589</v>
      </c>
      <c r="E422" s="15">
        <v>5</v>
      </c>
      <c r="F422" s="15">
        <v>2079</v>
      </c>
      <c r="G422" s="15">
        <v>64917</v>
      </c>
      <c r="H422" s="198">
        <v>0</v>
      </c>
      <c r="I422" s="198">
        <v>0</v>
      </c>
      <c r="J422" s="30"/>
      <c r="K422" s="218"/>
      <c r="L422" s="30" t="str">
        <f t="shared" si="79"/>
        <v>○</v>
      </c>
      <c r="M422" s="219">
        <v>5</v>
      </c>
      <c r="N422" s="30" t="str">
        <f t="shared" si="80"/>
        <v>×</v>
      </c>
      <c r="O422" s="219">
        <v>1678</v>
      </c>
      <c r="P422" s="30" t="str">
        <f t="shared" si="81"/>
        <v>×</v>
      </c>
      <c r="Q422" s="219">
        <v>47891</v>
      </c>
      <c r="R422" s="30" t="str">
        <f t="shared" si="83"/>
        <v>○</v>
      </c>
      <c r="S422" s="219"/>
      <c r="T422" s="30" t="str">
        <f t="shared" si="82"/>
        <v>○</v>
      </c>
      <c r="U422" s="219"/>
      <c r="V422" s="196"/>
    </row>
    <row r="423" spans="1:22" s="10" customFormat="1" ht="12" customHeight="1">
      <c r="A423" s="205"/>
      <c r="B423" s="206">
        <v>244613</v>
      </c>
      <c r="C423" s="197" t="s">
        <v>858</v>
      </c>
      <c r="D423" s="198" t="s">
        <v>589</v>
      </c>
      <c r="E423" s="15">
        <v>1</v>
      </c>
      <c r="F423" s="15" t="s">
        <v>744</v>
      </c>
      <c r="G423" s="15" t="s">
        <v>744</v>
      </c>
      <c r="H423" s="198">
        <v>0</v>
      </c>
      <c r="I423" s="198">
        <v>0</v>
      </c>
      <c r="J423" s="30"/>
      <c r="K423" s="218"/>
      <c r="L423" s="30" t="str">
        <f t="shared" si="79"/>
        <v>○</v>
      </c>
      <c r="M423" s="219">
        <v>1</v>
      </c>
      <c r="N423" s="30" t="str">
        <f t="shared" si="80"/>
        <v>×</v>
      </c>
      <c r="O423" s="219">
        <v>1</v>
      </c>
      <c r="P423" s="30" t="str">
        <f t="shared" si="81"/>
        <v>×</v>
      </c>
      <c r="Q423" s="219">
        <v>592</v>
      </c>
      <c r="R423" s="30" t="str">
        <f t="shared" si="83"/>
        <v>○</v>
      </c>
      <c r="S423" s="219"/>
      <c r="T423" s="30" t="str">
        <f t="shared" si="82"/>
        <v>○</v>
      </c>
      <c r="U423" s="219"/>
      <c r="V423" s="196"/>
    </row>
    <row r="424" spans="1:22" s="10" customFormat="1" ht="12" customHeight="1">
      <c r="A424" s="192"/>
      <c r="B424" s="193">
        <v>244619</v>
      </c>
      <c r="C424" s="197" t="s">
        <v>859</v>
      </c>
      <c r="D424" s="198">
        <v>0</v>
      </c>
      <c r="E424" s="15">
        <v>19</v>
      </c>
      <c r="F424" s="198">
        <v>0</v>
      </c>
      <c r="G424" s="15">
        <v>135219</v>
      </c>
      <c r="H424" s="198">
        <v>0</v>
      </c>
      <c r="I424" s="198">
        <v>135</v>
      </c>
      <c r="J424" s="30"/>
      <c r="K424" s="218"/>
      <c r="L424" s="30" t="str">
        <f t="shared" si="79"/>
        <v>×</v>
      </c>
      <c r="M424" s="219">
        <v>18</v>
      </c>
      <c r="N424" s="30" t="str">
        <f t="shared" si="80"/>
        <v>○</v>
      </c>
      <c r="O424" s="219"/>
      <c r="P424" s="30" t="str">
        <f t="shared" si="81"/>
        <v>×</v>
      </c>
      <c r="Q424" s="219">
        <v>125577</v>
      </c>
      <c r="R424" s="30" t="str">
        <f t="shared" si="83"/>
        <v>○</v>
      </c>
      <c r="S424" s="219"/>
      <c r="T424" s="30" t="str">
        <f t="shared" si="82"/>
        <v>×</v>
      </c>
      <c r="U424" s="219">
        <v>140</v>
      </c>
      <c r="V424" s="196"/>
    </row>
    <row r="425" spans="1:22" s="10" customFormat="1" ht="12" customHeight="1">
      <c r="A425" s="192"/>
      <c r="B425" s="193">
        <v>245212</v>
      </c>
      <c r="C425" s="197" t="s">
        <v>860</v>
      </c>
      <c r="D425" s="198">
        <v>0</v>
      </c>
      <c r="E425" s="15">
        <v>1</v>
      </c>
      <c r="F425" s="198">
        <v>0</v>
      </c>
      <c r="G425" s="15" t="s">
        <v>744</v>
      </c>
      <c r="H425" s="198">
        <v>0</v>
      </c>
      <c r="I425" s="198">
        <v>0</v>
      </c>
      <c r="J425" s="30"/>
      <c r="K425" s="218"/>
      <c r="L425" s="30" t="str">
        <f t="shared" si="79"/>
        <v>○</v>
      </c>
      <c r="M425" s="219">
        <v>1</v>
      </c>
      <c r="N425" s="30" t="str">
        <f t="shared" si="80"/>
        <v>○</v>
      </c>
      <c r="O425" s="219"/>
      <c r="P425" s="30" t="str">
        <f t="shared" si="81"/>
        <v>×</v>
      </c>
      <c r="Q425" s="219">
        <v>790</v>
      </c>
      <c r="R425" s="30" t="str">
        <f t="shared" si="83"/>
        <v>○</v>
      </c>
      <c r="S425" s="219"/>
      <c r="T425" s="30" t="str">
        <f t="shared" si="82"/>
        <v>○</v>
      </c>
      <c r="U425" s="219"/>
      <c r="V425" s="196"/>
    </row>
    <row r="426" spans="1:22" s="10" customFormat="1" ht="12" customHeight="1">
      <c r="A426" s="192"/>
      <c r="B426" s="193">
        <v>245219</v>
      </c>
      <c r="C426" s="197" t="s">
        <v>861</v>
      </c>
      <c r="D426" s="198">
        <v>0</v>
      </c>
      <c r="E426" s="16">
        <v>1</v>
      </c>
      <c r="F426" s="198">
        <v>0</v>
      </c>
      <c r="G426" s="16" t="s">
        <v>744</v>
      </c>
      <c r="H426" s="198">
        <v>0</v>
      </c>
      <c r="I426" s="198">
        <v>0</v>
      </c>
      <c r="J426" s="30"/>
      <c r="K426" s="218"/>
      <c r="L426" s="30" t="str">
        <f t="shared" si="79"/>
        <v>○</v>
      </c>
      <c r="M426" s="219">
        <v>1</v>
      </c>
      <c r="N426" s="30" t="str">
        <f t="shared" si="80"/>
        <v>○</v>
      </c>
      <c r="O426" s="219"/>
      <c r="P426" s="30" t="str">
        <f t="shared" si="81"/>
        <v>×</v>
      </c>
      <c r="Q426" s="219">
        <v>112</v>
      </c>
      <c r="R426" s="30" t="str">
        <f t="shared" si="83"/>
        <v>○</v>
      </c>
      <c r="S426" s="219"/>
      <c r="T426" s="30" t="str">
        <f t="shared" si="82"/>
        <v>○</v>
      </c>
      <c r="U426" s="219"/>
      <c r="V426" s="196"/>
    </row>
    <row r="427" spans="1:22" s="10" customFormat="1" ht="12" customHeight="1">
      <c r="A427" s="192"/>
      <c r="B427" s="218">
        <v>246511</v>
      </c>
      <c r="C427" s="197" t="s">
        <v>862</v>
      </c>
      <c r="D427" s="198">
        <v>0</v>
      </c>
      <c r="E427" s="16">
        <v>1</v>
      </c>
      <c r="F427" s="198">
        <v>0</v>
      </c>
      <c r="G427" s="16" t="s">
        <v>744</v>
      </c>
      <c r="H427" s="198">
        <v>0</v>
      </c>
      <c r="I427" s="198">
        <v>0</v>
      </c>
      <c r="J427" s="30"/>
      <c r="K427" s="218"/>
      <c r="L427" s="30" t="str">
        <f t="shared" si="79"/>
        <v>○</v>
      </c>
      <c r="M427" s="219">
        <v>1</v>
      </c>
      <c r="N427" s="30" t="str">
        <f t="shared" si="80"/>
        <v>○</v>
      </c>
      <c r="O427" s="219"/>
      <c r="P427" s="30" t="str">
        <f t="shared" si="81"/>
        <v>×</v>
      </c>
      <c r="Q427" s="219">
        <v>4816</v>
      </c>
      <c r="R427" s="30" t="str">
        <f t="shared" si="83"/>
        <v>○</v>
      </c>
      <c r="S427" s="219"/>
      <c r="T427" s="30" t="str">
        <f t="shared" si="82"/>
        <v>○</v>
      </c>
      <c r="U427" s="219"/>
      <c r="V427" s="196"/>
    </row>
    <row r="428" spans="1:22" s="10" customFormat="1" ht="12" customHeight="1">
      <c r="A428" s="192"/>
      <c r="B428" s="193">
        <v>247111</v>
      </c>
      <c r="C428" s="197" t="s">
        <v>863</v>
      </c>
      <c r="D428" s="198" t="s">
        <v>589</v>
      </c>
      <c r="E428" s="15">
        <v>1</v>
      </c>
      <c r="F428" s="15" t="s">
        <v>744</v>
      </c>
      <c r="G428" s="15" t="s">
        <v>744</v>
      </c>
      <c r="H428" s="15" t="s">
        <v>744</v>
      </c>
      <c r="I428" s="15" t="s">
        <v>744</v>
      </c>
      <c r="J428" s="30"/>
      <c r="K428" s="218"/>
      <c r="L428" s="30" t="str">
        <f t="shared" si="79"/>
        <v>○</v>
      </c>
      <c r="M428" s="219">
        <v>1</v>
      </c>
      <c r="N428" s="30" t="str">
        <f t="shared" si="80"/>
        <v>×</v>
      </c>
      <c r="O428" s="219">
        <v>250</v>
      </c>
      <c r="P428" s="30" t="str">
        <f t="shared" si="81"/>
        <v>×</v>
      </c>
      <c r="Q428" s="219">
        <v>4143</v>
      </c>
      <c r="R428" s="30" t="str">
        <f>IF(H428=S428,"○","×")</f>
        <v>×</v>
      </c>
      <c r="S428" s="219">
        <v>12</v>
      </c>
      <c r="T428" s="30" t="str">
        <f t="shared" si="82"/>
        <v>×</v>
      </c>
      <c r="U428" s="219">
        <v>152</v>
      </c>
      <c r="V428" s="196"/>
    </row>
    <row r="429" spans="1:22" s="10" customFormat="1" ht="12" customHeight="1">
      <c r="A429" s="192"/>
      <c r="B429" s="193">
        <v>247911</v>
      </c>
      <c r="C429" s="197" t="s">
        <v>864</v>
      </c>
      <c r="D429" s="198" t="s">
        <v>589</v>
      </c>
      <c r="E429" s="15">
        <v>4</v>
      </c>
      <c r="F429" s="15">
        <v>3610</v>
      </c>
      <c r="G429" s="15">
        <v>70695</v>
      </c>
      <c r="H429" s="15">
        <v>46</v>
      </c>
      <c r="I429" s="15">
        <v>802</v>
      </c>
      <c r="J429" s="30"/>
      <c r="K429" s="218"/>
      <c r="L429" s="30" t="str">
        <f t="shared" si="79"/>
        <v>○</v>
      </c>
      <c r="M429" s="219">
        <v>4</v>
      </c>
      <c r="N429" s="30" t="str">
        <f t="shared" si="80"/>
        <v>×</v>
      </c>
      <c r="O429" s="219">
        <v>2940</v>
      </c>
      <c r="P429" s="30" t="str">
        <f t="shared" si="81"/>
        <v>×</v>
      </c>
      <c r="Q429" s="219">
        <v>61267</v>
      </c>
      <c r="R429" s="30" t="str">
        <f>IF(H429=S429,"○","×")</f>
        <v>×</v>
      </c>
      <c r="S429" s="219">
        <v>80</v>
      </c>
      <c r="T429" s="30" t="str">
        <f t="shared" si="82"/>
        <v>×</v>
      </c>
      <c r="U429" s="219">
        <v>1397</v>
      </c>
      <c r="V429" s="196"/>
    </row>
    <row r="430" spans="1:22" ht="12" customHeight="1">
      <c r="A430" s="205"/>
      <c r="B430" s="206">
        <v>248119</v>
      </c>
      <c r="C430" s="197" t="s">
        <v>865</v>
      </c>
      <c r="D430" s="198">
        <v>0</v>
      </c>
      <c r="E430" s="15">
        <v>1</v>
      </c>
      <c r="F430" s="198">
        <v>0</v>
      </c>
      <c r="G430" s="15" t="s">
        <v>744</v>
      </c>
      <c r="H430" s="198">
        <v>0</v>
      </c>
      <c r="I430" s="15" t="s">
        <v>744</v>
      </c>
      <c r="J430" s="30"/>
      <c r="K430" s="218"/>
      <c r="L430" s="30" t="str">
        <f t="shared" si="79"/>
        <v>○</v>
      </c>
      <c r="M430" s="219">
        <v>1</v>
      </c>
      <c r="N430" s="30" t="str">
        <f t="shared" si="80"/>
        <v>○</v>
      </c>
      <c r="O430" s="219"/>
      <c r="P430" s="30" t="str">
        <f t="shared" si="81"/>
        <v>×</v>
      </c>
      <c r="Q430" s="219">
        <v>8073</v>
      </c>
      <c r="R430" s="30" t="str">
        <f t="shared" si="83"/>
        <v>○</v>
      </c>
      <c r="S430" s="219"/>
      <c r="T430" s="30" t="str">
        <f t="shared" si="82"/>
        <v>×</v>
      </c>
      <c r="U430" s="219">
        <v>5</v>
      </c>
    </row>
    <row r="431" spans="1:22" ht="12" customHeight="1">
      <c r="A431" s="192"/>
      <c r="B431" s="193">
        <v>249919</v>
      </c>
      <c r="C431" s="197" t="s">
        <v>866</v>
      </c>
      <c r="D431" s="198">
        <v>0</v>
      </c>
      <c r="E431" s="15">
        <v>3</v>
      </c>
      <c r="F431" s="198">
        <v>0</v>
      </c>
      <c r="G431" s="15">
        <v>15008</v>
      </c>
      <c r="H431" s="198">
        <v>0</v>
      </c>
      <c r="I431" s="198">
        <v>0</v>
      </c>
      <c r="J431" s="30"/>
      <c r="K431" s="218"/>
      <c r="L431" s="30" t="str">
        <f>IF(E431=M431,"○","×")</f>
        <v>○</v>
      </c>
      <c r="M431" s="219">
        <v>3</v>
      </c>
      <c r="N431" s="30" t="str">
        <f>IF(F431=O431,"○","×")</f>
        <v>○</v>
      </c>
      <c r="O431" s="219"/>
      <c r="P431" s="30" t="str">
        <f>IF(G431=Q431,"○","×")</f>
        <v>×</v>
      </c>
      <c r="Q431" s="219">
        <v>1804</v>
      </c>
      <c r="R431" s="30" t="str">
        <f t="shared" si="83"/>
        <v>○</v>
      </c>
      <c r="S431" s="219"/>
      <c r="T431" s="30" t="str">
        <f t="shared" si="82"/>
        <v>○</v>
      </c>
      <c r="U431" s="219"/>
    </row>
    <row r="432" spans="1:22" ht="12" customHeight="1">
      <c r="B432" s="216">
        <v>746600</v>
      </c>
      <c r="C432" s="197" t="s">
        <v>625</v>
      </c>
      <c r="D432" s="198">
        <v>0</v>
      </c>
      <c r="E432" s="209">
        <v>4</v>
      </c>
      <c r="F432" s="198">
        <v>0</v>
      </c>
      <c r="G432" s="28">
        <v>4182</v>
      </c>
      <c r="H432" s="198">
        <v>0</v>
      </c>
      <c r="I432" s="198">
        <v>0</v>
      </c>
      <c r="J432" s="30"/>
      <c r="K432" s="10"/>
      <c r="L432" s="30" t="str">
        <f>IF(E432=M432,"○","×")</f>
        <v>○</v>
      </c>
      <c r="M432">
        <v>4</v>
      </c>
      <c r="N432"/>
      <c r="O432"/>
      <c r="P432" s="30" t="str">
        <f>IF(G432=Q432,"○","×")</f>
        <v>×</v>
      </c>
      <c r="Q432">
        <v>3445</v>
      </c>
      <c r="R432"/>
      <c r="S432"/>
      <c r="T432"/>
      <c r="U432"/>
      <c r="V432"/>
    </row>
    <row r="433" spans="1:21" ht="12" customHeight="1">
      <c r="A433" s="192"/>
      <c r="B433" s="193"/>
      <c r="C433" s="197"/>
      <c r="D433" s="198"/>
      <c r="E433" s="15"/>
      <c r="F433" s="15"/>
      <c r="G433" s="15"/>
      <c r="H433" s="15"/>
      <c r="I433" s="15"/>
      <c r="J433" s="30"/>
      <c r="K433" s="218"/>
      <c r="L433" s="218"/>
      <c r="M433" s="219"/>
      <c r="N433" s="219"/>
      <c r="O433" s="219"/>
      <c r="P433" s="219"/>
      <c r="Q433" s="219"/>
      <c r="R433" s="219"/>
      <c r="S433" s="219"/>
      <c r="T433" s="219"/>
      <c r="U433" s="219"/>
    </row>
    <row r="434" spans="1:21" ht="12" customHeight="1">
      <c r="A434" s="192">
        <v>25</v>
      </c>
      <c r="B434" s="212" t="s">
        <v>369</v>
      </c>
      <c r="C434" s="197"/>
      <c r="D434" s="198"/>
      <c r="E434" s="15">
        <v>4</v>
      </c>
      <c r="F434" s="15"/>
      <c r="G434" s="15">
        <v>7256</v>
      </c>
      <c r="H434" s="85"/>
      <c r="I434" s="85"/>
      <c r="J434" s="30"/>
      <c r="K434" s="218"/>
      <c r="L434" s="218"/>
      <c r="M434" s="219">
        <f>SUM(M436:M441)</f>
        <v>3</v>
      </c>
      <c r="N434" s="219"/>
      <c r="O434" s="219">
        <f>SUM(O436:O441)</f>
        <v>0</v>
      </c>
      <c r="P434" s="219"/>
      <c r="Q434" s="219">
        <f>SUM(Q436:Q441)</f>
        <v>5056</v>
      </c>
      <c r="R434" s="219"/>
      <c r="S434" s="219">
        <f>SUM(S436:S441)</f>
        <v>0</v>
      </c>
      <c r="T434" s="219"/>
      <c r="U434" s="219">
        <f>SUM(U436:U441)</f>
        <v>0</v>
      </c>
    </row>
    <row r="435" spans="1:21" ht="12" customHeight="1">
      <c r="A435" s="192"/>
      <c r="B435" s="212"/>
      <c r="C435" s="197"/>
      <c r="D435" s="198"/>
      <c r="E435" s="15"/>
      <c r="F435" s="15"/>
      <c r="G435" s="15"/>
      <c r="H435" s="85"/>
      <c r="I435" s="85"/>
      <c r="J435" s="30"/>
      <c r="K435" s="218"/>
      <c r="L435" s="218"/>
      <c r="M435" s="219"/>
      <c r="N435" s="219"/>
      <c r="O435" s="219"/>
      <c r="P435" s="219"/>
      <c r="Q435" s="219"/>
      <c r="R435" s="219"/>
      <c r="S435" s="219"/>
      <c r="T435" s="219"/>
      <c r="U435" s="219"/>
    </row>
    <row r="436" spans="1:21" ht="12" customHeight="1">
      <c r="A436" s="192"/>
      <c r="B436" s="193">
        <v>253523</v>
      </c>
      <c r="C436" s="411" t="s">
        <v>867</v>
      </c>
      <c r="D436" s="198">
        <v>0</v>
      </c>
      <c r="E436" s="15">
        <v>1</v>
      </c>
      <c r="F436" s="198">
        <v>0</v>
      </c>
      <c r="G436" s="15" t="s">
        <v>744</v>
      </c>
      <c r="H436" s="198">
        <v>0</v>
      </c>
      <c r="I436" s="198">
        <v>0</v>
      </c>
      <c r="J436" s="30"/>
      <c r="L436" s="30" t="str">
        <f>IF(E436=M436,"○","×")</f>
        <v>○</v>
      </c>
      <c r="M436" s="184">
        <v>1</v>
      </c>
      <c r="N436" s="30" t="str">
        <f>IF(F436=O436,"○","×")</f>
        <v>○</v>
      </c>
      <c r="P436" s="30" t="str">
        <f>IF(G436=Q436,"○","×")</f>
        <v>×</v>
      </c>
      <c r="Q436" s="184">
        <v>436</v>
      </c>
    </row>
    <row r="437" spans="1:21" ht="12" customHeight="1">
      <c r="A437" s="192"/>
      <c r="B437" s="193"/>
      <c r="C437" s="411"/>
      <c r="D437" s="198"/>
      <c r="E437" s="15"/>
      <c r="F437" s="15"/>
      <c r="G437" s="15"/>
      <c r="H437" s="85"/>
      <c r="I437" s="85"/>
      <c r="J437" s="30"/>
      <c r="L437" s="218"/>
      <c r="N437" s="219"/>
      <c r="O437" s="219"/>
      <c r="P437" s="219"/>
      <c r="R437" s="219"/>
      <c r="S437" s="219"/>
      <c r="T437" s="219"/>
      <c r="U437" s="219"/>
    </row>
    <row r="438" spans="1:21" ht="12" customHeight="1">
      <c r="A438" s="192"/>
      <c r="B438" s="193">
        <v>259311</v>
      </c>
      <c r="C438" s="411" t="s">
        <v>868</v>
      </c>
      <c r="D438" s="198">
        <v>0</v>
      </c>
      <c r="E438" s="15">
        <v>1</v>
      </c>
      <c r="F438" s="198">
        <v>0</v>
      </c>
      <c r="G438" s="15" t="s">
        <v>744</v>
      </c>
      <c r="H438" s="198">
        <v>0</v>
      </c>
      <c r="I438" s="198">
        <v>0</v>
      </c>
      <c r="J438" s="30"/>
      <c r="L438" s="30" t="str">
        <f>IF(E438=M438,"○","×")</f>
        <v>○</v>
      </c>
      <c r="M438" s="184">
        <v>1</v>
      </c>
      <c r="N438" s="30" t="str">
        <f>IF(F438=O438,"○","×")</f>
        <v>○</v>
      </c>
      <c r="P438" s="30" t="str">
        <f>IF(G438=Q438,"○","×")</f>
        <v>×</v>
      </c>
      <c r="Q438" s="184">
        <v>670</v>
      </c>
      <c r="S438" s="219"/>
      <c r="T438" s="219"/>
      <c r="U438" s="219"/>
    </row>
    <row r="439" spans="1:21" ht="12" customHeight="1">
      <c r="A439" s="192"/>
      <c r="B439" s="193"/>
      <c r="C439" s="411"/>
      <c r="D439" s="198"/>
      <c r="E439" s="15"/>
      <c r="F439" s="15"/>
      <c r="G439" s="15"/>
      <c r="H439" s="85"/>
      <c r="I439" s="85"/>
      <c r="J439" s="30"/>
      <c r="L439" s="218"/>
      <c r="N439" s="219"/>
      <c r="O439" s="219"/>
      <c r="P439" s="219"/>
      <c r="R439" s="219"/>
      <c r="S439" s="219"/>
      <c r="T439" s="219"/>
      <c r="U439" s="219"/>
    </row>
    <row r="440" spans="1:21" ht="12" customHeight="1">
      <c r="A440" s="192"/>
      <c r="B440" s="193">
        <v>259619</v>
      </c>
      <c r="C440" s="197" t="s">
        <v>869</v>
      </c>
      <c r="D440" s="198">
        <v>0</v>
      </c>
      <c r="E440" s="15">
        <v>1</v>
      </c>
      <c r="F440" s="198">
        <v>0</v>
      </c>
      <c r="G440" s="15" t="s">
        <v>744</v>
      </c>
      <c r="H440" s="198">
        <v>0</v>
      </c>
      <c r="I440" s="198">
        <v>0</v>
      </c>
      <c r="J440" s="30"/>
      <c r="L440" s="218"/>
      <c r="N440" s="219"/>
      <c r="O440" s="219"/>
      <c r="P440" s="219"/>
      <c r="R440" s="219"/>
      <c r="S440" s="219"/>
      <c r="T440" s="219"/>
      <c r="U440" s="219"/>
    </row>
    <row r="441" spans="1:21" ht="12" customHeight="1">
      <c r="A441" s="192"/>
      <c r="B441" s="193">
        <v>259919</v>
      </c>
      <c r="C441" s="197" t="s">
        <v>870</v>
      </c>
      <c r="D441" s="198">
        <v>0</v>
      </c>
      <c r="E441" s="15">
        <v>1</v>
      </c>
      <c r="F441" s="198">
        <v>0</v>
      </c>
      <c r="G441" s="15" t="s">
        <v>744</v>
      </c>
      <c r="H441" s="198">
        <v>0</v>
      </c>
      <c r="I441" s="198">
        <v>0</v>
      </c>
      <c r="J441" s="30"/>
      <c r="K441" s="218"/>
      <c r="L441" s="30" t="str">
        <f>IF(E441=M441,"○","×")</f>
        <v>○</v>
      </c>
      <c r="M441" s="219">
        <v>1</v>
      </c>
      <c r="N441" s="30" t="str">
        <f>IF(F441=O441,"○","×")</f>
        <v>○</v>
      </c>
      <c r="P441" s="30" t="str">
        <f>IF(G441=Q441,"○","×")</f>
        <v>×</v>
      </c>
      <c r="Q441" s="219">
        <v>3950</v>
      </c>
      <c r="S441" s="219"/>
      <c r="T441" s="219"/>
      <c r="U441" s="219"/>
    </row>
    <row r="442" spans="1:21" ht="12" customHeight="1">
      <c r="E442" s="85"/>
      <c r="F442" s="85"/>
      <c r="G442" s="85"/>
      <c r="H442" s="85"/>
      <c r="I442" s="85"/>
      <c r="J442" s="30"/>
      <c r="K442" s="218"/>
      <c r="L442" s="218"/>
      <c r="M442" s="219"/>
      <c r="N442" s="219"/>
      <c r="O442" s="219"/>
      <c r="P442" s="219"/>
      <c r="Q442" s="219"/>
      <c r="R442" s="219"/>
      <c r="S442" s="219"/>
      <c r="T442" s="219"/>
      <c r="U442" s="219"/>
    </row>
    <row r="443" spans="1:21" ht="12" customHeight="1">
      <c r="A443" s="192">
        <v>26</v>
      </c>
      <c r="B443" s="212" t="s">
        <v>371</v>
      </c>
      <c r="C443" s="197"/>
      <c r="D443" s="198"/>
      <c r="E443" s="15">
        <v>13</v>
      </c>
      <c r="F443" s="15"/>
      <c r="G443" s="15">
        <v>175776</v>
      </c>
      <c r="H443" s="85"/>
      <c r="I443" s="15" t="s">
        <v>744</v>
      </c>
      <c r="J443" s="30"/>
      <c r="K443" s="218"/>
      <c r="L443" s="218"/>
      <c r="M443" s="219">
        <f>SUM(M445:M459)</f>
        <v>11</v>
      </c>
      <c r="N443" s="219"/>
      <c r="O443" s="219">
        <f>SUM(O445:O459)</f>
        <v>0</v>
      </c>
      <c r="P443" s="219"/>
      <c r="Q443" s="219">
        <f>SUM(Q445:Q459)</f>
        <v>80230</v>
      </c>
      <c r="R443" s="219"/>
      <c r="S443" s="219">
        <f>SUM(S445:S459)</f>
        <v>0</v>
      </c>
      <c r="T443" s="219"/>
      <c r="U443" s="219">
        <f>SUM(U445:U459)</f>
        <v>1087</v>
      </c>
    </row>
    <row r="444" spans="1:21" ht="12" customHeight="1">
      <c r="A444" s="192"/>
      <c r="B444" s="212"/>
      <c r="C444" s="197"/>
      <c r="D444" s="198"/>
      <c r="E444" s="15"/>
      <c r="F444" s="15"/>
      <c r="G444" s="15"/>
      <c r="H444" s="85"/>
      <c r="I444" s="15"/>
      <c r="J444" s="30"/>
      <c r="K444" s="218"/>
      <c r="L444" s="218"/>
      <c r="M444" s="219"/>
      <c r="N444" s="219"/>
      <c r="O444" s="219"/>
      <c r="P444" s="219"/>
      <c r="Q444" s="219"/>
      <c r="R444" s="219"/>
    </row>
    <row r="445" spans="1:21" ht="12" customHeight="1">
      <c r="A445" s="192"/>
      <c r="B445" s="223">
        <v>261152</v>
      </c>
      <c r="C445" s="412" t="s">
        <v>871</v>
      </c>
      <c r="D445" s="198">
        <v>0</v>
      </c>
      <c r="E445" s="15">
        <v>1</v>
      </c>
      <c r="F445" s="198">
        <v>0</v>
      </c>
      <c r="G445" s="15" t="s">
        <v>744</v>
      </c>
      <c r="H445" s="198">
        <v>0</v>
      </c>
      <c r="I445" s="198">
        <v>0</v>
      </c>
      <c r="J445" s="30"/>
      <c r="L445" s="30" t="str">
        <f>IF(E445=M445,"○","×")</f>
        <v>○</v>
      </c>
      <c r="M445" s="184">
        <v>1</v>
      </c>
      <c r="N445" s="30" t="str">
        <f>IF(F445=O445,"○","×")</f>
        <v>○</v>
      </c>
      <c r="P445" s="30" t="str">
        <f>IF(G445=Q445,"○","×")</f>
        <v>×</v>
      </c>
      <c r="Q445" s="184">
        <v>76</v>
      </c>
      <c r="T445" s="30" t="str">
        <f t="shared" ref="T445" si="84">IF(I445=U445,"○","×")</f>
        <v>○</v>
      </c>
    </row>
    <row r="446" spans="1:21" ht="12" customHeight="1">
      <c r="A446" s="192"/>
      <c r="B446" s="193"/>
      <c r="C446" s="412"/>
      <c r="D446" s="198"/>
      <c r="E446" s="15"/>
      <c r="F446" s="15"/>
      <c r="G446" s="15"/>
      <c r="H446" s="85"/>
      <c r="I446" s="85"/>
    </row>
    <row r="447" spans="1:21" ht="12" customHeight="1">
      <c r="A447" s="192"/>
      <c r="B447" s="193">
        <v>262141</v>
      </c>
      <c r="C447" s="411" t="s">
        <v>872</v>
      </c>
      <c r="D447" s="198">
        <v>0</v>
      </c>
      <c r="E447" s="15">
        <v>1</v>
      </c>
      <c r="F447" s="198">
        <v>0</v>
      </c>
      <c r="G447" s="15" t="s">
        <v>744</v>
      </c>
      <c r="H447" s="198">
        <v>0</v>
      </c>
      <c r="I447" s="198">
        <v>0</v>
      </c>
      <c r="J447" s="30"/>
      <c r="L447" s="30" t="str">
        <f>IF(E447=M447,"○","×")</f>
        <v>○</v>
      </c>
      <c r="M447" s="184">
        <v>1</v>
      </c>
      <c r="N447" s="30" t="str">
        <f>IF(F447=O447,"○","×")</f>
        <v>○</v>
      </c>
      <c r="P447" s="30" t="str">
        <f>IF(G447=Q447,"○","×")</f>
        <v>×</v>
      </c>
      <c r="Q447" s="184">
        <v>130</v>
      </c>
      <c r="T447" s="30" t="str">
        <f t="shared" ref="T447" si="85">IF(I447=U447,"○","×")</f>
        <v>○</v>
      </c>
    </row>
    <row r="448" spans="1:21" ht="12" customHeight="1">
      <c r="A448" s="192"/>
      <c r="B448" s="193"/>
      <c r="C448" s="411"/>
      <c r="D448" s="198"/>
      <c r="E448" s="15"/>
      <c r="F448" s="15"/>
      <c r="G448" s="15"/>
      <c r="H448" s="85"/>
      <c r="I448" s="85"/>
      <c r="J448" s="30"/>
      <c r="L448" s="218"/>
      <c r="N448" s="219"/>
      <c r="O448" s="219"/>
      <c r="P448" s="219"/>
      <c r="R448" s="219"/>
      <c r="S448" s="219"/>
      <c r="T448" s="219"/>
      <c r="U448" s="219"/>
    </row>
    <row r="449" spans="1:22" ht="12" customHeight="1">
      <c r="A449" s="192"/>
      <c r="B449" s="193">
        <v>264121</v>
      </c>
      <c r="C449" s="411" t="s">
        <v>873</v>
      </c>
      <c r="D449" s="198">
        <v>0</v>
      </c>
      <c r="E449" s="15">
        <v>2</v>
      </c>
      <c r="F449" s="198">
        <v>0</v>
      </c>
      <c r="G449" s="15" t="s">
        <v>744</v>
      </c>
      <c r="H449" s="198">
        <v>0</v>
      </c>
      <c r="I449" s="198">
        <v>0</v>
      </c>
      <c r="J449" s="30"/>
      <c r="L449" s="30" t="str">
        <f>IF(E449=M449,"○","×")</f>
        <v>○</v>
      </c>
      <c r="M449" s="184">
        <v>2</v>
      </c>
      <c r="N449" s="30" t="str">
        <f>IF(F449=O449,"○","×")</f>
        <v>○</v>
      </c>
      <c r="O449" s="219"/>
      <c r="P449" s="30" t="str">
        <f>IF(G449=Q449,"○","×")</f>
        <v>×</v>
      </c>
      <c r="Q449" s="184">
        <v>15687</v>
      </c>
      <c r="R449" s="219"/>
      <c r="S449" s="219"/>
      <c r="T449" s="30" t="str">
        <f t="shared" ref="T449" si="86">IF(I449=U449,"○","×")</f>
        <v>○</v>
      </c>
      <c r="U449" s="219"/>
    </row>
    <row r="450" spans="1:22" ht="12" customHeight="1">
      <c r="A450" s="192"/>
      <c r="B450" s="193"/>
      <c r="C450" s="411"/>
      <c r="D450" s="198"/>
      <c r="E450" s="15"/>
      <c r="F450" s="15"/>
      <c r="G450" s="15"/>
      <c r="H450" s="85"/>
      <c r="I450" s="85"/>
      <c r="J450" s="30"/>
      <c r="L450" s="218"/>
      <c r="N450" s="219"/>
      <c r="O450" s="219"/>
      <c r="P450" s="219"/>
      <c r="R450" s="219"/>
      <c r="S450" s="219"/>
      <c r="T450" s="219"/>
      <c r="U450" s="219"/>
    </row>
    <row r="451" spans="1:22" ht="12" customHeight="1">
      <c r="A451" s="192"/>
      <c r="B451" s="218">
        <v>265211</v>
      </c>
      <c r="C451" s="197" t="s">
        <v>874</v>
      </c>
      <c r="D451" s="198">
        <v>0</v>
      </c>
      <c r="E451" s="15">
        <v>1</v>
      </c>
      <c r="F451" s="198">
        <v>0</v>
      </c>
      <c r="G451" s="15" t="s">
        <v>744</v>
      </c>
      <c r="H451" s="198">
        <v>0</v>
      </c>
      <c r="I451" s="198">
        <v>0</v>
      </c>
      <c r="J451" s="30"/>
      <c r="K451" s="218"/>
      <c r="L451" s="30" t="str">
        <f>IF(E451=M451,"○","×")</f>
        <v>○</v>
      </c>
      <c r="M451" s="219">
        <v>1</v>
      </c>
      <c r="N451" s="30" t="str">
        <f>IF(F451=O451,"○","×")</f>
        <v>○</v>
      </c>
      <c r="O451" s="219"/>
      <c r="P451" s="30" t="str">
        <f>IF(G451=Q451,"○","×")</f>
        <v>×</v>
      </c>
      <c r="Q451" s="219">
        <v>980</v>
      </c>
      <c r="R451" s="219"/>
      <c r="S451" s="219"/>
      <c r="T451" s="30" t="str">
        <f>IF(I451=U451,"○","×")</f>
        <v>○</v>
      </c>
      <c r="U451" s="219"/>
    </row>
    <row r="452" spans="1:22" ht="12" customHeight="1">
      <c r="A452" s="192"/>
      <c r="B452" s="218">
        <v>265231</v>
      </c>
      <c r="C452" s="411" t="s">
        <v>875</v>
      </c>
      <c r="D452" s="198">
        <v>0</v>
      </c>
      <c r="E452" s="15">
        <v>1</v>
      </c>
      <c r="F452" s="198">
        <v>0</v>
      </c>
      <c r="G452" s="15" t="s">
        <v>744</v>
      </c>
      <c r="H452" s="198">
        <v>0</v>
      </c>
      <c r="I452" s="198">
        <v>0</v>
      </c>
      <c r="J452" s="30"/>
      <c r="K452" s="218"/>
      <c r="L452" s="30"/>
      <c r="M452" s="219"/>
      <c r="N452" s="30"/>
      <c r="O452" s="219"/>
      <c r="P452" s="30"/>
      <c r="Q452" s="219"/>
      <c r="R452" s="219"/>
      <c r="S452" s="219"/>
      <c r="T452" s="30"/>
      <c r="U452" s="219"/>
    </row>
    <row r="453" spans="1:22" ht="12" customHeight="1">
      <c r="A453" s="192"/>
      <c r="B453" s="218"/>
      <c r="C453" s="413"/>
      <c r="D453" s="198"/>
      <c r="E453" s="15"/>
      <c r="F453" s="198"/>
      <c r="G453" s="15"/>
      <c r="H453" s="198"/>
      <c r="I453" s="198"/>
      <c r="J453" s="30"/>
      <c r="K453" s="218"/>
      <c r="L453" s="30"/>
      <c r="M453" s="219"/>
      <c r="N453" s="30"/>
      <c r="O453" s="219"/>
      <c r="P453" s="30"/>
      <c r="Q453" s="219"/>
      <c r="R453" s="219"/>
      <c r="S453" s="219"/>
      <c r="T453" s="30"/>
      <c r="U453" s="219"/>
    </row>
    <row r="454" spans="1:22" ht="12" customHeight="1">
      <c r="A454" s="192"/>
      <c r="B454" s="193">
        <v>267121</v>
      </c>
      <c r="C454" s="411" t="s">
        <v>876</v>
      </c>
      <c r="D454" s="198">
        <v>0</v>
      </c>
      <c r="E454" s="15">
        <v>1</v>
      </c>
      <c r="F454" s="198">
        <v>0</v>
      </c>
      <c r="G454" s="15" t="s">
        <v>744</v>
      </c>
      <c r="H454" s="198">
        <v>0</v>
      </c>
      <c r="I454" s="16" t="s">
        <v>744</v>
      </c>
      <c r="J454" s="30"/>
      <c r="K454" s="218"/>
      <c r="L454" s="30" t="str">
        <f>IF(E454=M454,"○","×")</f>
        <v>○</v>
      </c>
      <c r="M454" s="219">
        <v>1</v>
      </c>
      <c r="N454" s="30" t="str">
        <f>IF(F454=O454,"○","×")</f>
        <v>○</v>
      </c>
      <c r="O454" s="219"/>
      <c r="P454" s="30" t="str">
        <f>IF(G454=Q454,"○","×")</f>
        <v>×</v>
      </c>
      <c r="Q454" s="219">
        <v>33206</v>
      </c>
      <c r="R454" s="219"/>
      <c r="S454" s="219"/>
      <c r="T454" s="30" t="str">
        <f t="shared" ref="T454" si="87">IF(I454=U454,"○","×")</f>
        <v>×</v>
      </c>
      <c r="U454" s="219">
        <v>1087</v>
      </c>
    </row>
    <row r="455" spans="1:22" ht="12" customHeight="1">
      <c r="A455" s="192"/>
      <c r="B455" s="193"/>
      <c r="C455" s="411"/>
      <c r="D455" s="198"/>
      <c r="E455" s="15"/>
      <c r="F455" s="15"/>
      <c r="G455" s="15"/>
      <c r="H455" s="85"/>
      <c r="I455" s="85"/>
      <c r="J455" s="30"/>
      <c r="L455" s="218"/>
      <c r="N455" s="219"/>
      <c r="O455" s="219"/>
      <c r="P455" s="219"/>
      <c r="R455" s="219"/>
      <c r="S455" s="219"/>
      <c r="T455" s="219"/>
      <c r="U455" s="219"/>
    </row>
    <row r="456" spans="1:22" ht="12" customHeight="1">
      <c r="A456" s="192"/>
      <c r="B456" s="193">
        <v>269111</v>
      </c>
      <c r="C456" s="197" t="s">
        <v>877</v>
      </c>
      <c r="D456" s="198">
        <v>0</v>
      </c>
      <c r="E456" s="15">
        <v>2</v>
      </c>
      <c r="F456" s="198">
        <v>0</v>
      </c>
      <c r="G456" s="15" t="s">
        <v>744</v>
      </c>
      <c r="H456" s="198">
        <v>0</v>
      </c>
      <c r="I456" s="198">
        <v>0</v>
      </c>
      <c r="J456" s="30"/>
      <c r="K456" s="218"/>
      <c r="L456" s="30" t="str">
        <f t="shared" ref="L456:L458" si="88">IF(E456=M456,"○","×")</f>
        <v>×</v>
      </c>
      <c r="M456" s="219">
        <v>1</v>
      </c>
      <c r="N456" s="30" t="str">
        <f t="shared" ref="N456:N458" si="89">IF(F456=O456,"○","×")</f>
        <v>○</v>
      </c>
      <c r="O456" s="219"/>
      <c r="P456" s="30" t="str">
        <f t="shared" ref="P456:P458" si="90">IF(G456=Q456,"○","×")</f>
        <v>×</v>
      </c>
      <c r="Q456" s="219">
        <v>4264</v>
      </c>
      <c r="R456" s="219"/>
      <c r="S456" s="219"/>
      <c r="T456" s="30" t="str">
        <f t="shared" ref="T456:T458" si="91">IF(I456=U456,"○","×")</f>
        <v>○</v>
      </c>
      <c r="U456" s="219"/>
    </row>
    <row r="457" spans="1:22" ht="12" customHeight="1">
      <c r="A457" s="192"/>
      <c r="B457" s="218">
        <v>269211</v>
      </c>
      <c r="C457" s="197" t="s">
        <v>878</v>
      </c>
      <c r="D457" s="198">
        <v>0</v>
      </c>
      <c r="E457" s="15">
        <v>2</v>
      </c>
      <c r="F457" s="198">
        <v>0</v>
      </c>
      <c r="G457" s="15" t="s">
        <v>744</v>
      </c>
      <c r="H457" s="198">
        <v>0</v>
      </c>
      <c r="I457" s="198">
        <v>0</v>
      </c>
      <c r="J457" s="30"/>
      <c r="K457" s="218"/>
      <c r="L457" s="30" t="str">
        <f t="shared" si="88"/>
        <v>○</v>
      </c>
      <c r="M457" s="219">
        <v>2</v>
      </c>
      <c r="N457" s="30" t="str">
        <f t="shared" si="89"/>
        <v>○</v>
      </c>
      <c r="O457" s="219"/>
      <c r="P457" s="30" t="str">
        <f t="shared" si="90"/>
        <v>×</v>
      </c>
      <c r="Q457" s="219">
        <v>2349</v>
      </c>
      <c r="R457" s="219"/>
      <c r="S457" s="219"/>
      <c r="T457" s="30" t="str">
        <f t="shared" si="91"/>
        <v>○</v>
      </c>
      <c r="U457" s="219"/>
    </row>
    <row r="458" spans="1:22" ht="12" customHeight="1">
      <c r="A458" s="192"/>
      <c r="B458" s="218">
        <v>269219</v>
      </c>
      <c r="C458" s="197" t="s">
        <v>879</v>
      </c>
      <c r="D458" s="198">
        <v>0</v>
      </c>
      <c r="E458" s="15">
        <v>1</v>
      </c>
      <c r="F458" s="198">
        <v>0</v>
      </c>
      <c r="G458" s="15" t="s">
        <v>744</v>
      </c>
      <c r="H458" s="198">
        <v>0</v>
      </c>
      <c r="I458" s="198">
        <v>0</v>
      </c>
      <c r="J458" s="30"/>
      <c r="K458" s="218"/>
      <c r="L458" s="30" t="str">
        <f t="shared" si="88"/>
        <v>○</v>
      </c>
      <c r="M458" s="219">
        <v>1</v>
      </c>
      <c r="N458" s="30" t="str">
        <f t="shared" si="89"/>
        <v>○</v>
      </c>
      <c r="O458" s="219"/>
      <c r="P458" s="30" t="str">
        <f t="shared" si="90"/>
        <v>×</v>
      </c>
      <c r="Q458" s="219">
        <v>7124</v>
      </c>
      <c r="R458" s="219"/>
      <c r="S458" s="219"/>
      <c r="T458" s="30" t="str">
        <f t="shared" si="91"/>
        <v>○</v>
      </c>
      <c r="U458" s="219"/>
    </row>
    <row r="459" spans="1:22" ht="12" customHeight="1">
      <c r="A459" s="192"/>
      <c r="B459" s="218">
        <v>269912</v>
      </c>
      <c r="C459" s="197" t="s">
        <v>880</v>
      </c>
      <c r="D459" s="198">
        <v>0</v>
      </c>
      <c r="E459" s="15">
        <v>1</v>
      </c>
      <c r="F459" s="198">
        <v>0</v>
      </c>
      <c r="G459" s="15" t="s">
        <v>744</v>
      </c>
      <c r="H459" s="198">
        <v>0</v>
      </c>
      <c r="I459" s="198">
        <v>0</v>
      </c>
      <c r="J459" s="30"/>
      <c r="K459" s="218"/>
      <c r="L459" s="30" t="str">
        <f>IF(E459=M459,"○","×")</f>
        <v>○</v>
      </c>
      <c r="M459" s="219">
        <v>1</v>
      </c>
      <c r="N459" s="30" t="str">
        <f>IF(F459=O459,"○","×")</f>
        <v>○</v>
      </c>
      <c r="O459" s="219"/>
      <c r="P459" s="30" t="str">
        <f>IF(G459=Q459,"○","×")</f>
        <v>×</v>
      </c>
      <c r="Q459" s="219">
        <v>16414</v>
      </c>
      <c r="R459" s="219"/>
      <c r="S459" s="219"/>
      <c r="T459" s="30" t="str">
        <f>IF(I459=U459,"○","×")</f>
        <v>○</v>
      </c>
      <c r="U459" s="219"/>
    </row>
    <row r="460" spans="1:22" ht="12" customHeight="1">
      <c r="A460" s="192"/>
      <c r="B460" s="193"/>
      <c r="C460" s="197"/>
      <c r="D460" s="198"/>
      <c r="E460" s="15"/>
      <c r="F460" s="15"/>
      <c r="G460" s="15"/>
      <c r="H460" s="85"/>
      <c r="I460" s="85"/>
      <c r="J460" s="30"/>
      <c r="K460" s="218"/>
      <c r="L460" s="218"/>
      <c r="M460" s="219"/>
      <c r="N460" s="219"/>
      <c r="O460" s="219"/>
      <c r="P460" s="219"/>
      <c r="Q460" s="219"/>
      <c r="R460" s="219"/>
      <c r="S460" s="219"/>
      <c r="T460" s="219"/>
      <c r="U460" s="219"/>
    </row>
    <row r="461" spans="1:22" ht="12" customHeight="1">
      <c r="A461" s="192">
        <v>27</v>
      </c>
      <c r="B461" s="212" t="s">
        <v>372</v>
      </c>
      <c r="C461" s="197"/>
      <c r="D461" s="198"/>
      <c r="E461" s="15">
        <v>12</v>
      </c>
      <c r="F461" s="15"/>
      <c r="G461" s="15">
        <v>208698</v>
      </c>
      <c r="H461" s="15"/>
      <c r="I461" s="15"/>
      <c r="J461" s="30"/>
      <c r="K461" s="218"/>
      <c r="L461" s="218"/>
      <c r="M461" s="219">
        <f>SUM(M463:M468)</f>
        <v>12</v>
      </c>
      <c r="N461" s="219"/>
      <c r="O461" s="219">
        <f>SUM(O463:O468)</f>
        <v>1</v>
      </c>
      <c r="P461" s="219"/>
      <c r="Q461" s="219">
        <f>SUM(Q463:Q468)</f>
        <v>187701</v>
      </c>
      <c r="R461" s="219"/>
      <c r="S461" s="219">
        <f>SUM(S463:S468)</f>
        <v>0</v>
      </c>
      <c r="T461" s="219"/>
      <c r="U461" s="219">
        <f>SUM(U463:U468)</f>
        <v>0</v>
      </c>
    </row>
    <row r="462" spans="1:22" ht="12" customHeight="1">
      <c r="A462" s="192"/>
      <c r="B462" s="212"/>
      <c r="C462" s="197"/>
      <c r="D462" s="198"/>
      <c r="E462" s="15"/>
      <c r="F462" s="15"/>
      <c r="G462" s="15"/>
      <c r="H462" s="15"/>
      <c r="I462" s="15"/>
      <c r="J462" s="30"/>
      <c r="K462" s="218"/>
      <c r="L462" s="218"/>
      <c r="M462" s="219"/>
      <c r="N462" s="219"/>
      <c r="O462" s="219"/>
      <c r="P462" s="219"/>
      <c r="Q462" s="219"/>
      <c r="R462" s="219"/>
      <c r="S462" s="219"/>
      <c r="T462" s="219"/>
      <c r="U462" s="219"/>
      <c r="V462"/>
    </row>
    <row r="463" spans="1:22" ht="12" customHeight="1">
      <c r="A463" s="192"/>
      <c r="B463" s="193">
        <v>272311</v>
      </c>
      <c r="C463" s="197" t="s">
        <v>881</v>
      </c>
      <c r="D463" s="198" t="s">
        <v>882</v>
      </c>
      <c r="E463" s="15">
        <v>1</v>
      </c>
      <c r="F463" s="198" t="s">
        <v>883</v>
      </c>
      <c r="G463" s="15" t="s">
        <v>883</v>
      </c>
      <c r="H463" s="198">
        <v>0</v>
      </c>
      <c r="I463" s="198">
        <v>0</v>
      </c>
      <c r="J463" s="30"/>
      <c r="K463" s="218"/>
      <c r="L463" s="30" t="str">
        <f>IF(E463=M463,"○","×")</f>
        <v>○</v>
      </c>
      <c r="M463" s="219">
        <v>1</v>
      </c>
      <c r="N463" s="30" t="str">
        <f>IF(F463=O463,"○","×")</f>
        <v>×</v>
      </c>
      <c r="O463" s="219">
        <v>1</v>
      </c>
      <c r="P463" s="30" t="str">
        <f t="shared" ref="P463" si="92">IF(G463=Q463,"○","×")</f>
        <v>×</v>
      </c>
      <c r="Q463" s="219">
        <v>141</v>
      </c>
      <c r="R463" s="219"/>
      <c r="S463" s="219"/>
      <c r="T463" s="219"/>
      <c r="U463" s="219"/>
      <c r="V463"/>
    </row>
    <row r="464" spans="1:22" ht="12" customHeight="1">
      <c r="A464" s="192"/>
      <c r="B464" s="193">
        <v>272919</v>
      </c>
      <c r="C464" s="197" t="s">
        <v>884</v>
      </c>
      <c r="D464" s="198">
        <v>0</v>
      </c>
      <c r="E464" s="15">
        <v>1</v>
      </c>
      <c r="F464" s="198">
        <v>0</v>
      </c>
      <c r="G464" s="15" t="s">
        <v>883</v>
      </c>
      <c r="H464" s="198">
        <v>0</v>
      </c>
      <c r="I464" s="198">
        <v>0</v>
      </c>
      <c r="J464" s="30"/>
      <c r="K464" s="218"/>
      <c r="L464" s="30" t="str">
        <f>IF(E464=M464,"○","×")</f>
        <v>○</v>
      </c>
      <c r="M464" s="219">
        <v>1</v>
      </c>
      <c r="N464" s="219"/>
      <c r="O464" s="219"/>
      <c r="P464" s="30" t="str">
        <f>IF(G464=Q464,"○","×")</f>
        <v>×</v>
      </c>
      <c r="Q464" s="219">
        <v>2300</v>
      </c>
      <c r="R464" s="219"/>
      <c r="S464" s="219"/>
      <c r="T464" s="219"/>
      <c r="U464" s="219"/>
      <c r="V464"/>
    </row>
    <row r="465" spans="1:22" ht="12" customHeight="1">
      <c r="A465" s="192"/>
      <c r="B465" s="193">
        <v>273111</v>
      </c>
      <c r="C465" s="197" t="s">
        <v>885</v>
      </c>
      <c r="D465" s="198">
        <v>0</v>
      </c>
      <c r="E465" s="15">
        <v>2</v>
      </c>
      <c r="F465" s="198">
        <v>0</v>
      </c>
      <c r="G465" s="15" t="s">
        <v>883</v>
      </c>
      <c r="H465" s="198">
        <v>0</v>
      </c>
      <c r="I465" s="198">
        <v>0</v>
      </c>
      <c r="J465" s="30"/>
      <c r="L465" s="30" t="str">
        <f t="shared" ref="L465:L468" si="93">IF(E465=M465,"○","×")</f>
        <v>○</v>
      </c>
      <c r="M465" s="184">
        <v>2</v>
      </c>
      <c r="P465" s="30" t="str">
        <f t="shared" ref="P465:P468" si="94">IF(G465=Q465,"○","×")</f>
        <v>×</v>
      </c>
      <c r="Q465" s="184">
        <v>18614</v>
      </c>
      <c r="V465"/>
    </row>
    <row r="466" spans="1:22" ht="12" customHeight="1">
      <c r="A466" s="192"/>
      <c r="B466" s="218">
        <v>273313</v>
      </c>
      <c r="C466" s="197" t="s">
        <v>886</v>
      </c>
      <c r="D466" s="198">
        <v>0</v>
      </c>
      <c r="E466" s="15">
        <v>2</v>
      </c>
      <c r="F466" s="198">
        <v>0</v>
      </c>
      <c r="G466" s="15" t="s">
        <v>883</v>
      </c>
      <c r="H466" s="198">
        <v>0</v>
      </c>
      <c r="I466" s="198">
        <v>0</v>
      </c>
      <c r="J466" s="30"/>
      <c r="L466" s="30" t="str">
        <f t="shared" si="93"/>
        <v>○</v>
      </c>
      <c r="M466" s="184">
        <v>2</v>
      </c>
      <c r="P466" s="30" t="str">
        <f t="shared" si="94"/>
        <v>×</v>
      </c>
      <c r="Q466" s="184">
        <v>117512</v>
      </c>
      <c r="V466"/>
    </row>
    <row r="467" spans="1:22" ht="12" customHeight="1">
      <c r="A467" s="192"/>
      <c r="B467" s="193">
        <v>274311</v>
      </c>
      <c r="C467" s="197" t="s">
        <v>887</v>
      </c>
      <c r="D467" s="198">
        <v>0</v>
      </c>
      <c r="E467" s="15">
        <v>5</v>
      </c>
      <c r="F467" s="198">
        <v>0</v>
      </c>
      <c r="G467" s="15">
        <v>51932</v>
      </c>
      <c r="H467" s="198">
        <v>0</v>
      </c>
      <c r="I467" s="198">
        <v>0</v>
      </c>
      <c r="J467" s="30"/>
      <c r="L467" s="30" t="str">
        <f t="shared" si="93"/>
        <v>○</v>
      </c>
      <c r="M467" s="184">
        <v>5</v>
      </c>
      <c r="P467" s="30" t="str">
        <f t="shared" si="94"/>
        <v>×</v>
      </c>
      <c r="Q467" s="184">
        <v>48141</v>
      </c>
      <c r="V467"/>
    </row>
    <row r="468" spans="1:22" s="5" customFormat="1" ht="12" customHeight="1">
      <c r="A468" s="192"/>
      <c r="B468" s="193">
        <v>274411</v>
      </c>
      <c r="C468" s="197" t="s">
        <v>888</v>
      </c>
      <c r="D468" s="198">
        <v>0</v>
      </c>
      <c r="E468" s="15">
        <v>1</v>
      </c>
      <c r="F468" s="198">
        <v>0</v>
      </c>
      <c r="G468" s="15" t="s">
        <v>883</v>
      </c>
      <c r="H468" s="198">
        <v>0</v>
      </c>
      <c r="I468" s="198">
        <v>0</v>
      </c>
      <c r="J468" s="30"/>
      <c r="K468" s="218"/>
      <c r="L468" s="30" t="str">
        <f t="shared" si="93"/>
        <v>○</v>
      </c>
      <c r="M468" s="219">
        <v>1</v>
      </c>
      <c r="N468" s="219"/>
      <c r="O468" s="219"/>
      <c r="P468" s="30" t="str">
        <f t="shared" si="94"/>
        <v>×</v>
      </c>
      <c r="Q468" s="219">
        <v>993</v>
      </c>
      <c r="R468" s="219"/>
      <c r="S468" s="219"/>
      <c r="T468" s="219"/>
      <c r="U468" s="219"/>
      <c r="V468" s="140"/>
    </row>
    <row r="469" spans="1:22" ht="12" customHeight="1">
      <c r="A469" s="192"/>
      <c r="B469" s="193"/>
      <c r="C469" s="197"/>
      <c r="D469" s="198"/>
      <c r="E469" s="15"/>
      <c r="F469" s="15"/>
      <c r="G469" s="15"/>
      <c r="H469" s="15"/>
      <c r="I469" s="15"/>
      <c r="J469" s="30"/>
      <c r="K469" s="218"/>
      <c r="L469" s="218"/>
      <c r="M469" s="219"/>
      <c r="N469" s="219"/>
      <c r="O469" s="219"/>
      <c r="P469" s="219"/>
      <c r="Q469" s="219"/>
      <c r="R469" s="219"/>
      <c r="S469" s="219"/>
      <c r="T469" s="219"/>
      <c r="U469" s="219"/>
    </row>
    <row r="470" spans="1:22" s="9" customFormat="1" ht="12" customHeight="1">
      <c r="A470" s="192">
        <v>28</v>
      </c>
      <c r="B470" s="212" t="s">
        <v>374</v>
      </c>
      <c r="C470" s="197"/>
      <c r="D470" s="198"/>
      <c r="E470" s="200">
        <v>3</v>
      </c>
      <c r="F470" s="200"/>
      <c r="G470" s="200" t="s">
        <v>883</v>
      </c>
      <c r="H470" s="224"/>
      <c r="I470" s="225" t="s">
        <v>883</v>
      </c>
      <c r="J470"/>
      <c r="K470" s="183"/>
      <c r="L470" s="183"/>
      <c r="M470" s="184">
        <f>SUM(M472:M475)</f>
        <v>3</v>
      </c>
      <c r="N470" s="184"/>
      <c r="O470" s="184">
        <f>SUM(O472:O475)</f>
        <v>0</v>
      </c>
      <c r="P470" s="184"/>
      <c r="Q470" s="184">
        <f>SUM(Q472:Q475)</f>
        <v>118949</v>
      </c>
      <c r="R470" s="184"/>
      <c r="S470" s="184">
        <f>SUM(S472:S475)</f>
        <v>0</v>
      </c>
      <c r="T470" s="184"/>
      <c r="U470" s="184">
        <f>SUM(U472:U475)</f>
        <v>3401</v>
      </c>
      <c r="V470" s="149"/>
    </row>
    <row r="471" spans="1:22" s="9" customFormat="1" ht="12" customHeight="1">
      <c r="A471" s="192"/>
      <c r="B471" s="212"/>
      <c r="C471" s="197"/>
      <c r="D471" s="198"/>
      <c r="E471" s="200"/>
      <c r="F471" s="200"/>
      <c r="G471" s="200"/>
      <c r="H471" s="224"/>
      <c r="I471" s="224"/>
      <c r="J471"/>
      <c r="K471" s="183"/>
      <c r="L471" s="183"/>
      <c r="M471" s="184"/>
      <c r="N471" s="184"/>
      <c r="O471" s="184"/>
      <c r="P471" s="184"/>
      <c r="Q471" s="184"/>
      <c r="R471" s="184"/>
      <c r="S471" s="184"/>
      <c r="T471" s="184"/>
      <c r="U471" s="184"/>
      <c r="V471" s="149"/>
    </row>
    <row r="472" spans="1:22" s="9" customFormat="1" ht="12" customHeight="1">
      <c r="A472" s="192"/>
      <c r="B472" s="193">
        <v>281319</v>
      </c>
      <c r="C472" s="197" t="s">
        <v>889</v>
      </c>
      <c r="D472" s="198">
        <v>0</v>
      </c>
      <c r="E472" s="200">
        <v>1</v>
      </c>
      <c r="F472" s="198">
        <v>0</v>
      </c>
      <c r="G472" s="200" t="s">
        <v>883</v>
      </c>
      <c r="H472" s="198">
        <v>0</v>
      </c>
      <c r="I472" s="198" t="s">
        <v>883</v>
      </c>
      <c r="J472" s="30"/>
      <c r="K472" s="183"/>
      <c r="L472" s="30" t="str">
        <f>IF(E472=M472,"○","×")</f>
        <v>○</v>
      </c>
      <c r="M472" s="184">
        <v>1</v>
      </c>
      <c r="N472" s="184"/>
      <c r="O472" s="184"/>
      <c r="P472" s="30" t="str">
        <f t="shared" ref="P472:P474" si="95">IF(G472=Q472,"○","×")</f>
        <v>×</v>
      </c>
      <c r="Q472" s="184">
        <v>100125</v>
      </c>
      <c r="R472" s="184"/>
      <c r="S472" s="184"/>
      <c r="T472" s="184"/>
      <c r="U472" s="184">
        <v>3401</v>
      </c>
      <c r="V472" s="149"/>
    </row>
    <row r="473" spans="1:22" s="10" customFormat="1" ht="12" customHeight="1">
      <c r="A473" s="192"/>
      <c r="B473" s="193">
        <v>289913</v>
      </c>
      <c r="C473" s="226" t="s">
        <v>890</v>
      </c>
      <c r="D473" s="198">
        <v>0</v>
      </c>
      <c r="E473" s="200">
        <v>1</v>
      </c>
      <c r="F473" s="198">
        <v>0</v>
      </c>
      <c r="G473" s="200" t="s">
        <v>883</v>
      </c>
      <c r="H473" s="198">
        <v>0</v>
      </c>
      <c r="I473" s="198">
        <v>0</v>
      </c>
      <c r="J473" s="30"/>
      <c r="K473" s="190"/>
      <c r="L473" s="30" t="str">
        <f t="shared" ref="L473" si="96">IF(E473=M473,"○","×")</f>
        <v>○</v>
      </c>
      <c r="M473" s="191">
        <v>1</v>
      </c>
      <c r="N473" s="219"/>
      <c r="O473" s="219"/>
      <c r="P473" s="30" t="str">
        <f>IF(G473=Q473,"○","×")</f>
        <v>×</v>
      </c>
      <c r="Q473" s="191">
        <v>16175</v>
      </c>
      <c r="R473" s="219"/>
      <c r="S473" s="219"/>
      <c r="T473" s="219"/>
      <c r="U473" s="219"/>
      <c r="V473" s="196"/>
    </row>
    <row r="474" spans="1:22" s="10" customFormat="1" ht="12" customHeight="1">
      <c r="A474" s="192"/>
      <c r="B474" s="193">
        <v>289929</v>
      </c>
      <c r="C474" s="414" t="s">
        <v>891</v>
      </c>
      <c r="D474" s="198">
        <v>0</v>
      </c>
      <c r="E474" s="200">
        <v>1</v>
      </c>
      <c r="F474" s="198">
        <v>0</v>
      </c>
      <c r="G474" s="200" t="s">
        <v>883</v>
      </c>
      <c r="H474" s="198">
        <v>0</v>
      </c>
      <c r="I474" s="198">
        <v>0</v>
      </c>
      <c r="J474" s="30"/>
      <c r="K474" s="190"/>
      <c r="L474" s="30" t="str">
        <f>IF(E474=M474,"○","×")</f>
        <v>○</v>
      </c>
      <c r="M474" s="191">
        <v>1</v>
      </c>
      <c r="N474" s="191"/>
      <c r="O474" s="191"/>
      <c r="P474" s="30" t="str">
        <f t="shared" si="95"/>
        <v>×</v>
      </c>
      <c r="Q474" s="191">
        <v>2649</v>
      </c>
      <c r="R474" s="191"/>
      <c r="S474" s="191"/>
      <c r="T474" s="191"/>
      <c r="U474" s="191"/>
      <c r="V474" s="196"/>
    </row>
    <row r="475" spans="1:22" s="10" customFormat="1" ht="12" customHeight="1">
      <c r="A475" s="192"/>
      <c r="B475" s="193"/>
      <c r="C475" s="414"/>
      <c r="D475" s="198"/>
      <c r="E475" s="200"/>
      <c r="F475" s="198"/>
      <c r="G475" s="200"/>
      <c r="H475" s="198"/>
      <c r="I475" s="198"/>
      <c r="J475" s="30"/>
      <c r="L475" s="190"/>
      <c r="N475" s="191"/>
      <c r="O475" s="191"/>
      <c r="P475" s="30"/>
      <c r="R475" s="191"/>
      <c r="S475" s="191"/>
      <c r="T475" s="191"/>
      <c r="U475" s="191"/>
      <c r="V475" s="196"/>
    </row>
    <row r="476" spans="1:22" s="10" customFormat="1" ht="12" customHeight="1">
      <c r="A476" s="186"/>
      <c r="B476" s="187"/>
      <c r="C476" s="188"/>
      <c r="D476" s="227"/>
      <c r="E476" s="224"/>
      <c r="F476" s="224"/>
      <c r="G476" s="224"/>
      <c r="H476" s="224"/>
      <c r="I476" s="224"/>
      <c r="J476" s="30"/>
      <c r="K476" s="218"/>
      <c r="L476" s="218"/>
      <c r="N476" s="219"/>
      <c r="O476" s="219"/>
      <c r="P476" s="219"/>
      <c r="Q476" s="219"/>
      <c r="R476" s="219"/>
      <c r="S476" s="219"/>
      <c r="T476" s="219"/>
      <c r="U476" s="219"/>
      <c r="V476" s="196"/>
    </row>
    <row r="477" spans="1:22" s="10" customFormat="1" ht="12" customHeight="1">
      <c r="A477" s="186"/>
      <c r="B477" s="187"/>
      <c r="C477" s="188"/>
      <c r="D477" s="227"/>
      <c r="E477" s="224"/>
      <c r="F477" s="224"/>
      <c r="G477" s="224"/>
      <c r="H477" s="224"/>
      <c r="I477" s="224"/>
      <c r="J477" s="30"/>
      <c r="K477" s="218"/>
      <c r="L477" s="218"/>
      <c r="N477" s="219"/>
      <c r="O477" s="219"/>
      <c r="P477" s="219"/>
      <c r="Q477" s="219"/>
      <c r="R477" s="219"/>
      <c r="S477" s="219"/>
      <c r="T477" s="219"/>
      <c r="U477" s="219"/>
      <c r="V477" s="196"/>
    </row>
    <row r="478" spans="1:22" s="10" customFormat="1" ht="12" customHeight="1">
      <c r="A478" s="186"/>
      <c r="B478" s="187"/>
      <c r="C478" s="188"/>
      <c r="D478" s="227"/>
      <c r="E478" s="224"/>
      <c r="F478" s="224"/>
      <c r="G478" s="224"/>
      <c r="H478" s="224"/>
      <c r="I478" s="224"/>
      <c r="J478" s="30"/>
      <c r="K478" s="218"/>
      <c r="L478" s="218"/>
      <c r="N478" s="219"/>
      <c r="O478" s="219"/>
      <c r="P478" s="219"/>
      <c r="Q478" s="219"/>
      <c r="R478" s="219"/>
      <c r="S478" s="219"/>
      <c r="T478" s="219"/>
      <c r="U478" s="219"/>
      <c r="V478" s="196"/>
    </row>
    <row r="479" spans="1:22" s="10" customFormat="1" ht="12" customHeight="1">
      <c r="A479" s="210" t="s">
        <v>892</v>
      </c>
      <c r="B479" s="187"/>
      <c r="C479" s="188"/>
      <c r="D479" s="227"/>
      <c r="E479" s="224"/>
      <c r="F479" s="224"/>
      <c r="G479" s="224"/>
      <c r="H479" s="224"/>
      <c r="I479" s="224"/>
      <c r="J479" s="30"/>
      <c r="K479" s="218"/>
      <c r="L479" s="218"/>
      <c r="N479" s="219"/>
      <c r="O479" s="219"/>
      <c r="P479" s="219"/>
      <c r="Q479" s="219"/>
      <c r="R479" s="219"/>
      <c r="S479" s="219"/>
      <c r="T479" s="219"/>
      <c r="U479" s="219"/>
      <c r="V479" s="196"/>
    </row>
    <row r="480" spans="1:22" s="10" customFormat="1" ht="12" customHeight="1">
      <c r="A480" s="186"/>
      <c r="B480" s="187"/>
      <c r="C480" s="188"/>
      <c r="D480" s="227"/>
      <c r="E480" s="224"/>
      <c r="F480" s="224"/>
      <c r="G480" s="224"/>
      <c r="H480" s="224"/>
      <c r="I480" s="224"/>
      <c r="J480" s="30"/>
      <c r="K480" s="218"/>
      <c r="L480" s="218"/>
      <c r="N480" s="219"/>
      <c r="O480" s="219"/>
      <c r="P480" s="219"/>
      <c r="Q480" s="219"/>
      <c r="R480" s="219"/>
      <c r="S480" s="219"/>
      <c r="T480" s="219"/>
      <c r="U480" s="219"/>
      <c r="V480" s="196"/>
    </row>
    <row r="481" spans="1:22" s="10" customFormat="1" ht="12" customHeight="1">
      <c r="A481" s="228">
        <v>29</v>
      </c>
      <c r="B481" s="212" t="s">
        <v>377</v>
      </c>
      <c r="C481" s="229"/>
      <c r="D481" s="230"/>
      <c r="E481" s="217">
        <v>26</v>
      </c>
      <c r="F481" s="217"/>
      <c r="G481" s="217">
        <v>349938</v>
      </c>
      <c r="H481" s="217"/>
      <c r="I481" s="217">
        <v>15571</v>
      </c>
      <c r="J481" s="30"/>
      <c r="K481" s="218"/>
      <c r="L481" s="218"/>
      <c r="M481" s="219">
        <f>SUM(M483:M494)</f>
        <v>26</v>
      </c>
      <c r="N481" s="219"/>
      <c r="O481" s="219">
        <f>SUM(O483:O494)</f>
        <v>1768</v>
      </c>
      <c r="P481" s="219"/>
      <c r="Q481" s="219">
        <f>SUM(Q483:Q494)</f>
        <v>316347</v>
      </c>
      <c r="R481" s="219"/>
      <c r="S481" s="219">
        <f>SUM(S483:S494)</f>
        <v>0</v>
      </c>
      <c r="T481" s="219"/>
      <c r="U481" s="219">
        <f>SUM(U483:U494)</f>
        <v>14975</v>
      </c>
      <c r="V481" s="196"/>
    </row>
    <row r="482" spans="1:22" s="10" customFormat="1" ht="12" customHeight="1">
      <c r="A482" s="228"/>
      <c r="B482" s="212"/>
      <c r="C482" s="229"/>
      <c r="D482" s="230"/>
      <c r="E482" s="217"/>
      <c r="F482" s="217"/>
      <c r="G482" s="217"/>
      <c r="H482" s="217"/>
      <c r="I482" s="217"/>
      <c r="J482" s="30"/>
      <c r="K482" s="218"/>
      <c r="L482" s="218"/>
      <c r="M482" s="219"/>
      <c r="N482" s="219"/>
      <c r="O482" s="219"/>
      <c r="P482" s="219"/>
      <c r="Q482" s="219"/>
      <c r="R482" s="219"/>
      <c r="S482" s="219"/>
      <c r="T482" s="219"/>
      <c r="U482" s="219"/>
      <c r="V482" s="196"/>
    </row>
    <row r="483" spans="1:22" s="10" customFormat="1" ht="12" customHeight="1">
      <c r="A483" s="205"/>
      <c r="B483" s="206">
        <v>291211</v>
      </c>
      <c r="C483" s="197" t="s">
        <v>893</v>
      </c>
      <c r="D483" s="198" t="s">
        <v>894</v>
      </c>
      <c r="E483" s="200">
        <v>1</v>
      </c>
      <c r="F483" s="200" t="s">
        <v>883</v>
      </c>
      <c r="G483" s="200" t="s">
        <v>883</v>
      </c>
      <c r="H483" s="198">
        <v>0</v>
      </c>
      <c r="I483" s="198">
        <v>0</v>
      </c>
      <c r="J483" s="30"/>
      <c r="K483" s="190"/>
      <c r="L483" s="30" t="str">
        <f t="shared" ref="L483:L494" si="97">IF(E483=M483,"○","×")</f>
        <v>○</v>
      </c>
      <c r="M483" s="191">
        <v>1</v>
      </c>
      <c r="N483" s="30" t="str">
        <f>IF(F483=O483,"○","×")</f>
        <v>×</v>
      </c>
      <c r="O483" s="191">
        <v>1768</v>
      </c>
      <c r="P483" s="30" t="str">
        <f t="shared" ref="P483:P489" si="98">IF(G483=Q483,"○","×")</f>
        <v>×</v>
      </c>
      <c r="Q483" s="191">
        <v>38356</v>
      </c>
      <c r="R483" s="30" t="str">
        <f t="shared" ref="R483:R494" si="99">IF(H483=S483,"○","×")</f>
        <v>○</v>
      </c>
      <c r="S483" s="191"/>
      <c r="T483" s="30" t="str">
        <f t="shared" ref="T483:T494" si="100">IF(I483=U483,"○","×")</f>
        <v>○</v>
      </c>
      <c r="U483" s="191"/>
      <c r="V483" s="196"/>
    </row>
    <row r="484" spans="1:22" s="10" customFormat="1" ht="12" customHeight="1">
      <c r="A484" s="192"/>
      <c r="B484" s="193">
        <v>291411</v>
      </c>
      <c r="C484" s="197" t="s">
        <v>895</v>
      </c>
      <c r="D484" s="198">
        <v>0</v>
      </c>
      <c r="E484" s="200">
        <v>6</v>
      </c>
      <c r="F484" s="198">
        <v>0</v>
      </c>
      <c r="G484" s="200">
        <v>116220</v>
      </c>
      <c r="H484" s="198">
        <v>0</v>
      </c>
      <c r="I484" s="200">
        <v>897</v>
      </c>
      <c r="J484" s="30"/>
      <c r="K484" s="183"/>
      <c r="L484" s="30" t="str">
        <f t="shared" si="97"/>
        <v>×</v>
      </c>
      <c r="M484" s="184">
        <v>5</v>
      </c>
      <c r="N484" s="184"/>
      <c r="O484" s="184"/>
      <c r="P484" s="30" t="str">
        <f t="shared" si="98"/>
        <v>×</v>
      </c>
      <c r="Q484" s="184">
        <v>101067</v>
      </c>
      <c r="R484" s="30" t="str">
        <f t="shared" si="99"/>
        <v>○</v>
      </c>
      <c r="S484" s="184"/>
      <c r="T484" s="30" t="str">
        <f t="shared" si="100"/>
        <v>×</v>
      </c>
      <c r="U484" s="184">
        <v>777</v>
      </c>
      <c r="V484" s="196"/>
    </row>
    <row r="485" spans="1:22" s="10" customFormat="1" ht="12" customHeight="1">
      <c r="A485" s="192"/>
      <c r="B485" s="193">
        <v>291412</v>
      </c>
      <c r="C485" s="197" t="s">
        <v>896</v>
      </c>
      <c r="D485" s="198">
        <v>0</v>
      </c>
      <c r="E485" s="200">
        <v>4</v>
      </c>
      <c r="F485" s="198">
        <v>0</v>
      </c>
      <c r="G485" s="200">
        <v>37914</v>
      </c>
      <c r="H485" s="198">
        <v>0</v>
      </c>
      <c r="I485" s="200">
        <v>466</v>
      </c>
      <c r="J485" s="30"/>
      <c r="K485" s="183"/>
      <c r="L485" s="30" t="str">
        <f t="shared" si="97"/>
        <v>○</v>
      </c>
      <c r="M485" s="184">
        <v>4</v>
      </c>
      <c r="N485" s="184"/>
      <c r="O485" s="184"/>
      <c r="P485" s="30" t="str">
        <f t="shared" si="98"/>
        <v>×</v>
      </c>
      <c r="Q485" s="184">
        <v>32023</v>
      </c>
      <c r="R485" s="30" t="str">
        <f t="shared" si="99"/>
        <v>○</v>
      </c>
      <c r="S485" s="184"/>
      <c r="T485" s="30" t="str">
        <f t="shared" si="100"/>
        <v>×</v>
      </c>
      <c r="U485" s="184">
        <v>296</v>
      </c>
      <c r="V485" s="196"/>
    </row>
    <row r="486" spans="1:22" s="10" customFormat="1" ht="12" customHeight="1">
      <c r="A486" s="192"/>
      <c r="B486" s="193">
        <v>291413</v>
      </c>
      <c r="C486" s="197" t="s">
        <v>897</v>
      </c>
      <c r="D486" s="198">
        <v>0</v>
      </c>
      <c r="E486" s="200">
        <v>6</v>
      </c>
      <c r="F486" s="198">
        <v>0</v>
      </c>
      <c r="G486" s="200">
        <v>75254</v>
      </c>
      <c r="H486" s="198">
        <v>0</v>
      </c>
      <c r="I486" s="200">
        <v>496</v>
      </c>
      <c r="J486" s="30"/>
      <c r="K486" s="218"/>
      <c r="L486" s="30" t="str">
        <f t="shared" si="97"/>
        <v>○</v>
      </c>
      <c r="M486" s="219">
        <v>6</v>
      </c>
      <c r="N486" s="219"/>
      <c r="O486" s="219"/>
      <c r="P486" s="30" t="str">
        <f t="shared" si="98"/>
        <v>×</v>
      </c>
      <c r="Q486" s="219">
        <v>65604</v>
      </c>
      <c r="R486" s="30" t="str">
        <f t="shared" si="99"/>
        <v>○</v>
      </c>
      <c r="S486" s="219"/>
      <c r="T486" s="30" t="str">
        <f t="shared" si="100"/>
        <v>×</v>
      </c>
      <c r="U486" s="219">
        <v>441</v>
      </c>
      <c r="V486" s="196"/>
    </row>
    <row r="487" spans="1:22" s="10" customFormat="1" ht="12" customHeight="1">
      <c r="A487" s="192"/>
      <c r="B487" s="193">
        <v>291419</v>
      </c>
      <c r="C487" s="197" t="s">
        <v>898</v>
      </c>
      <c r="D487" s="198">
        <v>0</v>
      </c>
      <c r="E487" s="200">
        <v>4</v>
      </c>
      <c r="F487" s="198">
        <v>0</v>
      </c>
      <c r="G487" s="200">
        <v>15906</v>
      </c>
      <c r="H487" s="198">
        <v>0</v>
      </c>
      <c r="I487" s="200" t="s">
        <v>883</v>
      </c>
      <c r="J487" s="30"/>
      <c r="K487" s="218"/>
      <c r="L487" s="30" t="str">
        <f t="shared" si="97"/>
        <v>○</v>
      </c>
      <c r="M487" s="219">
        <v>4</v>
      </c>
      <c r="N487" s="219"/>
      <c r="O487" s="219"/>
      <c r="P487" s="30" t="str">
        <f t="shared" si="98"/>
        <v>×</v>
      </c>
      <c r="Q487" s="219">
        <v>12957</v>
      </c>
      <c r="R487" s="30" t="str">
        <f t="shared" si="99"/>
        <v>○</v>
      </c>
      <c r="S487" s="219"/>
      <c r="T487" s="30" t="str">
        <f t="shared" si="100"/>
        <v>×</v>
      </c>
      <c r="U487" s="219">
        <v>150</v>
      </c>
      <c r="V487" s="196"/>
    </row>
    <row r="488" spans="1:22" s="10" customFormat="1" ht="12" customHeight="1">
      <c r="A488" s="192"/>
      <c r="B488" s="193">
        <v>293121</v>
      </c>
      <c r="C488" s="197" t="s">
        <v>899</v>
      </c>
      <c r="D488" s="198">
        <v>0</v>
      </c>
      <c r="E488" s="200">
        <v>1</v>
      </c>
      <c r="F488" s="198">
        <v>0</v>
      </c>
      <c r="G488" s="200" t="s">
        <v>883</v>
      </c>
      <c r="H488" s="198">
        <v>0</v>
      </c>
      <c r="I488" s="198">
        <v>0</v>
      </c>
      <c r="J488" s="30"/>
      <c r="K488" s="218"/>
      <c r="L488" s="30" t="str">
        <f t="shared" si="97"/>
        <v>○</v>
      </c>
      <c r="M488" s="219">
        <v>1</v>
      </c>
      <c r="N488" s="219"/>
      <c r="O488" s="219"/>
      <c r="P488" s="30" t="str">
        <f t="shared" si="98"/>
        <v>×</v>
      </c>
      <c r="Q488" s="219">
        <v>1438</v>
      </c>
      <c r="R488" s="30" t="str">
        <f t="shared" si="99"/>
        <v>○</v>
      </c>
      <c r="S488" s="219"/>
      <c r="T488" s="30" t="str">
        <f t="shared" si="100"/>
        <v>○</v>
      </c>
      <c r="U488" s="219"/>
      <c r="V488" s="196"/>
    </row>
    <row r="489" spans="1:22" s="10" customFormat="1" ht="12" customHeight="1">
      <c r="A489" s="192"/>
      <c r="B489" s="193">
        <v>293221</v>
      </c>
      <c r="C489" s="411" t="s">
        <v>900</v>
      </c>
      <c r="D489" s="198">
        <v>0</v>
      </c>
      <c r="E489" s="200">
        <v>1</v>
      </c>
      <c r="F489" s="198">
        <v>0</v>
      </c>
      <c r="G489" s="200" t="s">
        <v>883</v>
      </c>
      <c r="H489" s="198">
        <v>0</v>
      </c>
      <c r="I489" s="198">
        <v>0</v>
      </c>
      <c r="J489" s="30"/>
      <c r="K489" s="218"/>
      <c r="L489" s="30" t="str">
        <f t="shared" si="97"/>
        <v>×</v>
      </c>
      <c r="M489" s="219">
        <v>2</v>
      </c>
      <c r="N489" s="219"/>
      <c r="O489" s="219"/>
      <c r="P489" s="30" t="str">
        <f t="shared" si="98"/>
        <v>×</v>
      </c>
      <c r="Q489" s="219">
        <v>1129</v>
      </c>
      <c r="R489" s="30" t="str">
        <f t="shared" si="99"/>
        <v>○</v>
      </c>
      <c r="S489" s="219"/>
      <c r="T489" s="30" t="str">
        <f t="shared" si="100"/>
        <v>○</v>
      </c>
      <c r="U489" s="219"/>
      <c r="V489" s="196"/>
    </row>
    <row r="490" spans="1:22" s="10" customFormat="1" ht="12" customHeight="1">
      <c r="A490" s="192"/>
      <c r="B490" s="193"/>
      <c r="C490" s="411"/>
      <c r="D490" s="198"/>
      <c r="E490" s="200"/>
      <c r="F490" s="200"/>
      <c r="G490" s="200"/>
      <c r="H490" s="200"/>
      <c r="I490" s="200"/>
      <c r="J490" s="30"/>
      <c r="L490" s="30"/>
      <c r="N490" s="219"/>
      <c r="O490" s="219"/>
      <c r="P490" s="219"/>
      <c r="R490" s="30"/>
      <c r="S490" s="219"/>
      <c r="T490" s="30"/>
      <c r="V490" s="196"/>
    </row>
    <row r="491" spans="1:22" ht="12" customHeight="1">
      <c r="A491" s="192"/>
      <c r="B491" s="193">
        <v>293321</v>
      </c>
      <c r="C491" s="411" t="s">
        <v>901</v>
      </c>
      <c r="D491" s="198">
        <v>0</v>
      </c>
      <c r="E491" s="200">
        <v>1</v>
      </c>
      <c r="F491" s="198">
        <v>0</v>
      </c>
      <c r="G491" s="200" t="s">
        <v>883</v>
      </c>
      <c r="H491" s="198">
        <v>0</v>
      </c>
      <c r="I491" s="198">
        <v>0</v>
      </c>
      <c r="J491" s="30"/>
      <c r="K491" s="218"/>
      <c r="L491" s="30" t="str">
        <f>IF(E491=M491,"○","×")</f>
        <v>○</v>
      </c>
      <c r="M491" s="219">
        <v>1</v>
      </c>
      <c r="N491" s="219"/>
      <c r="O491" s="219"/>
      <c r="P491" s="30" t="str">
        <f>IF(G491=Q491,"○","×")</f>
        <v>×</v>
      </c>
      <c r="Q491" s="219">
        <v>70</v>
      </c>
      <c r="R491" s="30" t="str">
        <f>IF(H491=S491,"○","×")</f>
        <v>○</v>
      </c>
      <c r="S491" s="219"/>
      <c r="T491" s="30" t="str">
        <f>IF(I491=U491,"○","×")</f>
        <v>○</v>
      </c>
      <c r="U491" s="219"/>
    </row>
    <row r="492" spans="1:22" ht="12" customHeight="1">
      <c r="A492" s="192"/>
      <c r="B492" s="193"/>
      <c r="C492" s="413"/>
      <c r="D492" s="198"/>
      <c r="E492" s="200"/>
      <c r="F492" s="198"/>
      <c r="G492" s="200"/>
      <c r="H492" s="198"/>
      <c r="I492" s="200"/>
      <c r="J492" s="30"/>
      <c r="K492" s="218"/>
      <c r="L492" s="218"/>
      <c r="M492" s="219"/>
      <c r="N492" s="219"/>
      <c r="O492" s="219"/>
      <c r="P492" s="219"/>
      <c r="Q492" s="219"/>
      <c r="R492" s="219"/>
      <c r="S492" s="219"/>
      <c r="T492" s="219"/>
      <c r="U492" s="219"/>
    </row>
    <row r="493" spans="1:22" s="10" customFormat="1" ht="12" customHeight="1">
      <c r="A493" s="192"/>
      <c r="B493" s="193">
        <v>294221</v>
      </c>
      <c r="C493" s="197" t="s">
        <v>902</v>
      </c>
      <c r="D493" s="198">
        <v>0</v>
      </c>
      <c r="E493" s="200">
        <v>1</v>
      </c>
      <c r="F493" s="198">
        <v>0</v>
      </c>
      <c r="G493" s="200" t="s">
        <v>883</v>
      </c>
      <c r="H493" s="198">
        <v>0</v>
      </c>
      <c r="I493" s="198">
        <v>0</v>
      </c>
      <c r="J493" s="30"/>
      <c r="K493" s="218"/>
      <c r="L493" s="30" t="str">
        <f t="shared" si="97"/>
        <v>○</v>
      </c>
      <c r="M493" s="219">
        <v>1</v>
      </c>
      <c r="N493" s="219"/>
      <c r="O493" s="219"/>
      <c r="P493" s="30" t="str">
        <f t="shared" ref="P493:P494" si="101">IF(G493=Q493,"○","×")</f>
        <v>×</v>
      </c>
      <c r="Q493" s="219">
        <v>7</v>
      </c>
      <c r="R493" s="30" t="str">
        <f t="shared" si="99"/>
        <v>○</v>
      </c>
      <c r="S493" s="219"/>
      <c r="T493" s="30" t="str">
        <f t="shared" si="100"/>
        <v>○</v>
      </c>
      <c r="U493" s="219"/>
      <c r="V493" s="196"/>
    </row>
    <row r="494" spans="1:22" ht="12" customHeight="1">
      <c r="A494" s="192"/>
      <c r="B494" s="193">
        <v>297111</v>
      </c>
      <c r="C494" s="197" t="s">
        <v>903</v>
      </c>
      <c r="D494" s="198">
        <v>0</v>
      </c>
      <c r="E494" s="200">
        <v>1</v>
      </c>
      <c r="F494" s="198">
        <v>0</v>
      </c>
      <c r="G494" s="200" t="s">
        <v>883</v>
      </c>
      <c r="H494" s="198">
        <v>0</v>
      </c>
      <c r="I494" s="200" t="s">
        <v>883</v>
      </c>
      <c r="J494" s="30"/>
      <c r="K494" s="218"/>
      <c r="L494" s="30" t="str">
        <f t="shared" si="97"/>
        <v>○</v>
      </c>
      <c r="M494" s="219">
        <v>1</v>
      </c>
      <c r="N494" s="219"/>
      <c r="O494" s="219"/>
      <c r="P494" s="30" t="str">
        <f t="shared" si="101"/>
        <v>×</v>
      </c>
      <c r="Q494" s="219">
        <v>63696</v>
      </c>
      <c r="R494" s="30" t="str">
        <f t="shared" si="99"/>
        <v>○</v>
      </c>
      <c r="S494" s="219"/>
      <c r="T494" s="30" t="str">
        <f t="shared" si="100"/>
        <v>×</v>
      </c>
      <c r="U494" s="219">
        <v>13311</v>
      </c>
    </row>
    <row r="495" spans="1:22" ht="12" customHeight="1">
      <c r="A495" s="192"/>
      <c r="B495" s="193"/>
      <c r="C495" s="197"/>
      <c r="D495" s="198"/>
      <c r="E495" s="200"/>
      <c r="F495" s="200"/>
      <c r="G495" s="200"/>
      <c r="H495" s="200"/>
      <c r="I495" s="200"/>
      <c r="J495" s="30"/>
      <c r="K495" s="218"/>
      <c r="L495" s="218"/>
      <c r="M495" s="219"/>
      <c r="N495" s="219"/>
      <c r="O495" s="219"/>
      <c r="P495" s="219"/>
      <c r="Q495" s="219"/>
      <c r="R495" s="219"/>
      <c r="S495" s="219"/>
      <c r="T495" s="219"/>
      <c r="U495" s="219"/>
    </row>
    <row r="496" spans="1:22" ht="12" customHeight="1">
      <c r="A496" s="222">
        <v>30</v>
      </c>
      <c r="B496" s="212" t="s">
        <v>540</v>
      </c>
      <c r="C496" s="197"/>
      <c r="D496" s="198">
        <v>0</v>
      </c>
      <c r="E496" s="198">
        <v>1</v>
      </c>
      <c r="F496" s="198">
        <v>0</v>
      </c>
      <c r="G496" s="198" t="s">
        <v>883</v>
      </c>
      <c r="H496" s="198">
        <v>0</v>
      </c>
      <c r="I496" s="198">
        <v>0</v>
      </c>
      <c r="J496" s="30"/>
      <c r="K496" s="218"/>
      <c r="L496" s="218"/>
      <c r="M496" s="219"/>
      <c r="N496" s="219"/>
      <c r="O496" s="219"/>
      <c r="P496" s="219"/>
      <c r="Q496" s="219"/>
      <c r="R496" s="219"/>
      <c r="S496" s="219"/>
      <c r="T496" s="219"/>
      <c r="U496" s="219"/>
    </row>
    <row r="497" spans="1:22" ht="12" customHeight="1">
      <c r="A497" s="192"/>
      <c r="B497" s="193"/>
      <c r="C497" s="197"/>
      <c r="D497" s="198"/>
      <c r="E497" s="200"/>
      <c r="F497" s="200"/>
      <c r="G497" s="200"/>
      <c r="H497" s="200"/>
      <c r="I497" s="200"/>
      <c r="J497" s="30"/>
      <c r="K497" s="218"/>
      <c r="L497" s="218"/>
      <c r="M497" s="219"/>
      <c r="N497" s="219"/>
      <c r="O497" s="219"/>
      <c r="P497" s="219"/>
      <c r="Q497" s="219"/>
      <c r="R497" s="219"/>
      <c r="S497" s="219"/>
      <c r="T497" s="219"/>
      <c r="U497" s="219"/>
    </row>
    <row r="498" spans="1:22" ht="12" customHeight="1">
      <c r="A498" s="192"/>
      <c r="B498" s="193">
        <v>303941</v>
      </c>
      <c r="C498" s="411" t="s">
        <v>904</v>
      </c>
      <c r="D498" s="198">
        <v>0</v>
      </c>
      <c r="E498" s="200">
        <v>1</v>
      </c>
      <c r="F498" s="198">
        <v>0</v>
      </c>
      <c r="G498" s="200" t="s">
        <v>883</v>
      </c>
      <c r="H498" s="198">
        <v>0</v>
      </c>
      <c r="I498" s="198">
        <v>0</v>
      </c>
      <c r="J498" s="30"/>
      <c r="K498" s="231"/>
      <c r="L498" s="218"/>
      <c r="M498" s="219"/>
      <c r="N498" s="219"/>
      <c r="O498" s="219"/>
      <c r="P498" s="219"/>
      <c r="Q498" s="219"/>
      <c r="R498" s="219"/>
      <c r="S498" s="219"/>
      <c r="T498" s="219"/>
      <c r="U498" s="219"/>
    </row>
    <row r="499" spans="1:22" ht="12" customHeight="1">
      <c r="A499" s="192"/>
      <c r="B499" s="193"/>
      <c r="C499" s="413"/>
      <c r="D499" s="198"/>
      <c r="E499" s="200"/>
      <c r="F499" s="200"/>
      <c r="G499" s="200"/>
      <c r="H499" s="200"/>
      <c r="I499" s="200"/>
      <c r="J499" s="30"/>
      <c r="K499" s="231"/>
      <c r="L499" s="218"/>
      <c r="M499" s="219"/>
      <c r="N499" s="219"/>
      <c r="O499" s="219"/>
      <c r="P499" s="219"/>
      <c r="Q499" s="219"/>
      <c r="R499" s="219"/>
      <c r="S499" s="219"/>
      <c r="T499" s="219"/>
      <c r="U499" s="219"/>
    </row>
    <row r="500" spans="1:22" ht="12" customHeight="1">
      <c r="A500" s="192"/>
      <c r="B500" s="193"/>
      <c r="C500" s="197"/>
      <c r="D500" s="198"/>
      <c r="E500" s="200"/>
      <c r="F500" s="200"/>
      <c r="G500" s="200"/>
      <c r="H500" s="200"/>
      <c r="I500" s="200"/>
      <c r="J500" s="30"/>
      <c r="K500" s="218"/>
      <c r="L500" s="218"/>
      <c r="M500" s="219"/>
      <c r="N500" s="219"/>
      <c r="O500" s="219"/>
      <c r="P500" s="219"/>
      <c r="Q500" s="219"/>
      <c r="R500" s="219"/>
      <c r="S500" s="219"/>
      <c r="T500" s="219"/>
      <c r="U500" s="219"/>
    </row>
    <row r="501" spans="1:22" ht="12" customHeight="1">
      <c r="A501" s="192">
        <v>31</v>
      </c>
      <c r="B501" s="212" t="s">
        <v>379</v>
      </c>
      <c r="C501" s="197"/>
      <c r="D501" s="198"/>
      <c r="E501" s="200">
        <v>11</v>
      </c>
      <c r="F501" s="200"/>
      <c r="G501" s="200">
        <v>147708</v>
      </c>
      <c r="H501" s="200"/>
      <c r="I501" s="200"/>
      <c r="J501" s="10"/>
      <c r="M501" s="184">
        <f>SUM(M503:M509)</f>
        <v>13</v>
      </c>
      <c r="O501" s="184">
        <f>SUM(O503:O509)</f>
        <v>226</v>
      </c>
      <c r="Q501" s="184">
        <f>SUM(Q503:Q509)</f>
        <v>150498</v>
      </c>
      <c r="S501" s="184">
        <f>SUM(S503:S509)</f>
        <v>0</v>
      </c>
      <c r="U501" s="184">
        <f>SUM(U503:U509)</f>
        <v>0</v>
      </c>
    </row>
    <row r="502" spans="1:22" ht="12" customHeight="1">
      <c r="A502" s="192"/>
      <c r="B502" s="212"/>
      <c r="C502" s="197"/>
      <c r="D502" s="198"/>
      <c r="E502" s="200"/>
      <c r="F502" s="200"/>
      <c r="G502" s="200"/>
      <c r="H502" s="200"/>
      <c r="I502" s="200"/>
      <c r="J502" s="10"/>
    </row>
    <row r="503" spans="1:22" ht="12" customHeight="1">
      <c r="A503" s="221"/>
      <c r="B503" s="203">
        <v>311317</v>
      </c>
      <c r="C503" s="197" t="s">
        <v>905</v>
      </c>
      <c r="D503" s="198">
        <v>0</v>
      </c>
      <c r="E503" s="200">
        <v>2</v>
      </c>
      <c r="F503" s="198">
        <v>0</v>
      </c>
      <c r="G503" s="200" t="s">
        <v>883</v>
      </c>
      <c r="H503" s="198">
        <v>0</v>
      </c>
      <c r="I503" s="198">
        <v>0</v>
      </c>
      <c r="J503" s="30"/>
      <c r="L503" s="30" t="str">
        <f t="shared" ref="L503:L509" si="102">IF(E503=M503,"○","×")</f>
        <v>○</v>
      </c>
      <c r="M503" s="184">
        <v>2</v>
      </c>
      <c r="N503" s="30" t="str">
        <f t="shared" ref="N503:N509" si="103">IF(F503=O503,"○","×")</f>
        <v>○</v>
      </c>
      <c r="P503" s="30" t="str">
        <f t="shared" ref="P503:P509" si="104">IF(G503=Q503,"○","×")</f>
        <v>×</v>
      </c>
      <c r="Q503" s="184">
        <v>3437</v>
      </c>
      <c r="R503" s="30" t="str">
        <f t="shared" ref="R503:R504" si="105">IF(H503=S503,"○","×")</f>
        <v>○</v>
      </c>
      <c r="T503" s="30" t="str">
        <f t="shared" ref="T503:T504" si="106">IF(I503=U503,"○","×")</f>
        <v>○</v>
      </c>
    </row>
    <row r="504" spans="1:22" ht="12" customHeight="1">
      <c r="A504" s="221"/>
      <c r="B504" s="218">
        <v>311329</v>
      </c>
      <c r="C504" s="414" t="s">
        <v>906</v>
      </c>
      <c r="D504" s="198">
        <v>0</v>
      </c>
      <c r="E504" s="200">
        <v>1</v>
      </c>
      <c r="F504" s="198">
        <v>0</v>
      </c>
      <c r="G504" s="200" t="s">
        <v>883</v>
      </c>
      <c r="H504" s="198">
        <v>0</v>
      </c>
      <c r="I504" s="198">
        <v>0</v>
      </c>
      <c r="J504" s="30"/>
      <c r="L504" s="30" t="str">
        <f t="shared" si="102"/>
        <v>×</v>
      </c>
      <c r="M504" s="184">
        <v>2</v>
      </c>
      <c r="N504" s="30" t="str">
        <f t="shared" si="103"/>
        <v>○</v>
      </c>
      <c r="P504" s="30" t="str">
        <f t="shared" si="104"/>
        <v>×</v>
      </c>
      <c r="Q504" s="184">
        <v>8726</v>
      </c>
      <c r="R504" s="30" t="str">
        <f t="shared" si="105"/>
        <v>○</v>
      </c>
      <c r="T504" s="30" t="str">
        <f t="shared" si="106"/>
        <v>○</v>
      </c>
    </row>
    <row r="505" spans="1:22" ht="12" customHeight="1">
      <c r="A505" s="221"/>
      <c r="B505" s="218"/>
      <c r="C505" s="414"/>
      <c r="D505" s="198"/>
      <c r="E505" s="200"/>
      <c r="F505" s="200"/>
      <c r="G505" s="200"/>
      <c r="H505" s="198"/>
      <c r="I505" s="198"/>
      <c r="J505" s="30"/>
      <c r="L505" s="30"/>
      <c r="N505" s="30"/>
      <c r="P505" s="30"/>
    </row>
    <row r="506" spans="1:22" ht="12" customHeight="1">
      <c r="A506" s="232"/>
      <c r="B506" s="233">
        <v>311331</v>
      </c>
      <c r="C506" s="197" t="s">
        <v>907</v>
      </c>
      <c r="D506" s="198">
        <v>0</v>
      </c>
      <c r="E506" s="200">
        <v>1</v>
      </c>
      <c r="F506" s="198">
        <v>0</v>
      </c>
      <c r="G506" s="200" t="s">
        <v>883</v>
      </c>
      <c r="H506" s="198">
        <v>0</v>
      </c>
      <c r="I506" s="198">
        <v>0</v>
      </c>
      <c r="J506" s="30"/>
      <c r="K506" s="218"/>
      <c r="L506" s="30" t="str">
        <f>IF(E506=M506,"○","×")</f>
        <v>○</v>
      </c>
      <c r="M506" s="219">
        <v>1</v>
      </c>
      <c r="N506" s="30" t="str">
        <f>IF(F506=O506,"○","×")</f>
        <v>○</v>
      </c>
      <c r="O506" s="219"/>
      <c r="P506" s="30" t="str">
        <f>IF(G506=Q506,"○","×")</f>
        <v>×</v>
      </c>
      <c r="Q506" s="219">
        <v>12000</v>
      </c>
      <c r="R506" s="30" t="str">
        <f t="shared" ref="R506:R509" si="107">IF(H506=S506,"○","×")</f>
        <v>○</v>
      </c>
      <c r="S506" s="219"/>
      <c r="T506" s="30" t="str">
        <f t="shared" ref="T506:T509" si="108">IF(I506=U506,"○","×")</f>
        <v>○</v>
      </c>
      <c r="U506" s="219"/>
      <c r="V506"/>
    </row>
    <row r="507" spans="1:22" ht="12" customHeight="1">
      <c r="A507" s="232"/>
      <c r="B507" s="233">
        <v>313123</v>
      </c>
      <c r="C507" s="197" t="s">
        <v>908</v>
      </c>
      <c r="D507" s="198" t="s">
        <v>909</v>
      </c>
      <c r="E507" s="200">
        <v>4</v>
      </c>
      <c r="F507" s="200">
        <v>136</v>
      </c>
      <c r="G507" s="200">
        <v>123493</v>
      </c>
      <c r="H507" s="198">
        <v>0</v>
      </c>
      <c r="I507" s="198">
        <v>0</v>
      </c>
      <c r="J507" s="30"/>
      <c r="L507" s="30" t="str">
        <f t="shared" si="102"/>
        <v>○</v>
      </c>
      <c r="M507" s="184">
        <v>4</v>
      </c>
      <c r="N507" s="30" t="str">
        <f t="shared" si="103"/>
        <v>×</v>
      </c>
      <c r="O507" s="219">
        <v>106</v>
      </c>
      <c r="P507" s="30" t="str">
        <f t="shared" si="104"/>
        <v>×</v>
      </c>
      <c r="Q507" s="184">
        <v>104106</v>
      </c>
      <c r="R507" s="30" t="str">
        <f t="shared" si="107"/>
        <v>○</v>
      </c>
      <c r="S507" s="219"/>
      <c r="T507" s="30" t="str">
        <f t="shared" si="108"/>
        <v>○</v>
      </c>
      <c r="U507" s="219"/>
    </row>
    <row r="508" spans="1:22" ht="12" customHeight="1">
      <c r="A508" s="232"/>
      <c r="B508" s="233">
        <v>313124</v>
      </c>
      <c r="C508" s="197" t="s">
        <v>910</v>
      </c>
      <c r="D508" s="198" t="s">
        <v>909</v>
      </c>
      <c r="E508" s="200">
        <v>1</v>
      </c>
      <c r="F508" s="200" t="s">
        <v>883</v>
      </c>
      <c r="G508" s="200" t="s">
        <v>883</v>
      </c>
      <c r="H508" s="198">
        <v>0</v>
      </c>
      <c r="I508" s="198">
        <v>0</v>
      </c>
      <c r="J508" s="30"/>
      <c r="K508" s="218"/>
      <c r="L508" s="30" t="str">
        <f t="shared" si="102"/>
        <v>○</v>
      </c>
      <c r="M508" s="219">
        <v>1</v>
      </c>
      <c r="N508" s="30" t="str">
        <f t="shared" si="103"/>
        <v>×</v>
      </c>
      <c r="O508" s="219">
        <v>2</v>
      </c>
      <c r="P508" s="30" t="str">
        <f t="shared" si="104"/>
        <v>×</v>
      </c>
      <c r="Q508" s="219">
        <v>2339</v>
      </c>
      <c r="R508" s="30" t="str">
        <f t="shared" si="107"/>
        <v>○</v>
      </c>
      <c r="S508" s="219"/>
      <c r="T508" s="30" t="str">
        <f t="shared" si="108"/>
        <v>○</v>
      </c>
      <c r="U508" s="219"/>
      <c r="V508"/>
    </row>
    <row r="509" spans="1:22" ht="12" customHeight="1">
      <c r="A509" s="232"/>
      <c r="B509" s="233">
        <v>313313</v>
      </c>
      <c r="C509" s="197" t="s">
        <v>911</v>
      </c>
      <c r="D509" s="198" t="s">
        <v>909</v>
      </c>
      <c r="E509" s="200">
        <v>2</v>
      </c>
      <c r="F509" s="200" t="s">
        <v>883</v>
      </c>
      <c r="G509" s="200" t="s">
        <v>883</v>
      </c>
      <c r="H509" s="198">
        <v>0</v>
      </c>
      <c r="I509" s="198">
        <v>0</v>
      </c>
      <c r="J509" s="30"/>
      <c r="K509" s="218"/>
      <c r="L509" s="30" t="str">
        <f t="shared" si="102"/>
        <v>×</v>
      </c>
      <c r="M509" s="219">
        <v>3</v>
      </c>
      <c r="N509" s="30" t="str">
        <f t="shared" si="103"/>
        <v>×</v>
      </c>
      <c r="O509" s="219">
        <v>118</v>
      </c>
      <c r="P509" s="30" t="str">
        <f t="shared" si="104"/>
        <v>×</v>
      </c>
      <c r="Q509" s="219">
        <v>19890</v>
      </c>
      <c r="R509" s="30" t="str">
        <f t="shared" si="107"/>
        <v>○</v>
      </c>
      <c r="S509" s="219"/>
      <c r="T509" s="30" t="str">
        <f t="shared" si="108"/>
        <v>○</v>
      </c>
      <c r="U509" s="219"/>
      <c r="V509"/>
    </row>
    <row r="510" spans="1:22" ht="12" customHeight="1">
      <c r="A510" s="192"/>
      <c r="B510" s="193"/>
      <c r="C510" s="197"/>
      <c r="D510" s="198"/>
      <c r="E510" s="200"/>
      <c r="F510" s="200"/>
      <c r="G510" s="200"/>
      <c r="H510" s="200"/>
      <c r="I510" s="200"/>
      <c r="J510" s="30"/>
      <c r="K510" s="218"/>
      <c r="L510" s="218"/>
      <c r="M510" s="219"/>
      <c r="N510" s="219"/>
      <c r="O510" s="219"/>
      <c r="P510" s="219"/>
      <c r="Q510" s="219"/>
      <c r="R510" s="219"/>
      <c r="S510" s="219"/>
      <c r="T510" s="219"/>
      <c r="U510" s="219"/>
      <c r="V510"/>
    </row>
    <row r="511" spans="1:22" ht="12" customHeight="1">
      <c r="A511" s="192">
        <v>32</v>
      </c>
      <c r="B511" s="212" t="s">
        <v>380</v>
      </c>
      <c r="C511" s="197"/>
      <c r="D511" s="198"/>
      <c r="E511" s="200">
        <v>57</v>
      </c>
      <c r="F511" s="200"/>
      <c r="G511" s="200">
        <v>235066</v>
      </c>
      <c r="H511" s="200"/>
      <c r="I511" s="200">
        <v>657</v>
      </c>
      <c r="J511" s="30"/>
      <c r="K511" s="218"/>
      <c r="L511" s="218"/>
      <c r="M511" s="219">
        <f>SUM(M513:M533)</f>
        <v>54</v>
      </c>
      <c r="N511" s="219"/>
      <c r="O511" s="219">
        <f>SUM(O513:O533)</f>
        <v>45070</v>
      </c>
      <c r="P511" s="219"/>
      <c r="Q511" s="219">
        <f>SUM(Q513:Q533)</f>
        <v>237118</v>
      </c>
      <c r="R511" s="219"/>
      <c r="S511" s="219">
        <f>SUM(S513:S533)</f>
        <v>0</v>
      </c>
      <c r="T511" s="219"/>
      <c r="U511" s="219">
        <f>SUM(U513:U533)</f>
        <v>99</v>
      </c>
      <c r="V511"/>
    </row>
    <row r="512" spans="1:22" ht="12" customHeight="1">
      <c r="A512" s="192"/>
      <c r="B512" s="212"/>
      <c r="C512" s="197"/>
      <c r="D512" s="198"/>
      <c r="E512" s="200"/>
      <c r="F512" s="200"/>
      <c r="G512" s="200"/>
      <c r="H512" s="200"/>
      <c r="I512" s="200"/>
      <c r="J512" s="30"/>
      <c r="K512" s="218"/>
      <c r="L512" s="218"/>
      <c r="M512" s="219"/>
      <c r="N512" s="219"/>
      <c r="O512" s="219"/>
      <c r="P512" s="219"/>
      <c r="Q512" s="219"/>
      <c r="R512" s="219"/>
      <c r="S512" s="219"/>
      <c r="T512" s="219"/>
      <c r="U512" s="219"/>
      <c r="V512"/>
    </row>
    <row r="513" spans="1:22" ht="12" customHeight="1">
      <c r="A513" s="192"/>
      <c r="B513" s="193">
        <v>321111</v>
      </c>
      <c r="C513" s="411" t="s">
        <v>912</v>
      </c>
      <c r="D513" s="198">
        <v>0</v>
      </c>
      <c r="E513" s="200">
        <v>1</v>
      </c>
      <c r="F513" s="198">
        <v>0</v>
      </c>
      <c r="G513" s="200" t="s">
        <v>883</v>
      </c>
      <c r="H513" s="198">
        <v>0</v>
      </c>
      <c r="I513" s="198">
        <v>0</v>
      </c>
      <c r="J513" s="30"/>
      <c r="L513" s="30" t="str">
        <f t="shared" ref="L513" si="109">IF(E513=M513,"○","×")</f>
        <v>○</v>
      </c>
      <c r="M513" s="184">
        <v>1</v>
      </c>
      <c r="P513" s="30" t="str">
        <f t="shared" ref="P513" si="110">IF(G513=Q513,"○","×")</f>
        <v>×</v>
      </c>
      <c r="Q513" s="184">
        <v>2880</v>
      </c>
      <c r="R513" s="30" t="str">
        <f t="shared" ref="R513" si="111">IF(H513=S513,"○","×")</f>
        <v>○</v>
      </c>
      <c r="T513" s="30" t="str">
        <f t="shared" ref="T513:T533" si="112">IF(I513=U513,"○","×")</f>
        <v>○</v>
      </c>
      <c r="V513"/>
    </row>
    <row r="514" spans="1:22" ht="12" customHeight="1">
      <c r="A514" s="192"/>
      <c r="B514" s="193"/>
      <c r="C514" s="411"/>
      <c r="D514" s="198"/>
      <c r="E514" s="200"/>
      <c r="F514" s="200"/>
      <c r="G514" s="200"/>
      <c r="H514" s="200"/>
      <c r="I514" s="200"/>
      <c r="V514"/>
    </row>
    <row r="515" spans="1:22" ht="12" customHeight="1">
      <c r="A515" s="192"/>
      <c r="B515" s="193">
        <v>321112</v>
      </c>
      <c r="C515" s="411" t="s">
        <v>913</v>
      </c>
      <c r="D515" s="198">
        <v>0</v>
      </c>
      <c r="E515" s="200">
        <v>1</v>
      </c>
      <c r="F515" s="198">
        <v>0</v>
      </c>
      <c r="G515" s="200" t="s">
        <v>883</v>
      </c>
      <c r="H515" s="198">
        <v>0</v>
      </c>
      <c r="I515" s="198">
        <v>0</v>
      </c>
      <c r="J515" s="30"/>
      <c r="L515" s="30" t="str">
        <f t="shared" ref="L515" si="113">IF(E515=M515,"○","×")</f>
        <v>○</v>
      </c>
      <c r="M515" s="184">
        <v>1</v>
      </c>
      <c r="P515" s="30" t="str">
        <f t="shared" ref="P515" si="114">IF(G515=Q515,"○","×")</f>
        <v>×</v>
      </c>
      <c r="Q515" s="184">
        <v>850</v>
      </c>
      <c r="R515" s="30" t="str">
        <f t="shared" ref="R515" si="115">IF(H515=S515,"○","×")</f>
        <v>○</v>
      </c>
      <c r="T515" s="30" t="str">
        <f t="shared" si="112"/>
        <v>○</v>
      </c>
      <c r="V515"/>
    </row>
    <row r="516" spans="1:22" ht="12" customHeight="1">
      <c r="A516" s="192"/>
      <c r="B516" s="193"/>
      <c r="C516" s="411"/>
      <c r="D516" s="198"/>
      <c r="E516" s="200"/>
      <c r="F516" s="200"/>
      <c r="G516" s="200"/>
      <c r="H516" s="200"/>
      <c r="I516" s="200"/>
      <c r="J516" s="30"/>
      <c r="L516" s="218"/>
      <c r="N516" s="219"/>
      <c r="O516" s="219"/>
      <c r="P516" s="219"/>
      <c r="R516" s="219"/>
      <c r="S516" s="219"/>
      <c r="T516" s="219"/>
      <c r="U516" s="219"/>
      <c r="V516"/>
    </row>
    <row r="517" spans="1:22" ht="12" customHeight="1">
      <c r="A517" s="192"/>
      <c r="B517" s="193">
        <v>322111</v>
      </c>
      <c r="C517" s="197" t="s">
        <v>914</v>
      </c>
      <c r="D517" s="198">
        <v>0</v>
      </c>
      <c r="E517" s="200">
        <v>1</v>
      </c>
      <c r="F517" s="198">
        <v>0</v>
      </c>
      <c r="G517" s="200" t="s">
        <v>883</v>
      </c>
      <c r="H517" s="198">
        <v>0</v>
      </c>
      <c r="I517" s="198">
        <v>0</v>
      </c>
      <c r="J517" s="30"/>
      <c r="L517" s="218"/>
      <c r="N517" s="219"/>
      <c r="O517" s="219"/>
      <c r="P517" s="219"/>
      <c r="R517" s="219"/>
      <c r="S517" s="219"/>
      <c r="T517" s="219"/>
      <c r="U517" s="219"/>
      <c r="V517"/>
    </row>
    <row r="518" spans="1:22" ht="12" customHeight="1">
      <c r="A518" s="192"/>
      <c r="B518" s="193">
        <v>324919</v>
      </c>
      <c r="C518" s="197" t="s">
        <v>915</v>
      </c>
      <c r="D518" s="198">
        <v>0</v>
      </c>
      <c r="E518" s="200">
        <v>1</v>
      </c>
      <c r="F518" s="198">
        <v>0</v>
      </c>
      <c r="G518" s="200" t="s">
        <v>883</v>
      </c>
      <c r="H518" s="198">
        <v>0</v>
      </c>
      <c r="I518" s="198">
        <v>0</v>
      </c>
      <c r="J518" s="30"/>
      <c r="L518" s="30" t="str">
        <f t="shared" ref="L518:L527" si="116">IF(E518=M518,"○","×")</f>
        <v>○</v>
      </c>
      <c r="M518" s="184">
        <v>1</v>
      </c>
      <c r="N518" s="219"/>
      <c r="O518" s="219"/>
      <c r="P518" s="30" t="str">
        <f t="shared" ref="P518:P527" si="117">IF(G518=Q518,"○","×")</f>
        <v>×</v>
      </c>
      <c r="Q518" s="184">
        <v>1500</v>
      </c>
      <c r="R518" s="30" t="str">
        <f t="shared" ref="R518:R527" si="118">IF(H518=S518,"○","×")</f>
        <v>○</v>
      </c>
      <c r="S518" s="219"/>
      <c r="T518" s="30" t="str">
        <f t="shared" si="112"/>
        <v>○</v>
      </c>
      <c r="U518" s="219"/>
      <c r="V518"/>
    </row>
    <row r="519" spans="1:22" ht="12" customHeight="1">
      <c r="A519" s="192"/>
      <c r="B519" s="193">
        <v>325129</v>
      </c>
      <c r="C519" s="197" t="s">
        <v>916</v>
      </c>
      <c r="D519" s="198">
        <v>0</v>
      </c>
      <c r="E519" s="200">
        <v>1</v>
      </c>
      <c r="F519" s="198">
        <v>0</v>
      </c>
      <c r="G519" s="200" t="s">
        <v>883</v>
      </c>
      <c r="H519" s="198">
        <v>0</v>
      </c>
      <c r="I519" s="198">
        <v>0</v>
      </c>
      <c r="J519" s="30"/>
      <c r="L519" s="30"/>
      <c r="N519" s="219"/>
      <c r="O519" s="219"/>
      <c r="P519" s="30"/>
      <c r="R519" s="30"/>
      <c r="S519" s="219"/>
      <c r="T519" s="30"/>
      <c r="U519" s="219"/>
      <c r="V519"/>
    </row>
    <row r="520" spans="1:22" ht="12" customHeight="1">
      <c r="A520" s="192"/>
      <c r="B520" s="193">
        <v>325317</v>
      </c>
      <c r="C520" s="197" t="s">
        <v>917</v>
      </c>
      <c r="D520" s="198">
        <v>0</v>
      </c>
      <c r="E520" s="200">
        <v>1</v>
      </c>
      <c r="F520" s="198">
        <v>0</v>
      </c>
      <c r="G520" s="200" t="s">
        <v>883</v>
      </c>
      <c r="H520" s="198">
        <v>0</v>
      </c>
      <c r="I520" s="198">
        <v>0</v>
      </c>
      <c r="J520" s="30"/>
      <c r="K520" s="218"/>
      <c r="L520" s="30" t="str">
        <f t="shared" si="116"/>
        <v>○</v>
      </c>
      <c r="M520" s="219">
        <v>1</v>
      </c>
      <c r="N520" s="219"/>
      <c r="O520" s="219"/>
      <c r="P520" s="30" t="str">
        <f t="shared" si="117"/>
        <v>×</v>
      </c>
      <c r="Q520" s="219">
        <v>11928</v>
      </c>
      <c r="R520" s="30" t="str">
        <f t="shared" si="118"/>
        <v>○</v>
      </c>
      <c r="S520" s="219"/>
      <c r="T520" s="30" t="str">
        <f t="shared" si="112"/>
        <v>○</v>
      </c>
      <c r="U520" s="219"/>
      <c r="V520"/>
    </row>
    <row r="521" spans="1:22" ht="12" customHeight="1">
      <c r="A521" s="192"/>
      <c r="B521" s="193">
        <v>325319</v>
      </c>
      <c r="C521" s="197" t="s">
        <v>918</v>
      </c>
      <c r="D521" s="198">
        <v>0</v>
      </c>
      <c r="E521" s="200">
        <v>2</v>
      </c>
      <c r="F521" s="198">
        <v>0</v>
      </c>
      <c r="G521" s="200" t="s">
        <v>883</v>
      </c>
      <c r="H521" s="198">
        <v>0</v>
      </c>
      <c r="I521" s="198" t="s">
        <v>883</v>
      </c>
      <c r="J521" s="30"/>
      <c r="K521" s="218"/>
      <c r="L521" s="30" t="str">
        <f t="shared" si="116"/>
        <v>×</v>
      </c>
      <c r="M521" s="219">
        <v>1</v>
      </c>
      <c r="N521" s="219"/>
      <c r="O521" s="219"/>
      <c r="P521" s="30" t="str">
        <f t="shared" si="117"/>
        <v>×</v>
      </c>
      <c r="Q521" s="219">
        <v>829</v>
      </c>
      <c r="R521" s="30" t="str">
        <f t="shared" si="118"/>
        <v>○</v>
      </c>
      <c r="S521" s="219"/>
      <c r="T521" s="30" t="str">
        <f t="shared" si="112"/>
        <v>×</v>
      </c>
      <c r="U521" s="219"/>
      <c r="V521"/>
    </row>
    <row r="522" spans="1:22" ht="12" customHeight="1">
      <c r="A522" s="192"/>
      <c r="B522" s="193">
        <v>326911</v>
      </c>
      <c r="C522" s="197" t="s">
        <v>919</v>
      </c>
      <c r="D522" s="198">
        <v>0</v>
      </c>
      <c r="E522" s="200">
        <v>3</v>
      </c>
      <c r="F522" s="198">
        <v>0</v>
      </c>
      <c r="G522" s="200">
        <v>7000</v>
      </c>
      <c r="H522" s="198">
        <v>0</v>
      </c>
      <c r="I522" s="200" t="s">
        <v>883</v>
      </c>
      <c r="J522" s="30"/>
      <c r="K522" s="218"/>
      <c r="L522" s="30" t="str">
        <f t="shared" si="116"/>
        <v>○</v>
      </c>
      <c r="M522" s="219">
        <v>3</v>
      </c>
      <c r="N522" s="219"/>
      <c r="O522" s="219"/>
      <c r="P522" s="30" t="str">
        <f t="shared" si="117"/>
        <v>×</v>
      </c>
      <c r="Q522" s="219">
        <v>6908</v>
      </c>
      <c r="R522" s="30" t="str">
        <f t="shared" si="118"/>
        <v>○</v>
      </c>
      <c r="S522" s="219"/>
      <c r="T522" s="30" t="str">
        <f t="shared" si="112"/>
        <v>×</v>
      </c>
      <c r="U522" s="219">
        <v>13</v>
      </c>
      <c r="V522"/>
    </row>
    <row r="523" spans="1:22" ht="12" customHeight="1">
      <c r="A523" s="192"/>
      <c r="B523" s="193">
        <v>326919</v>
      </c>
      <c r="C523" s="197" t="s">
        <v>920</v>
      </c>
      <c r="D523" s="198">
        <v>0</v>
      </c>
      <c r="E523" s="200">
        <v>1</v>
      </c>
      <c r="F523" s="198">
        <v>0</v>
      </c>
      <c r="G523" s="200" t="s">
        <v>883</v>
      </c>
      <c r="H523" s="198">
        <v>0</v>
      </c>
      <c r="I523" s="200" t="s">
        <v>883</v>
      </c>
      <c r="J523" s="30"/>
      <c r="K523" s="218"/>
      <c r="L523" s="30" t="str">
        <f t="shared" si="116"/>
        <v>○</v>
      </c>
      <c r="M523" s="219">
        <v>1</v>
      </c>
      <c r="N523" s="219"/>
      <c r="O523" s="219"/>
      <c r="P523" s="30" t="str">
        <f t="shared" si="117"/>
        <v>×</v>
      </c>
      <c r="Q523" s="219">
        <v>1349</v>
      </c>
      <c r="R523" s="30" t="str">
        <f t="shared" si="118"/>
        <v>○</v>
      </c>
      <c r="S523" s="219"/>
      <c r="T523" s="30" t="str">
        <f t="shared" si="112"/>
        <v>×</v>
      </c>
      <c r="U523" s="219">
        <v>86</v>
      </c>
      <c r="V523"/>
    </row>
    <row r="524" spans="1:22" ht="12" customHeight="1">
      <c r="A524" s="192"/>
      <c r="B524" s="193">
        <v>327112</v>
      </c>
      <c r="C524" s="197" t="s">
        <v>921</v>
      </c>
      <c r="D524" s="198">
        <v>0</v>
      </c>
      <c r="E524" s="200">
        <v>2</v>
      </c>
      <c r="F524" s="198">
        <v>0</v>
      </c>
      <c r="G524" s="200" t="s">
        <v>883</v>
      </c>
      <c r="H524" s="198">
        <v>0</v>
      </c>
      <c r="I524" s="198">
        <v>0</v>
      </c>
      <c r="J524" s="30"/>
      <c r="K524" s="218"/>
      <c r="L524" s="30" t="str">
        <f t="shared" si="116"/>
        <v>○</v>
      </c>
      <c r="M524" s="219">
        <v>2</v>
      </c>
      <c r="N524" s="219"/>
      <c r="O524" s="219"/>
      <c r="P524" s="30" t="str">
        <f t="shared" si="117"/>
        <v>×</v>
      </c>
      <c r="Q524" s="219">
        <v>7548</v>
      </c>
      <c r="R524" s="30" t="str">
        <f t="shared" si="118"/>
        <v>○</v>
      </c>
      <c r="S524" s="219"/>
      <c r="T524" s="30" t="str">
        <f t="shared" si="112"/>
        <v>○</v>
      </c>
      <c r="U524" s="219"/>
      <c r="V524"/>
    </row>
    <row r="525" spans="1:22" ht="12" customHeight="1">
      <c r="A525" s="192"/>
      <c r="B525" s="193">
        <v>328211</v>
      </c>
      <c r="C525" s="197" t="s">
        <v>922</v>
      </c>
      <c r="D525" s="198" t="s">
        <v>923</v>
      </c>
      <c r="E525" s="200">
        <v>4</v>
      </c>
      <c r="F525" s="200">
        <v>13992</v>
      </c>
      <c r="G525" s="200">
        <v>11388</v>
      </c>
      <c r="H525" s="198">
        <v>0</v>
      </c>
      <c r="I525" s="198">
        <v>0</v>
      </c>
      <c r="J525" s="30"/>
      <c r="K525" s="218"/>
      <c r="L525" s="30" t="str">
        <f t="shared" si="116"/>
        <v>○</v>
      </c>
      <c r="M525" s="219">
        <v>4</v>
      </c>
      <c r="N525" s="30" t="str">
        <f t="shared" ref="N525:N526" si="119">IF(F525=O525,"○","×")</f>
        <v>×</v>
      </c>
      <c r="O525" s="219">
        <v>16282</v>
      </c>
      <c r="P525" s="30" t="str">
        <f t="shared" si="117"/>
        <v>×</v>
      </c>
      <c r="Q525" s="219">
        <v>12613</v>
      </c>
      <c r="R525" s="30" t="str">
        <f t="shared" si="118"/>
        <v>○</v>
      </c>
      <c r="S525" s="219"/>
      <c r="T525" s="30" t="str">
        <f t="shared" si="112"/>
        <v>○</v>
      </c>
      <c r="U525" s="219"/>
      <c r="V525"/>
    </row>
    <row r="526" spans="1:22" ht="12" customHeight="1">
      <c r="A526" s="192"/>
      <c r="B526" s="193">
        <v>328212</v>
      </c>
      <c r="C526" s="197" t="s">
        <v>924</v>
      </c>
      <c r="D526" s="198" t="s">
        <v>923</v>
      </c>
      <c r="E526" s="200">
        <v>1</v>
      </c>
      <c r="F526" s="200" t="s">
        <v>883</v>
      </c>
      <c r="G526" s="200" t="s">
        <v>883</v>
      </c>
      <c r="H526" s="198">
        <v>0</v>
      </c>
      <c r="I526" s="198">
        <v>0</v>
      </c>
      <c r="J526" s="30"/>
      <c r="K526" s="218"/>
      <c r="L526" s="30" t="str">
        <f t="shared" si="116"/>
        <v>○</v>
      </c>
      <c r="M526" s="219">
        <v>1</v>
      </c>
      <c r="N526" s="30" t="str">
        <f t="shared" si="119"/>
        <v>×</v>
      </c>
      <c r="O526" s="219">
        <v>28433</v>
      </c>
      <c r="P526" s="30" t="str">
        <f t="shared" si="117"/>
        <v>×</v>
      </c>
      <c r="Q526" s="219">
        <v>12795</v>
      </c>
      <c r="R526" s="30" t="str">
        <f t="shared" si="118"/>
        <v>○</v>
      </c>
      <c r="S526" s="219"/>
      <c r="T526" s="30" t="str">
        <f t="shared" si="112"/>
        <v>○</v>
      </c>
      <c r="U526" s="219"/>
      <c r="V526"/>
    </row>
    <row r="527" spans="1:22" ht="12" customHeight="1">
      <c r="A527" s="205"/>
      <c r="B527" s="206">
        <v>329211</v>
      </c>
      <c r="C527" s="411" t="s">
        <v>925</v>
      </c>
      <c r="D527" s="198">
        <v>0</v>
      </c>
      <c r="E527" s="200">
        <v>22</v>
      </c>
      <c r="F527" s="198">
        <v>0</v>
      </c>
      <c r="G527" s="200">
        <v>113552</v>
      </c>
      <c r="H527" s="198">
        <v>0</v>
      </c>
      <c r="I527" s="198">
        <v>0</v>
      </c>
      <c r="J527" s="30"/>
      <c r="K527" s="218"/>
      <c r="L527" s="30" t="str">
        <f t="shared" si="116"/>
        <v>×</v>
      </c>
      <c r="M527" s="219">
        <v>20</v>
      </c>
      <c r="N527" s="219"/>
      <c r="O527" s="219"/>
      <c r="P527" s="30" t="str">
        <f t="shared" si="117"/>
        <v>×</v>
      </c>
      <c r="Q527" s="219">
        <v>91685</v>
      </c>
      <c r="R527" s="30" t="str">
        <f t="shared" si="118"/>
        <v>○</v>
      </c>
      <c r="S527" s="219"/>
      <c r="T527" s="30" t="str">
        <f t="shared" si="112"/>
        <v>○</v>
      </c>
      <c r="U527" s="219"/>
      <c r="V527"/>
    </row>
    <row r="528" spans="1:22" ht="12" customHeight="1">
      <c r="A528" s="205"/>
      <c r="B528" s="206"/>
      <c r="C528" s="411"/>
      <c r="D528" s="198"/>
      <c r="E528" s="200"/>
      <c r="F528" s="200"/>
      <c r="G528" s="200"/>
      <c r="H528" s="200"/>
      <c r="I528" s="200"/>
      <c r="J528" s="30"/>
      <c r="L528" s="218"/>
      <c r="N528" s="219"/>
      <c r="O528" s="219"/>
      <c r="P528" s="219"/>
      <c r="R528" s="219"/>
      <c r="S528" s="219"/>
      <c r="T528" s="219"/>
      <c r="U528" s="219"/>
      <c r="V528"/>
    </row>
    <row r="529" spans="1:22" ht="12" customHeight="1">
      <c r="A529" s="192"/>
      <c r="B529" s="193">
        <v>329212</v>
      </c>
      <c r="C529" s="411" t="s">
        <v>926</v>
      </c>
      <c r="D529" s="198">
        <v>0</v>
      </c>
      <c r="E529" s="200">
        <v>9</v>
      </c>
      <c r="F529" s="198"/>
      <c r="G529" s="200">
        <v>25586</v>
      </c>
      <c r="H529" s="198"/>
      <c r="I529" s="198"/>
      <c r="J529" s="30"/>
      <c r="K529" s="218"/>
      <c r="L529" s="30" t="str">
        <f t="shared" ref="L529" si="120">IF(E529=M529,"○","×")</f>
        <v>×</v>
      </c>
      <c r="M529" s="219">
        <v>12</v>
      </c>
      <c r="N529" s="219"/>
      <c r="O529" s="219"/>
      <c r="P529" s="30" t="str">
        <f t="shared" ref="P529" si="121">IF(G529=Q529,"○","×")</f>
        <v>×</v>
      </c>
      <c r="Q529" s="219">
        <v>58774</v>
      </c>
      <c r="R529" s="30" t="str">
        <f t="shared" ref="R529" si="122">IF(H529=S529,"○","×")</f>
        <v>○</v>
      </c>
      <c r="S529" s="219"/>
      <c r="T529" s="30" t="str">
        <f t="shared" si="112"/>
        <v>○</v>
      </c>
      <c r="U529" s="219"/>
      <c r="V529"/>
    </row>
    <row r="530" spans="1:22" ht="12" customHeight="1">
      <c r="A530" s="192"/>
      <c r="B530" s="193"/>
      <c r="C530" s="411"/>
      <c r="D530" s="198"/>
      <c r="E530" s="200"/>
      <c r="F530" s="200"/>
      <c r="G530" s="200"/>
      <c r="H530" s="200"/>
      <c r="I530" s="200"/>
      <c r="J530" s="30"/>
      <c r="L530" s="218"/>
      <c r="N530" s="219"/>
      <c r="O530" s="219"/>
      <c r="P530" s="219"/>
      <c r="R530" s="219"/>
      <c r="S530" s="219"/>
      <c r="T530" s="219"/>
      <c r="U530" s="219"/>
      <c r="V530"/>
    </row>
    <row r="531" spans="1:22" ht="12" customHeight="1">
      <c r="A531" s="192"/>
      <c r="B531" s="193">
        <v>329311</v>
      </c>
      <c r="C531" s="197" t="s">
        <v>927</v>
      </c>
      <c r="D531" s="198">
        <v>0</v>
      </c>
      <c r="E531" s="200">
        <v>1</v>
      </c>
      <c r="F531" s="198">
        <v>0</v>
      </c>
      <c r="G531" s="200" t="s">
        <v>883</v>
      </c>
      <c r="H531" s="198">
        <v>0</v>
      </c>
      <c r="I531" s="198">
        <v>0</v>
      </c>
      <c r="J531" s="30"/>
      <c r="K531" s="218"/>
      <c r="L531" s="30" t="str">
        <f t="shared" ref="L531:L533" si="123">IF(E531=M531,"○","×")</f>
        <v>○</v>
      </c>
      <c r="M531" s="219">
        <v>1</v>
      </c>
      <c r="N531" s="219"/>
      <c r="O531" s="219"/>
      <c r="P531" s="30" t="str">
        <f t="shared" ref="P531:P533" si="124">IF(G531=Q531,"○","×")</f>
        <v>×</v>
      </c>
      <c r="Q531" s="219">
        <v>998</v>
      </c>
      <c r="R531" s="30" t="str">
        <f t="shared" ref="R531:R533" si="125">IF(H531=S531,"○","×")</f>
        <v>○</v>
      </c>
      <c r="S531" s="219"/>
      <c r="T531" s="30" t="str">
        <f t="shared" si="112"/>
        <v>○</v>
      </c>
      <c r="U531" s="219"/>
      <c r="V531"/>
    </row>
    <row r="532" spans="1:22" ht="12" customHeight="1">
      <c r="A532" s="192"/>
      <c r="B532" s="193">
        <v>329912</v>
      </c>
      <c r="C532" s="197" t="s">
        <v>928</v>
      </c>
      <c r="D532" s="198" t="s">
        <v>929</v>
      </c>
      <c r="E532" s="200">
        <v>2</v>
      </c>
      <c r="F532" s="200" t="s">
        <v>883</v>
      </c>
      <c r="G532" s="200" t="s">
        <v>883</v>
      </c>
      <c r="H532" s="198">
        <v>0</v>
      </c>
      <c r="I532" s="198">
        <v>0</v>
      </c>
      <c r="J532" s="30"/>
      <c r="K532" s="218"/>
      <c r="L532" s="30" t="str">
        <f t="shared" si="123"/>
        <v>○</v>
      </c>
      <c r="M532" s="219">
        <v>2</v>
      </c>
      <c r="N532" s="30" t="str">
        <f t="shared" ref="N532" si="126">IF(F532=O532,"○","×")</f>
        <v>×</v>
      </c>
      <c r="O532" s="219">
        <v>355</v>
      </c>
      <c r="P532" s="30" t="str">
        <f t="shared" si="124"/>
        <v>×</v>
      </c>
      <c r="Q532" s="219">
        <v>3562</v>
      </c>
      <c r="R532" s="30" t="str">
        <f t="shared" si="125"/>
        <v>○</v>
      </c>
      <c r="S532" s="219"/>
      <c r="T532" s="30" t="str">
        <f t="shared" si="112"/>
        <v>○</v>
      </c>
      <c r="U532" s="219"/>
      <c r="V532"/>
    </row>
    <row r="533" spans="1:22" ht="12" customHeight="1">
      <c r="A533" s="192"/>
      <c r="B533" s="193">
        <v>329919</v>
      </c>
      <c r="C533" s="197" t="s">
        <v>930</v>
      </c>
      <c r="D533" s="198">
        <v>0</v>
      </c>
      <c r="E533" s="200">
        <v>4</v>
      </c>
      <c r="F533" s="198">
        <v>0</v>
      </c>
      <c r="G533" s="200">
        <v>31843</v>
      </c>
      <c r="H533" s="198">
        <v>0</v>
      </c>
      <c r="I533" s="198">
        <v>0</v>
      </c>
      <c r="J533" s="30"/>
      <c r="K533" s="218"/>
      <c r="L533" s="30" t="str">
        <f t="shared" si="123"/>
        <v>×</v>
      </c>
      <c r="M533" s="219">
        <v>3</v>
      </c>
      <c r="N533" s="219"/>
      <c r="O533" s="219"/>
      <c r="P533" s="30" t="str">
        <f t="shared" si="124"/>
        <v>×</v>
      </c>
      <c r="Q533" s="219">
        <v>22899</v>
      </c>
      <c r="R533" s="30" t="str">
        <f t="shared" si="125"/>
        <v>○</v>
      </c>
      <c r="S533" s="219"/>
      <c r="T533" s="30" t="str">
        <f t="shared" si="112"/>
        <v>○</v>
      </c>
      <c r="U533" s="219"/>
      <c r="V533"/>
    </row>
    <row r="534" spans="1:22" ht="12" customHeight="1">
      <c r="A534" s="192"/>
      <c r="B534" s="193"/>
      <c r="C534" s="197"/>
      <c r="D534" s="198"/>
      <c r="E534" s="200"/>
      <c r="F534" s="198"/>
      <c r="G534" s="200"/>
      <c r="H534" s="198"/>
      <c r="I534" s="198"/>
      <c r="J534" s="30"/>
      <c r="K534" s="218"/>
      <c r="L534" s="30"/>
      <c r="M534" s="219"/>
      <c r="N534" s="219"/>
      <c r="O534" s="219"/>
      <c r="P534" s="30"/>
      <c r="Q534" s="219"/>
      <c r="R534" s="30"/>
      <c r="S534" s="219"/>
      <c r="T534" s="30"/>
      <c r="U534" s="219"/>
      <c r="V534"/>
    </row>
    <row r="535" spans="1:22" ht="12" customHeight="1">
      <c r="A535" s="192"/>
      <c r="B535" s="193"/>
      <c r="C535" s="197"/>
      <c r="D535" s="198"/>
      <c r="E535" s="200"/>
      <c r="F535" s="198"/>
      <c r="G535" s="200"/>
      <c r="H535" s="198"/>
      <c r="I535" s="198"/>
      <c r="J535" s="30"/>
      <c r="K535" s="218"/>
      <c r="L535" s="30"/>
      <c r="M535" s="219"/>
      <c r="N535" s="219"/>
      <c r="O535" s="219"/>
      <c r="P535" s="30"/>
      <c r="Q535" s="219"/>
      <c r="R535" s="30"/>
      <c r="S535" s="219"/>
      <c r="T535" s="30"/>
      <c r="U535" s="219"/>
      <c r="V535"/>
    </row>
    <row r="536" spans="1:22" ht="12" customHeight="1">
      <c r="A536" s="192"/>
      <c r="B536" s="193"/>
      <c r="C536" s="197"/>
      <c r="D536" s="198"/>
      <c r="E536" s="200"/>
      <c r="F536" s="198"/>
      <c r="G536" s="200"/>
      <c r="H536" s="198"/>
      <c r="I536" s="198"/>
      <c r="J536" s="30"/>
      <c r="K536" s="218"/>
      <c r="L536" s="30"/>
      <c r="M536" s="219"/>
      <c r="N536" s="219"/>
      <c r="O536" s="219"/>
      <c r="P536" s="30"/>
      <c r="Q536" s="219"/>
      <c r="R536" s="30"/>
      <c r="S536" s="219"/>
      <c r="T536" s="30"/>
      <c r="U536" s="219"/>
      <c r="V536"/>
    </row>
    <row r="537" spans="1:22" ht="12" customHeight="1">
      <c r="A537" s="192"/>
      <c r="B537" s="193"/>
      <c r="C537" s="197"/>
      <c r="D537" s="198"/>
      <c r="E537" s="200"/>
      <c r="F537" s="198"/>
      <c r="G537" s="200"/>
      <c r="H537" s="198"/>
      <c r="I537" s="198"/>
      <c r="J537" s="30"/>
      <c r="K537" s="218"/>
      <c r="L537" s="30"/>
      <c r="M537" s="219"/>
      <c r="N537" s="219"/>
      <c r="O537" s="219"/>
      <c r="P537" s="30"/>
      <c r="Q537" s="219"/>
      <c r="R537" s="30"/>
      <c r="S537" s="219"/>
      <c r="T537" s="30"/>
      <c r="U537" s="219"/>
      <c r="V537"/>
    </row>
    <row r="538" spans="1:22" ht="12" customHeight="1">
      <c r="A538" s="192"/>
      <c r="B538" s="193"/>
      <c r="C538" s="197"/>
      <c r="D538" s="198"/>
      <c r="E538" s="200"/>
      <c r="F538" s="198"/>
      <c r="G538" s="200"/>
      <c r="H538" s="198"/>
      <c r="I538" s="198"/>
      <c r="J538" s="30"/>
      <c r="K538" s="218"/>
      <c r="L538" s="30"/>
      <c r="M538" s="219"/>
      <c r="N538" s="219"/>
      <c r="O538" s="219"/>
      <c r="P538" s="30"/>
      <c r="Q538" s="219"/>
      <c r="R538" s="30"/>
      <c r="S538" s="219"/>
      <c r="T538" s="30"/>
      <c r="U538" s="219"/>
      <c r="V538"/>
    </row>
    <row r="539" spans="1:22" ht="12" customHeight="1">
      <c r="A539" s="192"/>
      <c r="B539" s="193"/>
      <c r="C539" s="197"/>
      <c r="D539" s="198"/>
      <c r="E539" s="200"/>
      <c r="F539" s="198"/>
      <c r="G539" s="200"/>
      <c r="H539" s="198"/>
      <c r="I539" s="198"/>
      <c r="J539" s="30"/>
      <c r="K539" s="218"/>
      <c r="L539" s="30"/>
      <c r="M539" s="219"/>
      <c r="N539" s="219"/>
      <c r="O539" s="219"/>
      <c r="P539" s="30"/>
      <c r="Q539" s="219"/>
      <c r="R539" s="30"/>
      <c r="S539" s="219"/>
      <c r="T539" s="30"/>
      <c r="U539" s="219"/>
      <c r="V539"/>
    </row>
    <row r="540" spans="1:22" ht="12" customHeight="1">
      <c r="A540" s="192"/>
      <c r="B540" s="193"/>
      <c r="C540" s="197"/>
      <c r="D540" s="198"/>
      <c r="E540" s="200"/>
      <c r="F540" s="198"/>
      <c r="G540" s="200"/>
      <c r="H540" s="198"/>
      <c r="I540" s="198"/>
      <c r="J540" s="30"/>
      <c r="K540" s="218"/>
      <c r="L540" s="30"/>
      <c r="M540" s="219"/>
      <c r="N540" s="219"/>
      <c r="O540" s="219"/>
      <c r="P540" s="30"/>
      <c r="Q540" s="219"/>
      <c r="R540" s="30"/>
      <c r="S540" s="219"/>
      <c r="T540" s="30"/>
      <c r="U540" s="219"/>
      <c r="V540"/>
    </row>
    <row r="541" spans="1:22" ht="12" customHeight="1">
      <c r="A541" s="192"/>
      <c r="B541" s="193"/>
      <c r="C541" s="197"/>
      <c r="D541" s="198"/>
      <c r="E541" s="200"/>
      <c r="F541" s="198"/>
      <c r="G541" s="200"/>
      <c r="H541" s="198"/>
      <c r="I541" s="198"/>
      <c r="J541" s="30"/>
      <c r="K541" s="218"/>
      <c r="L541" s="30"/>
      <c r="M541" s="219"/>
      <c r="N541" s="219"/>
      <c r="O541" s="219"/>
      <c r="P541" s="30"/>
      <c r="Q541" s="219"/>
      <c r="R541" s="30"/>
      <c r="S541" s="219"/>
      <c r="T541" s="30"/>
      <c r="U541" s="219"/>
      <c r="V541"/>
    </row>
    <row r="542" spans="1:22" ht="12" customHeight="1">
      <c r="A542" s="192"/>
      <c r="B542" s="193"/>
      <c r="C542" s="197"/>
      <c r="D542" s="198"/>
      <c r="E542" s="200"/>
      <c r="F542" s="198"/>
      <c r="G542" s="200"/>
      <c r="H542" s="198"/>
      <c r="I542" s="198"/>
      <c r="J542" s="30"/>
      <c r="K542" s="218"/>
      <c r="L542" s="30"/>
      <c r="M542" s="219"/>
      <c r="N542" s="219"/>
      <c r="O542" s="219"/>
      <c r="P542" s="30"/>
      <c r="Q542" s="219"/>
      <c r="R542" s="30"/>
      <c r="S542" s="219"/>
      <c r="T542" s="30"/>
      <c r="U542" s="219"/>
      <c r="V542"/>
    </row>
    <row r="543" spans="1:22" ht="12" customHeight="1">
      <c r="A543" s="192"/>
      <c r="B543" s="193"/>
      <c r="C543" s="197"/>
      <c r="D543" s="198"/>
      <c r="E543" s="200"/>
      <c r="F543" s="198"/>
      <c r="G543" s="200"/>
      <c r="H543" s="198"/>
      <c r="I543" s="198"/>
      <c r="J543" s="30"/>
      <c r="K543" s="218"/>
      <c r="L543" s="30"/>
      <c r="M543" s="219"/>
      <c r="N543" s="219"/>
      <c r="O543" s="219"/>
      <c r="P543" s="30"/>
      <c r="Q543" s="219"/>
      <c r="R543" s="30"/>
      <c r="S543" s="219"/>
      <c r="T543" s="30"/>
      <c r="U543" s="219"/>
      <c r="V543"/>
    </row>
    <row r="544" spans="1:22" ht="12" customHeight="1">
      <c r="A544" s="192"/>
      <c r="B544" s="193"/>
      <c r="C544" s="197"/>
      <c r="D544" s="198"/>
      <c r="E544" s="200"/>
      <c r="F544" s="198"/>
      <c r="G544" s="200"/>
      <c r="H544" s="198"/>
      <c r="I544" s="198"/>
      <c r="J544" s="30"/>
      <c r="K544" s="218"/>
      <c r="L544" s="30"/>
      <c r="M544" s="219"/>
      <c r="N544" s="219"/>
      <c r="O544" s="219"/>
      <c r="P544" s="30"/>
      <c r="Q544" s="219"/>
      <c r="R544" s="30"/>
      <c r="S544" s="219"/>
      <c r="T544" s="30"/>
      <c r="U544" s="219"/>
      <c r="V544"/>
    </row>
    <row r="545" spans="1:22" ht="12" customHeight="1">
      <c r="A545" s="192"/>
      <c r="B545" s="193"/>
      <c r="C545" s="197"/>
      <c r="D545" s="198"/>
      <c r="E545" s="200"/>
      <c r="F545" s="198"/>
      <c r="G545" s="200"/>
      <c r="H545" s="198"/>
      <c r="I545" s="198"/>
      <c r="J545" s="30"/>
      <c r="K545" s="218"/>
      <c r="L545" s="30"/>
      <c r="M545" s="219"/>
      <c r="N545" s="219"/>
      <c r="O545" s="219"/>
      <c r="P545" s="30"/>
      <c r="Q545" s="219"/>
      <c r="R545" s="30"/>
      <c r="S545" s="219"/>
      <c r="T545" s="30"/>
      <c r="U545" s="219"/>
      <c r="V545"/>
    </row>
    <row r="546" spans="1:22" ht="12" customHeight="1">
      <c r="A546" s="192"/>
      <c r="B546" s="193"/>
      <c r="C546" s="197"/>
      <c r="D546" s="198"/>
      <c r="E546" s="200"/>
      <c r="F546" s="198"/>
      <c r="G546" s="200"/>
      <c r="H546" s="198"/>
      <c r="I546" s="198"/>
      <c r="J546" s="30"/>
      <c r="K546" s="218"/>
      <c r="L546" s="30"/>
      <c r="M546" s="219"/>
      <c r="N546" s="219"/>
      <c r="O546" s="219"/>
      <c r="P546" s="30"/>
      <c r="Q546" s="219"/>
      <c r="R546" s="30"/>
      <c r="S546" s="219"/>
      <c r="T546" s="30"/>
      <c r="U546" s="219"/>
      <c r="V546"/>
    </row>
    <row r="547" spans="1:22" ht="12" customHeight="1">
      <c r="A547" s="192"/>
      <c r="B547" s="193"/>
      <c r="C547" s="197"/>
      <c r="D547" s="198"/>
      <c r="E547" s="200"/>
      <c r="F547" s="198"/>
      <c r="G547" s="200"/>
      <c r="H547" s="198"/>
      <c r="I547" s="198"/>
      <c r="J547" s="30"/>
      <c r="K547" s="218"/>
      <c r="L547" s="30"/>
      <c r="M547" s="219"/>
      <c r="N547" s="219"/>
      <c r="O547" s="219"/>
      <c r="P547" s="30"/>
      <c r="Q547" s="219"/>
      <c r="R547" s="30"/>
      <c r="S547" s="219"/>
      <c r="T547" s="30"/>
      <c r="U547" s="219"/>
      <c r="V547"/>
    </row>
    <row r="548" spans="1:22" ht="12" customHeight="1">
      <c r="A548" s="192"/>
      <c r="B548" s="193"/>
      <c r="C548" s="197"/>
      <c r="D548" s="198"/>
      <c r="E548" s="200"/>
      <c r="F548" s="198"/>
      <c r="G548" s="200"/>
      <c r="H548" s="198"/>
      <c r="I548" s="198"/>
      <c r="J548" s="30"/>
      <c r="K548" s="218"/>
      <c r="L548" s="30"/>
      <c r="M548" s="219"/>
      <c r="N548" s="219"/>
      <c r="O548" s="219"/>
      <c r="P548" s="30"/>
      <c r="Q548" s="219"/>
      <c r="R548" s="30"/>
      <c r="S548" s="219"/>
      <c r="T548" s="30"/>
      <c r="U548" s="219"/>
      <c r="V548"/>
    </row>
    <row r="549" spans="1:22" ht="12" customHeight="1">
      <c r="A549" s="192"/>
      <c r="B549" s="193"/>
      <c r="C549" s="197"/>
      <c r="D549" s="198"/>
      <c r="E549" s="200"/>
      <c r="F549" s="198"/>
      <c r="G549" s="200"/>
      <c r="H549" s="198"/>
      <c r="I549" s="198"/>
      <c r="J549" s="30"/>
      <c r="K549" s="218"/>
      <c r="L549" s="30"/>
      <c r="M549" s="219"/>
      <c r="N549" s="219"/>
      <c r="O549" s="219"/>
      <c r="P549" s="30"/>
      <c r="Q549" s="219"/>
      <c r="R549" s="30"/>
      <c r="S549" s="219"/>
      <c r="T549" s="30"/>
      <c r="U549" s="219"/>
      <c r="V549"/>
    </row>
    <row r="550" spans="1:22" ht="12" customHeight="1">
      <c r="A550" s="192"/>
      <c r="B550" s="193"/>
      <c r="C550" s="197"/>
      <c r="D550" s="198"/>
      <c r="E550" s="200"/>
      <c r="F550" s="198"/>
      <c r="G550" s="200"/>
      <c r="H550" s="198"/>
      <c r="I550" s="198"/>
      <c r="J550" s="30"/>
      <c r="K550" s="218"/>
      <c r="L550" s="30"/>
      <c r="M550" s="219"/>
      <c r="N550" s="219"/>
      <c r="O550" s="219"/>
      <c r="P550" s="30"/>
      <c r="Q550" s="219"/>
      <c r="R550" s="30"/>
      <c r="S550" s="219"/>
      <c r="T550" s="30"/>
      <c r="U550" s="219"/>
      <c r="V550"/>
    </row>
    <row r="551" spans="1:22" ht="12" customHeight="1">
      <c r="A551" s="192"/>
      <c r="B551" s="193"/>
      <c r="C551" s="197"/>
      <c r="D551" s="198"/>
      <c r="E551" s="200"/>
      <c r="F551" s="198"/>
      <c r="G551" s="200"/>
      <c r="H551" s="198"/>
      <c r="I551" s="198"/>
      <c r="J551" s="30"/>
      <c r="K551" s="218"/>
      <c r="L551" s="30"/>
      <c r="M551" s="219"/>
      <c r="N551" s="219"/>
      <c r="O551" s="219"/>
      <c r="P551" s="30"/>
      <c r="Q551" s="219"/>
      <c r="R551" s="30"/>
      <c r="S551" s="219"/>
      <c r="T551" s="30"/>
      <c r="U551" s="219"/>
      <c r="V551"/>
    </row>
    <row r="552" spans="1:22" ht="12" customHeight="1">
      <c r="A552" s="192"/>
      <c r="B552" s="193"/>
      <c r="C552" s="197"/>
      <c r="D552" s="198"/>
      <c r="E552" s="200"/>
      <c r="F552" s="198"/>
      <c r="G552" s="200"/>
      <c r="H552" s="198"/>
      <c r="I552" s="198"/>
      <c r="J552" s="30"/>
      <c r="K552" s="218"/>
      <c r="L552" s="30"/>
      <c r="M552" s="219"/>
      <c r="N552" s="219"/>
      <c r="O552" s="219"/>
      <c r="P552" s="30"/>
      <c r="Q552" s="219"/>
      <c r="R552" s="30"/>
      <c r="S552" s="219"/>
      <c r="T552" s="30"/>
      <c r="U552" s="219"/>
      <c r="V552"/>
    </row>
    <row r="553" spans="1:22" ht="12" customHeight="1">
      <c r="E553" s="85"/>
      <c r="F553" s="85"/>
      <c r="G553" s="85"/>
      <c r="H553" s="85"/>
      <c r="I553" s="85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2" customHeight="1">
      <c r="E554" s="85"/>
      <c r="F554" s="85"/>
      <c r="G554" s="85"/>
      <c r="H554" s="85"/>
      <c r="I554" s="85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2" customHeight="1">
      <c r="E555" s="85"/>
      <c r="F555" s="85"/>
      <c r="G555" s="85"/>
      <c r="H555" s="85"/>
      <c r="I555" s="8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2" customHeight="1">
      <c r="E556" s="85"/>
      <c r="F556" s="85"/>
      <c r="G556" s="85"/>
      <c r="H556" s="85"/>
      <c r="I556" s="85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2" customHeight="1">
      <c r="E557" s="85"/>
      <c r="F557" s="85"/>
      <c r="G557" s="85"/>
      <c r="H557" s="85"/>
      <c r="I557" s="85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2" customHeight="1">
      <c r="A558" s="210" t="s">
        <v>892</v>
      </c>
      <c r="B558"/>
      <c r="E558" s="85"/>
      <c r="F558" s="85"/>
      <c r="G558" s="85"/>
      <c r="H558" s="85"/>
      <c r="I558" s="85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2.75" customHeight="1">
      <c r="A559"/>
      <c r="B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2.75" customHeight="1">
      <c r="A560"/>
      <c r="B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>
      <c r="A561"/>
      <c r="B561"/>
      <c r="C561" s="234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>
      <c r="A562"/>
      <c r="B562"/>
      <c r="C562" s="234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>
      <c r="A563"/>
      <c r="B563"/>
      <c r="C563" s="234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>
      <c r="A564"/>
      <c r="B564"/>
      <c r="C564" s="23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>
      <c r="A565"/>
      <c r="B565"/>
      <c r="C565" s="234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>
      <c r="A566"/>
      <c r="B566"/>
      <c r="C566" s="234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>
      <c r="A567"/>
      <c r="B567"/>
      <c r="C567" s="234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>
      <c r="A568"/>
      <c r="B568"/>
      <c r="C568" s="234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>
      <c r="A569"/>
      <c r="B569"/>
      <c r="C569" s="234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>
      <c r="A570"/>
      <c r="B570"/>
      <c r="C570" s="234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>
      <c r="A571"/>
      <c r="B571"/>
      <c r="C571" s="234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>
      <c r="A572"/>
      <c r="B572"/>
      <c r="C572" s="234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>
      <c r="A573"/>
      <c r="B573"/>
      <c r="C573" s="234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>
      <c r="A574"/>
      <c r="B574"/>
      <c r="C574" s="23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>
      <c r="A575"/>
      <c r="B575"/>
      <c r="C575" s="234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>
      <c r="A576"/>
      <c r="B576"/>
      <c r="C576" s="234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>
      <c r="A577"/>
      <c r="B577"/>
      <c r="C577" s="234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>
      <c r="A578"/>
      <c r="B578"/>
      <c r="C578" s="234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>
      <c r="A579"/>
      <c r="B579"/>
      <c r="C579" s="234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>
      <c r="A580"/>
      <c r="B580"/>
      <c r="C580" s="234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>
      <c r="A581"/>
      <c r="B581"/>
      <c r="C581" s="234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>
      <c r="A582"/>
      <c r="B582"/>
      <c r="C582" s="234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>
      <c r="A583"/>
      <c r="B583"/>
      <c r="C583" s="234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>
      <c r="A584"/>
      <c r="B584"/>
      <c r="C584" s="23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>
      <c r="A585"/>
      <c r="B585"/>
      <c r="C585" s="234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>
      <c r="A586"/>
      <c r="B586"/>
      <c r="C586" s="234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>
      <c r="A587"/>
      <c r="B587"/>
      <c r="C587" s="234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>
      <c r="A588"/>
      <c r="B588"/>
      <c r="C588" s="234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>
      <c r="A589"/>
      <c r="B589"/>
      <c r="C589" s="234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>
      <c r="A590"/>
      <c r="B590"/>
      <c r="C590" s="234"/>
      <c r="F590" s="235"/>
      <c r="K590"/>
      <c r="L590"/>
      <c r="M590"/>
      <c r="N590"/>
      <c r="O590"/>
      <c r="P590"/>
      <c r="Q590"/>
      <c r="R590"/>
      <c r="S590"/>
      <c r="T590"/>
      <c r="U590"/>
      <c r="V590"/>
    </row>
  </sheetData>
  <mergeCells count="37">
    <mergeCell ref="C529:C530"/>
    <mergeCell ref="C491:C492"/>
    <mergeCell ref="C498:C499"/>
    <mergeCell ref="C504:C505"/>
    <mergeCell ref="C513:C514"/>
    <mergeCell ref="C515:C516"/>
    <mergeCell ref="C527:C528"/>
    <mergeCell ref="C489:C490"/>
    <mergeCell ref="C270:C271"/>
    <mergeCell ref="C274:C275"/>
    <mergeCell ref="C281:C283"/>
    <mergeCell ref="C436:C437"/>
    <mergeCell ref="C438:C439"/>
    <mergeCell ref="C445:C446"/>
    <mergeCell ref="C447:C448"/>
    <mergeCell ref="C449:C450"/>
    <mergeCell ref="C452:C453"/>
    <mergeCell ref="C454:C455"/>
    <mergeCell ref="C474:C475"/>
    <mergeCell ref="C266:C267"/>
    <mergeCell ref="C34:C35"/>
    <mergeCell ref="C40:C41"/>
    <mergeCell ref="C68:C69"/>
    <mergeCell ref="C118:C119"/>
    <mergeCell ref="C120:C121"/>
    <mergeCell ref="C126:C127"/>
    <mergeCell ref="C138:C139"/>
    <mergeCell ref="C168:C169"/>
    <mergeCell ref="C174:C175"/>
    <mergeCell ref="C254:C256"/>
    <mergeCell ref="C264:C265"/>
    <mergeCell ref="A2:I2"/>
    <mergeCell ref="A4:C5"/>
    <mergeCell ref="D4:D5"/>
    <mergeCell ref="E4:E5"/>
    <mergeCell ref="F4:G4"/>
    <mergeCell ref="H4:I4"/>
  </mergeCells>
  <phoneticPr fontId="2"/>
  <pageMargins left="0.78740157480314965" right="0.78740157480314965" top="0.70866141732283472" bottom="0.70866141732283472" header="0.19685039370078741" footer="0.19685039370078741"/>
  <pageSetup paperSize="9" scale="80" pageOrder="overThenDown" orientation="portrait" r:id="rId1"/>
  <headerFooter alignWithMargins="0"/>
  <rowBreaks count="6" manualBreakCount="6">
    <brk id="84" max="8" man="1"/>
    <brk id="163" max="8" man="1"/>
    <brk id="242" max="8" man="1"/>
    <brk id="321" max="8" man="1"/>
    <brk id="400" max="8" man="1"/>
    <brk id="47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6"/>
  <sheetViews>
    <sheetView view="pageBreakPreview" zoomScaleNormal="100" zoomScaleSheetLayoutView="100" workbookViewId="0"/>
  </sheetViews>
  <sheetFormatPr defaultRowHeight="13.5"/>
  <cols>
    <col min="1" max="1" width="3.625" style="37" customWidth="1"/>
    <col min="2" max="2" width="6.625" style="247" customWidth="1"/>
    <col min="3" max="3" width="60.625" style="247" customWidth="1"/>
    <col min="4" max="5" width="15.625" style="248" customWidth="1"/>
    <col min="7" max="7" width="9" style="10"/>
    <col min="8" max="9" width="0" style="10" hidden="1" customWidth="1"/>
  </cols>
  <sheetData>
    <row r="2" spans="1:9" s="236" customFormat="1" ht="13.5" customHeight="1">
      <c r="A2" s="402" t="s">
        <v>931</v>
      </c>
      <c r="B2" s="402"/>
      <c r="C2" s="402"/>
      <c r="D2" s="402"/>
      <c r="E2" s="402"/>
      <c r="G2" s="237"/>
      <c r="H2" s="237"/>
      <c r="I2" s="237"/>
    </row>
    <row r="3" spans="1:9" s="236" customFormat="1" ht="12.75" customHeight="1">
      <c r="A3" s="181"/>
      <c r="B3" s="181"/>
      <c r="C3" s="181"/>
      <c r="D3" s="182"/>
      <c r="E3" s="181"/>
      <c r="G3" s="237"/>
      <c r="H3" s="237"/>
      <c r="I3" s="237"/>
    </row>
    <row r="4" spans="1:9" ht="13.5" customHeight="1">
      <c r="A4" s="403" t="s">
        <v>558</v>
      </c>
      <c r="B4" s="404"/>
      <c r="C4" s="405"/>
      <c r="D4" s="415" t="s">
        <v>560</v>
      </c>
      <c r="E4" s="409" t="s">
        <v>932</v>
      </c>
    </row>
    <row r="5" spans="1:9" ht="13.5" customHeight="1">
      <c r="A5" s="406"/>
      <c r="B5" s="407"/>
      <c r="C5" s="408"/>
      <c r="D5" s="415"/>
      <c r="E5" s="416"/>
    </row>
    <row r="6" spans="1:9" s="9" customFormat="1" ht="12" customHeight="1">
      <c r="A6" s="7"/>
      <c r="B6" s="238"/>
      <c r="C6" s="238"/>
      <c r="D6" s="239"/>
      <c r="E6" s="240" t="s">
        <v>11</v>
      </c>
      <c r="G6" s="241"/>
      <c r="H6" s="241"/>
      <c r="I6" s="241"/>
    </row>
    <row r="7" spans="1:9" s="9" customFormat="1" ht="9" customHeight="1">
      <c r="A7" s="7"/>
      <c r="B7" s="238"/>
      <c r="C7" s="238"/>
      <c r="D7" s="239"/>
      <c r="E7" s="239"/>
      <c r="G7" s="241"/>
      <c r="H7" s="241"/>
      <c r="I7" s="241"/>
    </row>
    <row r="8" spans="1:9" s="10" customFormat="1" ht="12.75" customHeight="1">
      <c r="A8" s="222" t="s">
        <v>303</v>
      </c>
      <c r="B8" s="212"/>
      <c r="C8" s="212"/>
      <c r="D8" s="31">
        <v>188</v>
      </c>
      <c r="E8" s="31">
        <v>783087</v>
      </c>
      <c r="H8" s="10">
        <v>212</v>
      </c>
      <c r="I8" s="10">
        <v>788622</v>
      </c>
    </row>
    <row r="9" spans="1:9" s="10" customFormat="1" ht="12.75" customHeight="1">
      <c r="A9" s="222"/>
      <c r="B9" s="212"/>
      <c r="C9" s="212"/>
      <c r="D9" s="31"/>
      <c r="E9" s="31"/>
    </row>
    <row r="10" spans="1:9" s="10" customFormat="1" ht="12.75" customHeight="1">
      <c r="A10" s="129">
        <v>9</v>
      </c>
      <c r="B10" s="212" t="s">
        <v>318</v>
      </c>
      <c r="C10" s="212"/>
      <c r="D10" s="31">
        <v>50</v>
      </c>
      <c r="E10" s="31">
        <v>146355</v>
      </c>
      <c r="H10" s="10">
        <f>SUM(H12:H23)</f>
        <v>49</v>
      </c>
      <c r="I10" s="10">
        <f>SUM(I12:I23)</f>
        <v>140969</v>
      </c>
    </row>
    <row r="11" spans="1:9" s="10" customFormat="1" ht="9" customHeight="1">
      <c r="A11" s="129"/>
      <c r="B11" s="212"/>
      <c r="C11" s="212"/>
      <c r="D11" s="31"/>
      <c r="E11" s="31"/>
    </row>
    <row r="12" spans="1:9" s="10" customFormat="1" ht="12.75" customHeight="1">
      <c r="A12" s="222"/>
      <c r="B12" s="212">
        <v>91191</v>
      </c>
      <c r="C12" s="212" t="s">
        <v>933</v>
      </c>
      <c r="D12" s="31">
        <v>3</v>
      </c>
      <c r="E12" s="31">
        <v>38793</v>
      </c>
      <c r="F12" s="30"/>
      <c r="H12" s="10">
        <v>3</v>
      </c>
      <c r="I12" s="10">
        <v>42384</v>
      </c>
    </row>
    <row r="13" spans="1:9" s="10" customFormat="1" ht="12.75" customHeight="1">
      <c r="A13" s="222"/>
      <c r="B13" s="212">
        <v>91391</v>
      </c>
      <c r="C13" s="212" t="s">
        <v>934</v>
      </c>
      <c r="D13" s="31">
        <v>2</v>
      </c>
      <c r="E13" s="31" t="s">
        <v>705</v>
      </c>
      <c r="F13" s="30"/>
      <c r="H13" s="10">
        <v>2</v>
      </c>
      <c r="I13" s="10">
        <v>3534</v>
      </c>
    </row>
    <row r="14" spans="1:9" s="10" customFormat="1" ht="12.75" customHeight="1">
      <c r="A14" s="222"/>
      <c r="B14" s="212">
        <v>92291</v>
      </c>
      <c r="C14" s="212" t="s">
        <v>935</v>
      </c>
      <c r="D14" s="31">
        <v>3</v>
      </c>
      <c r="E14" s="31">
        <v>5239</v>
      </c>
      <c r="F14" s="30"/>
      <c r="H14" s="10">
        <v>3</v>
      </c>
      <c r="I14" s="10">
        <v>4884</v>
      </c>
    </row>
    <row r="15" spans="1:9" s="10" customFormat="1" ht="12.75" customHeight="1">
      <c r="A15" s="222"/>
      <c r="B15" s="212">
        <v>93191</v>
      </c>
      <c r="C15" s="212" t="s">
        <v>936</v>
      </c>
      <c r="D15" s="31">
        <v>2</v>
      </c>
      <c r="E15" s="31" t="s">
        <v>705</v>
      </c>
      <c r="F15" s="30"/>
      <c r="H15" s="10">
        <v>3</v>
      </c>
      <c r="I15" s="10">
        <v>2164</v>
      </c>
    </row>
    <row r="16" spans="1:9" s="10" customFormat="1" ht="12.75" customHeight="1">
      <c r="A16" s="222"/>
      <c r="B16" s="212">
        <v>94491</v>
      </c>
      <c r="C16" s="212" t="s">
        <v>937</v>
      </c>
      <c r="D16" s="31">
        <v>1</v>
      </c>
      <c r="E16" s="31" t="s">
        <v>705</v>
      </c>
      <c r="F16" s="30"/>
    </row>
    <row r="17" spans="1:9" s="10" customFormat="1" ht="12.75" customHeight="1">
      <c r="A17" s="222"/>
      <c r="B17" s="212">
        <v>94991</v>
      </c>
      <c r="C17" s="212" t="s">
        <v>938</v>
      </c>
      <c r="D17" s="31">
        <v>3</v>
      </c>
      <c r="E17" s="31">
        <v>2421</v>
      </c>
      <c r="F17" s="30"/>
      <c r="H17" s="10">
        <v>2</v>
      </c>
      <c r="I17" s="10">
        <v>1911</v>
      </c>
    </row>
    <row r="18" spans="1:9" s="10" customFormat="1" ht="12.75" customHeight="1">
      <c r="A18" s="222"/>
      <c r="B18" s="212">
        <v>96191</v>
      </c>
      <c r="C18" s="212" t="s">
        <v>939</v>
      </c>
      <c r="D18" s="31">
        <v>5</v>
      </c>
      <c r="E18" s="31">
        <v>10322</v>
      </c>
      <c r="F18" s="30"/>
      <c r="H18" s="10">
        <v>5</v>
      </c>
      <c r="I18" s="10">
        <v>8951</v>
      </c>
    </row>
    <row r="19" spans="1:9" s="10" customFormat="1" ht="12.75" customHeight="1">
      <c r="A19" s="222"/>
      <c r="B19" s="212">
        <v>97191</v>
      </c>
      <c r="C19" s="212" t="s">
        <v>940</v>
      </c>
      <c r="D19" s="31">
        <v>12</v>
      </c>
      <c r="E19" s="31">
        <v>16865</v>
      </c>
      <c r="F19" s="30"/>
      <c r="H19" s="10">
        <v>12</v>
      </c>
      <c r="I19" s="10">
        <v>15753</v>
      </c>
    </row>
    <row r="20" spans="1:9" s="10" customFormat="1" ht="12.75" customHeight="1">
      <c r="A20" s="222"/>
      <c r="B20" s="212">
        <v>99291</v>
      </c>
      <c r="C20" s="212" t="s">
        <v>941</v>
      </c>
      <c r="D20" s="31">
        <v>3</v>
      </c>
      <c r="E20" s="31">
        <v>2939</v>
      </c>
      <c r="F20" s="30"/>
      <c r="H20" s="10">
        <v>3</v>
      </c>
      <c r="I20" s="10">
        <v>3094</v>
      </c>
    </row>
    <row r="21" spans="1:9" s="10" customFormat="1" ht="12.75" customHeight="1">
      <c r="A21" s="222"/>
      <c r="B21" s="212">
        <v>99691</v>
      </c>
      <c r="C21" s="212" t="s">
        <v>942</v>
      </c>
      <c r="D21" s="31">
        <v>1</v>
      </c>
      <c r="E21" s="31" t="s">
        <v>705</v>
      </c>
      <c r="F21" s="30"/>
      <c r="H21" s="10">
        <v>1</v>
      </c>
      <c r="I21" s="10">
        <v>12357</v>
      </c>
    </row>
    <row r="22" spans="1:9" s="10" customFormat="1" ht="12.75" customHeight="1">
      <c r="A22" s="222"/>
      <c r="B22" s="212">
        <v>99891</v>
      </c>
      <c r="C22" s="212" t="s">
        <v>943</v>
      </c>
      <c r="D22" s="31">
        <v>1</v>
      </c>
      <c r="E22" s="31" t="s">
        <v>705</v>
      </c>
      <c r="F22" s="30"/>
      <c r="H22" s="10">
        <v>1</v>
      </c>
      <c r="I22" s="10">
        <v>6</v>
      </c>
    </row>
    <row r="23" spans="1:9" s="10" customFormat="1" ht="12.75" customHeight="1">
      <c r="A23" s="222"/>
      <c r="B23" s="212">
        <v>99991</v>
      </c>
      <c r="C23" s="212" t="s">
        <v>944</v>
      </c>
      <c r="D23" s="31">
        <v>14</v>
      </c>
      <c r="E23" s="31">
        <v>52054</v>
      </c>
      <c r="F23" s="30"/>
      <c r="H23" s="10">
        <v>14</v>
      </c>
      <c r="I23" s="10">
        <v>45931</v>
      </c>
    </row>
    <row r="24" spans="1:9" s="10" customFormat="1" ht="12" customHeight="1">
      <c r="A24" s="222"/>
      <c r="B24" s="212"/>
      <c r="C24" s="212"/>
      <c r="D24" s="31"/>
      <c r="E24" s="31"/>
      <c r="F24" s="30"/>
    </row>
    <row r="25" spans="1:9" s="10" customFormat="1" ht="12.75" customHeight="1">
      <c r="A25" s="222">
        <v>10</v>
      </c>
      <c r="B25" s="212" t="s">
        <v>319</v>
      </c>
      <c r="C25" s="212"/>
      <c r="D25" s="31">
        <v>7</v>
      </c>
      <c r="E25" s="31">
        <v>32774</v>
      </c>
      <c r="H25" s="10">
        <f>SUM(H27:H28)</f>
        <v>6</v>
      </c>
      <c r="I25" s="10">
        <f>SUM(I27:I28)</f>
        <v>25352</v>
      </c>
    </row>
    <row r="26" spans="1:9" s="10" customFormat="1" ht="9" customHeight="1">
      <c r="A26" s="222"/>
      <c r="B26" s="212"/>
      <c r="C26" s="212"/>
      <c r="D26" s="31"/>
      <c r="E26" s="31"/>
    </row>
    <row r="27" spans="1:9" s="10" customFormat="1" ht="12.75" customHeight="1">
      <c r="A27" s="222"/>
      <c r="B27" s="212">
        <v>101191</v>
      </c>
      <c r="C27" s="212" t="s">
        <v>945</v>
      </c>
      <c r="D27" s="31">
        <v>5</v>
      </c>
      <c r="E27" s="31" t="s">
        <v>705</v>
      </c>
      <c r="F27" s="30"/>
      <c r="H27" s="10">
        <v>4</v>
      </c>
      <c r="I27" s="10">
        <v>23675</v>
      </c>
    </row>
    <row r="28" spans="1:9" s="10" customFormat="1" ht="12.75" customHeight="1">
      <c r="A28" s="222"/>
      <c r="B28" s="212">
        <v>106191</v>
      </c>
      <c r="C28" s="212" t="s">
        <v>946</v>
      </c>
      <c r="D28" s="31">
        <v>2</v>
      </c>
      <c r="E28" s="31" t="s">
        <v>705</v>
      </c>
      <c r="F28" s="30"/>
      <c r="H28" s="10">
        <v>2</v>
      </c>
      <c r="I28" s="10">
        <v>1677</v>
      </c>
    </row>
    <row r="29" spans="1:9" s="10" customFormat="1" ht="12" customHeight="1">
      <c r="A29" s="222"/>
      <c r="B29" s="212"/>
      <c r="C29" s="212"/>
      <c r="D29" s="31"/>
      <c r="E29" s="31"/>
      <c r="F29" s="30"/>
    </row>
    <row r="30" spans="1:9" s="10" customFormat="1" ht="12.75" customHeight="1">
      <c r="A30" s="222">
        <v>11</v>
      </c>
      <c r="B30" s="212" t="s">
        <v>320</v>
      </c>
      <c r="C30" s="212"/>
      <c r="D30" s="31">
        <v>17</v>
      </c>
      <c r="E30" s="31">
        <v>81736</v>
      </c>
      <c r="H30" s="10">
        <f>SUM(H33:H40)</f>
        <v>17</v>
      </c>
      <c r="I30" s="10">
        <f>SUM(I33:I40)</f>
        <v>76586</v>
      </c>
    </row>
    <row r="31" spans="1:9" s="10" customFormat="1" ht="9" customHeight="1">
      <c r="A31" s="222"/>
      <c r="B31" s="212"/>
      <c r="C31" s="212"/>
      <c r="D31" s="31"/>
      <c r="E31" s="31"/>
    </row>
    <row r="32" spans="1:9" s="10" customFormat="1" ht="12.75" customHeight="1">
      <c r="A32" s="222"/>
      <c r="B32" s="212">
        <v>112291</v>
      </c>
      <c r="C32" s="212" t="s">
        <v>947</v>
      </c>
      <c r="D32" s="31">
        <v>1</v>
      </c>
      <c r="E32" s="31" t="s">
        <v>705</v>
      </c>
      <c r="F32" s="30"/>
    </row>
    <row r="33" spans="1:9" s="10" customFormat="1" ht="12.75" customHeight="1">
      <c r="A33" s="222"/>
      <c r="B33" s="212">
        <v>114592</v>
      </c>
      <c r="C33" s="212" t="s">
        <v>948</v>
      </c>
      <c r="D33" s="31">
        <v>3</v>
      </c>
      <c r="E33" s="31">
        <v>18912</v>
      </c>
      <c r="F33" s="30"/>
      <c r="H33" s="10">
        <v>4</v>
      </c>
      <c r="I33" s="10">
        <v>17097</v>
      </c>
    </row>
    <row r="34" spans="1:9" s="10" customFormat="1" ht="12.75" customHeight="1">
      <c r="A34" s="222"/>
      <c r="B34" s="212">
        <v>116491</v>
      </c>
      <c r="C34" s="212" t="s">
        <v>949</v>
      </c>
      <c r="D34" s="31">
        <v>5</v>
      </c>
      <c r="E34" s="31">
        <v>22582</v>
      </c>
      <c r="F34" s="30"/>
      <c r="H34" s="10">
        <v>5</v>
      </c>
      <c r="I34" s="10">
        <v>21660</v>
      </c>
    </row>
    <row r="35" spans="1:9" s="10" customFormat="1" ht="12.75" customHeight="1">
      <c r="A35" s="222"/>
      <c r="B35" s="212">
        <v>116592</v>
      </c>
      <c r="C35" s="212" t="s">
        <v>950</v>
      </c>
      <c r="D35" s="31">
        <v>2</v>
      </c>
      <c r="E35" s="31" t="s">
        <v>705</v>
      </c>
      <c r="F35" s="30"/>
      <c r="H35" s="10">
        <v>2</v>
      </c>
      <c r="I35" s="10">
        <v>24126</v>
      </c>
    </row>
    <row r="36" spans="1:9" s="10" customFormat="1" ht="12.75" customHeight="1">
      <c r="A36" s="222"/>
      <c r="B36" s="212">
        <v>116791</v>
      </c>
      <c r="C36" s="212" t="s">
        <v>951</v>
      </c>
      <c r="D36" s="31">
        <v>2</v>
      </c>
      <c r="E36" s="31" t="s">
        <v>705</v>
      </c>
      <c r="F36" s="30"/>
      <c r="H36" s="10">
        <v>2</v>
      </c>
      <c r="I36" s="10">
        <v>4081</v>
      </c>
    </row>
    <row r="37" spans="1:9" s="10" customFormat="1" ht="12.75" customHeight="1">
      <c r="A37" s="222"/>
      <c r="B37" s="10">
        <v>119191</v>
      </c>
      <c r="C37" s="212" t="s">
        <v>952</v>
      </c>
      <c r="D37" s="31">
        <v>1</v>
      </c>
      <c r="E37" s="31" t="s">
        <v>705</v>
      </c>
      <c r="F37" s="30"/>
      <c r="H37" s="10">
        <v>1</v>
      </c>
      <c r="I37" s="10">
        <v>580</v>
      </c>
    </row>
    <row r="38" spans="1:9" s="10" customFormat="1" ht="12.75" customHeight="1">
      <c r="A38" s="222"/>
      <c r="B38" s="212">
        <v>119491</v>
      </c>
      <c r="C38" s="212" t="s">
        <v>953</v>
      </c>
      <c r="D38" s="31">
        <v>1</v>
      </c>
      <c r="E38" s="31" t="s">
        <v>705</v>
      </c>
      <c r="F38" s="30"/>
      <c r="H38" s="10">
        <v>1</v>
      </c>
      <c r="I38" s="10">
        <v>6432</v>
      </c>
    </row>
    <row r="39" spans="1:9" s="10" customFormat="1" ht="12.75" customHeight="1">
      <c r="A39" s="222"/>
      <c r="B39" s="212">
        <v>119691</v>
      </c>
      <c r="C39" s="212" t="s">
        <v>954</v>
      </c>
      <c r="D39" s="31">
        <v>1</v>
      </c>
      <c r="E39" s="31" t="s">
        <v>705</v>
      </c>
      <c r="F39" s="30"/>
      <c r="H39" s="10">
        <v>1</v>
      </c>
      <c r="I39" s="10">
        <v>2040</v>
      </c>
    </row>
    <row r="40" spans="1:9" s="10" customFormat="1" ht="12.75" customHeight="1">
      <c r="A40" s="222"/>
      <c r="B40" s="212">
        <v>119991</v>
      </c>
      <c r="C40" s="212" t="s">
        <v>955</v>
      </c>
      <c r="D40" s="31">
        <v>1</v>
      </c>
      <c r="E40" s="31" t="s">
        <v>705</v>
      </c>
      <c r="F40" s="30"/>
      <c r="H40" s="10">
        <v>1</v>
      </c>
      <c r="I40" s="10">
        <v>570</v>
      </c>
    </row>
    <row r="41" spans="1:9" s="10" customFormat="1" ht="12" customHeight="1">
      <c r="A41" s="222"/>
      <c r="B41" s="212"/>
      <c r="C41" s="212"/>
      <c r="D41" s="31"/>
      <c r="E41" s="31"/>
    </row>
    <row r="42" spans="1:9" s="10" customFormat="1" ht="12.75" customHeight="1">
      <c r="A42" s="222">
        <v>12</v>
      </c>
      <c r="B42" s="212" t="s">
        <v>321</v>
      </c>
      <c r="C42" s="212"/>
      <c r="D42" s="31">
        <v>3</v>
      </c>
      <c r="E42" s="31">
        <v>1768</v>
      </c>
      <c r="H42" s="10">
        <f>SUM(H44:H46)</f>
        <v>3</v>
      </c>
      <c r="I42" s="10">
        <f>SUM(I44:I46)</f>
        <v>3543</v>
      </c>
    </row>
    <row r="43" spans="1:9" s="10" customFormat="1" ht="9" customHeight="1">
      <c r="A43" s="222"/>
      <c r="B43" s="212"/>
      <c r="C43" s="212"/>
      <c r="D43" s="31"/>
      <c r="E43" s="31"/>
    </row>
    <row r="44" spans="1:9" s="10" customFormat="1" ht="12.75" customHeight="1">
      <c r="A44" s="222"/>
      <c r="B44" s="212">
        <v>121191</v>
      </c>
      <c r="C44" s="212" t="s">
        <v>956</v>
      </c>
      <c r="D44" s="31">
        <v>1</v>
      </c>
      <c r="E44" s="31" t="s">
        <v>705</v>
      </c>
      <c r="F44" s="30"/>
      <c r="H44" s="10">
        <v>1</v>
      </c>
      <c r="I44" s="10">
        <v>2550</v>
      </c>
    </row>
    <row r="45" spans="1:9" s="10" customFormat="1" ht="12.75" customHeight="1">
      <c r="A45" s="222"/>
      <c r="B45" s="212">
        <v>122191</v>
      </c>
      <c r="C45" s="212" t="s">
        <v>957</v>
      </c>
      <c r="D45" s="31">
        <v>1</v>
      </c>
      <c r="E45" s="31" t="s">
        <v>705</v>
      </c>
      <c r="F45" s="30"/>
      <c r="H45" s="10">
        <v>1</v>
      </c>
      <c r="I45" s="10">
        <v>750</v>
      </c>
    </row>
    <row r="46" spans="1:9" s="10" customFormat="1" ht="12.75" customHeight="1">
      <c r="A46" s="222"/>
      <c r="B46" s="212">
        <v>129191</v>
      </c>
      <c r="C46" s="212" t="s">
        <v>958</v>
      </c>
      <c r="D46" s="31">
        <v>1</v>
      </c>
      <c r="E46" s="31" t="s">
        <v>705</v>
      </c>
      <c r="F46" s="30"/>
      <c r="H46" s="10">
        <v>1</v>
      </c>
      <c r="I46" s="10">
        <v>243</v>
      </c>
    </row>
    <row r="47" spans="1:9" s="10" customFormat="1" ht="12" customHeight="1">
      <c r="A47" s="222"/>
      <c r="B47" s="212"/>
      <c r="C47" s="212"/>
      <c r="D47" s="31"/>
      <c r="E47" s="31"/>
    </row>
    <row r="48" spans="1:9" s="10" customFormat="1" ht="12.75" customHeight="1">
      <c r="A48" s="222">
        <v>13</v>
      </c>
      <c r="B48" s="212" t="s">
        <v>323</v>
      </c>
      <c r="C48" s="212"/>
      <c r="D48" s="31">
        <v>1</v>
      </c>
      <c r="E48" s="31" t="s">
        <v>705</v>
      </c>
      <c r="H48" s="242">
        <f>SUM(H50)</f>
        <v>2</v>
      </c>
      <c r="I48" s="10">
        <f>SUM(I50)</f>
        <v>1210</v>
      </c>
    </row>
    <row r="49" spans="1:9" s="10" customFormat="1" ht="9" customHeight="1">
      <c r="A49" s="222"/>
      <c r="B49" s="212"/>
      <c r="C49" s="212"/>
      <c r="D49" s="31"/>
      <c r="E49" s="31"/>
      <c r="H49" s="242"/>
    </row>
    <row r="50" spans="1:9" s="10" customFormat="1" ht="12.75" customHeight="1">
      <c r="A50" s="222"/>
      <c r="B50" s="212">
        <v>131191</v>
      </c>
      <c r="C50" s="212" t="s">
        <v>959</v>
      </c>
      <c r="D50" s="31">
        <v>1</v>
      </c>
      <c r="E50" s="31" t="s">
        <v>705</v>
      </c>
      <c r="F50" s="30"/>
      <c r="H50" s="10">
        <v>2</v>
      </c>
      <c r="I50" s="10">
        <v>1210</v>
      </c>
    </row>
    <row r="51" spans="1:9" s="10" customFormat="1" ht="12" customHeight="1">
      <c r="A51" s="222"/>
      <c r="B51" s="212"/>
      <c r="C51" s="212"/>
      <c r="D51" s="31"/>
      <c r="E51" s="31"/>
    </row>
    <row r="52" spans="1:9" s="10" customFormat="1" ht="12.75" customHeight="1">
      <c r="A52" s="222">
        <v>14</v>
      </c>
      <c r="B52" s="212" t="s">
        <v>324</v>
      </c>
      <c r="C52" s="212"/>
      <c r="D52" s="31">
        <v>5</v>
      </c>
      <c r="E52" s="31">
        <v>13832</v>
      </c>
      <c r="H52" s="10">
        <f>SUM(H54:H56)</f>
        <v>5</v>
      </c>
      <c r="I52" s="10">
        <f>SUM(I54:I56)</f>
        <v>15574</v>
      </c>
    </row>
    <row r="53" spans="1:9" s="10" customFormat="1" ht="9" customHeight="1">
      <c r="A53" s="222"/>
      <c r="B53" s="212"/>
      <c r="C53" s="212"/>
      <c r="D53" s="31"/>
      <c r="E53" s="31"/>
    </row>
    <row r="54" spans="1:9" s="10" customFormat="1" ht="12.75" customHeight="1">
      <c r="A54" s="222"/>
      <c r="B54" s="212">
        <v>144991</v>
      </c>
      <c r="C54" s="212" t="s">
        <v>960</v>
      </c>
      <c r="D54" s="31">
        <v>1</v>
      </c>
      <c r="E54" s="31" t="s">
        <v>705</v>
      </c>
      <c r="F54" s="30"/>
      <c r="H54" s="10">
        <v>1</v>
      </c>
      <c r="I54" s="10">
        <v>700</v>
      </c>
    </row>
    <row r="55" spans="1:9" s="10" customFormat="1" ht="12.75" customHeight="1">
      <c r="A55" s="222"/>
      <c r="B55" s="212">
        <v>145491</v>
      </c>
      <c r="C55" s="212" t="s">
        <v>961</v>
      </c>
      <c r="D55" s="31">
        <v>3</v>
      </c>
      <c r="E55" s="31" t="s">
        <v>705</v>
      </c>
      <c r="F55" s="30"/>
      <c r="H55" s="10">
        <v>3</v>
      </c>
      <c r="I55" s="10">
        <v>14834</v>
      </c>
    </row>
    <row r="56" spans="1:9" s="10" customFormat="1" ht="12.75" customHeight="1">
      <c r="A56" s="222"/>
      <c r="B56" s="212">
        <v>149992</v>
      </c>
      <c r="C56" s="212" t="s">
        <v>962</v>
      </c>
      <c r="D56" s="31">
        <v>1</v>
      </c>
      <c r="E56" s="31" t="s">
        <v>705</v>
      </c>
      <c r="F56" s="30"/>
      <c r="H56" s="10">
        <v>1</v>
      </c>
      <c r="I56" s="10">
        <v>40</v>
      </c>
    </row>
    <row r="57" spans="1:9" s="10" customFormat="1" ht="12" customHeight="1">
      <c r="A57" s="222"/>
      <c r="B57" s="212"/>
      <c r="C57" s="212"/>
      <c r="D57" s="31"/>
      <c r="E57" s="31"/>
    </row>
    <row r="58" spans="1:9" s="10" customFormat="1" ht="12.75" customHeight="1">
      <c r="A58" s="222">
        <v>15</v>
      </c>
      <c r="B58" s="212" t="s">
        <v>351</v>
      </c>
      <c r="C58" s="212"/>
      <c r="D58" s="31">
        <v>22</v>
      </c>
      <c r="E58" s="31">
        <v>62079</v>
      </c>
      <c r="H58" s="10">
        <f>SUM(H60:H64)</f>
        <v>24</v>
      </c>
      <c r="I58" s="10">
        <f>SUM(I60:I64)</f>
        <v>70147</v>
      </c>
    </row>
    <row r="59" spans="1:9" s="10" customFormat="1" ht="9" customHeight="1">
      <c r="A59" s="222"/>
      <c r="B59" s="212"/>
      <c r="C59" s="212"/>
      <c r="D59" s="31"/>
      <c r="E59" s="31"/>
    </row>
    <row r="60" spans="1:9" s="10" customFormat="1" ht="12.75" customHeight="1">
      <c r="A60" s="222"/>
      <c r="B60" s="212">
        <v>151191</v>
      </c>
      <c r="C60" s="212" t="s">
        <v>963</v>
      </c>
      <c r="D60" s="31">
        <v>3</v>
      </c>
      <c r="E60" s="31" t="s">
        <v>705</v>
      </c>
      <c r="F60" s="30"/>
      <c r="H60" s="10">
        <v>4</v>
      </c>
      <c r="I60" s="10">
        <v>28679</v>
      </c>
    </row>
    <row r="61" spans="1:9" s="10" customFormat="1" ht="12.75" customHeight="1">
      <c r="A61" s="222"/>
      <c r="B61" s="212">
        <v>151291</v>
      </c>
      <c r="C61" s="212" t="s">
        <v>964</v>
      </c>
      <c r="D61" s="31">
        <v>1</v>
      </c>
      <c r="E61" s="31" t="s">
        <v>705</v>
      </c>
      <c r="F61" s="30"/>
      <c r="H61" s="10">
        <v>2</v>
      </c>
      <c r="I61" s="10">
        <v>1300</v>
      </c>
    </row>
    <row r="62" spans="1:9" s="10" customFormat="1" ht="12.75" customHeight="1">
      <c r="A62" s="222"/>
      <c r="B62" s="212">
        <v>151391</v>
      </c>
      <c r="C62" s="212" t="s">
        <v>965</v>
      </c>
      <c r="D62" s="31">
        <v>4</v>
      </c>
      <c r="E62" s="31">
        <v>4986</v>
      </c>
      <c r="F62" s="30"/>
      <c r="H62" s="10">
        <v>6</v>
      </c>
      <c r="I62" s="10">
        <v>7095</v>
      </c>
    </row>
    <row r="63" spans="1:9" s="10" customFormat="1" ht="12.75" customHeight="1">
      <c r="A63" s="222"/>
      <c r="B63" s="212">
        <v>153191</v>
      </c>
      <c r="C63" s="212" t="s">
        <v>966</v>
      </c>
      <c r="D63" s="31">
        <v>9</v>
      </c>
      <c r="E63" s="31">
        <v>27283</v>
      </c>
      <c r="F63" s="30"/>
      <c r="H63" s="10">
        <v>7</v>
      </c>
      <c r="I63" s="10">
        <v>31726</v>
      </c>
    </row>
    <row r="64" spans="1:9" s="10" customFormat="1" ht="12.75" customHeight="1">
      <c r="A64" s="222"/>
      <c r="B64" s="212">
        <v>153291</v>
      </c>
      <c r="C64" s="212" t="s">
        <v>967</v>
      </c>
      <c r="D64" s="31">
        <v>5</v>
      </c>
      <c r="E64" s="31">
        <v>1615</v>
      </c>
      <c r="F64" s="30"/>
      <c r="H64" s="10">
        <v>5</v>
      </c>
      <c r="I64" s="10">
        <v>1347</v>
      </c>
    </row>
    <row r="65" spans="1:9" s="10" customFormat="1" ht="12" customHeight="1">
      <c r="A65" s="222"/>
      <c r="B65" s="212"/>
      <c r="C65" s="212"/>
      <c r="D65" s="31"/>
      <c r="E65" s="31"/>
    </row>
    <row r="66" spans="1:9" s="10" customFormat="1" ht="12.75" customHeight="1">
      <c r="A66" s="222">
        <v>16</v>
      </c>
      <c r="B66" s="212" t="s">
        <v>352</v>
      </c>
      <c r="C66" s="212"/>
      <c r="D66" s="31">
        <v>1</v>
      </c>
      <c r="E66" s="31" t="s">
        <v>705</v>
      </c>
      <c r="H66" s="10">
        <f>SUM(H68:H68)</f>
        <v>1</v>
      </c>
      <c r="I66" s="10">
        <f>SUM(I68:I68)</f>
        <v>229</v>
      </c>
    </row>
    <row r="67" spans="1:9" s="10" customFormat="1" ht="9" customHeight="1">
      <c r="A67" s="222"/>
      <c r="B67" s="212"/>
      <c r="C67" s="212"/>
      <c r="D67" s="31"/>
      <c r="E67" s="31"/>
    </row>
    <row r="68" spans="1:9" s="10" customFormat="1" ht="12.75" customHeight="1">
      <c r="A68" s="222"/>
      <c r="B68" s="212">
        <v>169791</v>
      </c>
      <c r="C68" s="212" t="s">
        <v>968</v>
      </c>
      <c r="D68" s="31">
        <v>1</v>
      </c>
      <c r="E68" s="31" t="s">
        <v>705</v>
      </c>
      <c r="F68" s="30"/>
      <c r="H68" s="10">
        <v>1</v>
      </c>
      <c r="I68" s="10">
        <v>229</v>
      </c>
    </row>
    <row r="69" spans="1:9" s="10" customFormat="1" ht="12" customHeight="1">
      <c r="A69" s="222"/>
      <c r="B69" s="212"/>
      <c r="C69" s="212"/>
      <c r="D69" s="31"/>
      <c r="E69" s="31"/>
    </row>
    <row r="70" spans="1:9" s="10" customFormat="1" ht="12.75" customHeight="1">
      <c r="A70" s="222">
        <v>17</v>
      </c>
      <c r="B70" s="212" t="s">
        <v>969</v>
      </c>
      <c r="C70" s="212"/>
      <c r="D70" s="31">
        <v>0</v>
      </c>
      <c r="E70" s="31">
        <v>0</v>
      </c>
      <c r="H70" s="10">
        <v>0</v>
      </c>
      <c r="I70" s="10">
        <v>0</v>
      </c>
    </row>
    <row r="71" spans="1:9" s="10" customFormat="1" ht="12" customHeight="1">
      <c r="A71" s="222"/>
      <c r="B71" s="212"/>
      <c r="C71" s="212"/>
      <c r="D71" s="31"/>
      <c r="E71" s="31"/>
    </row>
    <row r="72" spans="1:9" s="10" customFormat="1" ht="12.75" customHeight="1">
      <c r="A72" s="222">
        <v>18</v>
      </c>
      <c r="B72" s="212" t="s">
        <v>970</v>
      </c>
      <c r="C72" s="212"/>
      <c r="D72" s="31">
        <v>5</v>
      </c>
      <c r="E72" s="31">
        <v>13863</v>
      </c>
      <c r="H72" s="10">
        <f>SUM(H74:H78)</f>
        <v>5</v>
      </c>
      <c r="I72" s="10">
        <f>SUM(I74:I78)</f>
        <v>13910</v>
      </c>
    </row>
    <row r="73" spans="1:9" s="10" customFormat="1" ht="9" customHeight="1">
      <c r="A73" s="222"/>
      <c r="B73" s="212"/>
      <c r="C73" s="212"/>
      <c r="D73" s="31"/>
      <c r="E73" s="31"/>
    </row>
    <row r="74" spans="1:9" s="10" customFormat="1" ht="12.75" customHeight="1">
      <c r="A74" s="222"/>
      <c r="B74" s="212">
        <v>182191</v>
      </c>
      <c r="C74" s="212" t="s">
        <v>971</v>
      </c>
      <c r="D74" s="31">
        <v>1</v>
      </c>
      <c r="E74" s="31" t="s">
        <v>705</v>
      </c>
      <c r="F74" s="30"/>
      <c r="H74" s="10">
        <v>1</v>
      </c>
      <c r="I74" s="10">
        <v>2392</v>
      </c>
    </row>
    <row r="75" spans="1:9" s="10" customFormat="1" ht="12.75" customHeight="1">
      <c r="A75" s="222"/>
      <c r="B75" s="212">
        <v>184191</v>
      </c>
      <c r="C75" s="212" t="s">
        <v>972</v>
      </c>
      <c r="D75" s="31">
        <v>1</v>
      </c>
      <c r="E75" s="31" t="s">
        <v>705</v>
      </c>
      <c r="F75" s="30"/>
      <c r="H75" s="10">
        <v>1</v>
      </c>
      <c r="I75" s="10">
        <v>5463</v>
      </c>
    </row>
    <row r="76" spans="1:9" s="10" customFormat="1" ht="12.75" customHeight="1">
      <c r="A76" s="222"/>
      <c r="B76" s="10">
        <v>184491</v>
      </c>
      <c r="C76" s="212" t="s">
        <v>973</v>
      </c>
      <c r="D76" s="31">
        <v>1</v>
      </c>
      <c r="E76" s="31" t="s">
        <v>705</v>
      </c>
      <c r="F76" s="30"/>
      <c r="H76" s="10">
        <v>1</v>
      </c>
      <c r="I76" s="10">
        <v>421</v>
      </c>
    </row>
    <row r="77" spans="1:9" s="10" customFormat="1" ht="12.75" customHeight="1">
      <c r="A77" s="222"/>
      <c r="B77" s="212">
        <v>185191</v>
      </c>
      <c r="C77" s="212" t="s">
        <v>974</v>
      </c>
      <c r="D77" s="31">
        <v>1</v>
      </c>
      <c r="E77" s="31" t="s">
        <v>705</v>
      </c>
      <c r="F77" s="30"/>
      <c r="H77" s="10">
        <v>1</v>
      </c>
      <c r="I77" s="10">
        <v>2514</v>
      </c>
    </row>
    <row r="78" spans="1:9" s="10" customFormat="1" ht="12.75" customHeight="1">
      <c r="A78" s="222"/>
      <c r="B78" s="212">
        <v>189891</v>
      </c>
      <c r="C78" s="212" t="s">
        <v>975</v>
      </c>
      <c r="D78" s="31">
        <v>1</v>
      </c>
      <c r="E78" s="31" t="s">
        <v>705</v>
      </c>
      <c r="F78" s="30"/>
      <c r="H78" s="10">
        <v>1</v>
      </c>
      <c r="I78" s="10">
        <v>3120</v>
      </c>
    </row>
    <row r="79" spans="1:9" s="10" customFormat="1" ht="12" customHeight="1">
      <c r="A79" s="222"/>
      <c r="B79" s="212"/>
      <c r="C79" s="212"/>
      <c r="D79" s="31"/>
      <c r="E79" s="31"/>
    </row>
    <row r="80" spans="1:9" s="10" customFormat="1" ht="12" customHeight="1">
      <c r="A80" s="222"/>
      <c r="B80" s="212"/>
      <c r="C80" s="212"/>
      <c r="D80" s="31"/>
      <c r="E80" s="31"/>
    </row>
    <row r="81" spans="1:9" s="10" customFormat="1" ht="12" customHeight="1">
      <c r="A81" s="222"/>
      <c r="B81" s="212"/>
      <c r="C81" s="212"/>
      <c r="D81" s="31"/>
      <c r="E81" s="31"/>
    </row>
    <row r="82" spans="1:9" s="10" customFormat="1" ht="12.75" customHeight="1">
      <c r="A82" s="222">
        <v>19</v>
      </c>
      <c r="B82" s="212" t="s">
        <v>780</v>
      </c>
      <c r="C82" s="212"/>
      <c r="D82" s="31">
        <v>0</v>
      </c>
      <c r="E82" s="31">
        <v>0</v>
      </c>
      <c r="H82" s="10">
        <v>0</v>
      </c>
      <c r="I82" s="10">
        <v>0</v>
      </c>
    </row>
    <row r="83" spans="1:9" s="10" customFormat="1" ht="12.75" customHeight="1">
      <c r="A83" s="222"/>
      <c r="B83" s="212"/>
      <c r="C83" s="212"/>
      <c r="D83" s="31"/>
      <c r="E83" s="31"/>
    </row>
    <row r="84" spans="1:9" s="10" customFormat="1" ht="12.75" customHeight="1">
      <c r="A84" s="222">
        <v>20</v>
      </c>
      <c r="B84" s="212" t="s">
        <v>976</v>
      </c>
      <c r="C84" s="212"/>
      <c r="D84" s="31">
        <v>0</v>
      </c>
      <c r="E84" s="31">
        <v>0</v>
      </c>
      <c r="H84" s="10">
        <v>0</v>
      </c>
      <c r="I84" s="10">
        <v>0</v>
      </c>
    </row>
    <row r="85" spans="1:9" s="10" customFormat="1" ht="12" customHeight="1">
      <c r="D85" s="100"/>
      <c r="E85" s="100"/>
    </row>
    <row r="86" spans="1:9" s="9" customFormat="1" ht="12.75" customHeight="1">
      <c r="A86" s="222">
        <v>21</v>
      </c>
      <c r="B86" s="212" t="s">
        <v>365</v>
      </c>
      <c r="C86" s="212"/>
      <c r="D86" s="31">
        <v>10</v>
      </c>
      <c r="E86" s="31">
        <v>24589</v>
      </c>
      <c r="F86" s="30"/>
      <c r="G86" s="10"/>
      <c r="H86" s="10">
        <f>SUM(H88:H92)</f>
        <v>11</v>
      </c>
      <c r="I86" s="10">
        <f>SUM(I88:I92)</f>
        <v>26928</v>
      </c>
    </row>
    <row r="87" spans="1:9" s="9" customFormat="1" ht="9" customHeight="1">
      <c r="A87" s="222"/>
      <c r="B87" s="212"/>
      <c r="C87" s="212"/>
      <c r="D87" s="31"/>
      <c r="E87" s="31"/>
      <c r="F87" s="30"/>
      <c r="G87" s="10"/>
      <c r="H87" s="10"/>
      <c r="I87" s="10"/>
    </row>
    <row r="88" spans="1:9" s="9" customFormat="1" ht="12.75" customHeight="1">
      <c r="A88" s="222"/>
      <c r="B88" s="212">
        <v>211291</v>
      </c>
      <c r="C88" s="212" t="s">
        <v>977</v>
      </c>
      <c r="D88" s="31">
        <v>1</v>
      </c>
      <c r="E88" s="31" t="s">
        <v>705</v>
      </c>
      <c r="F88" s="30"/>
      <c r="G88" s="10"/>
      <c r="H88" s="10">
        <v>1</v>
      </c>
      <c r="I88" s="241">
        <v>6808</v>
      </c>
    </row>
    <row r="89" spans="1:9" s="9" customFormat="1" ht="12.75" customHeight="1">
      <c r="A89" s="222"/>
      <c r="B89" s="212">
        <v>211991</v>
      </c>
      <c r="C89" s="212" t="s">
        <v>978</v>
      </c>
      <c r="D89" s="31">
        <v>1</v>
      </c>
      <c r="E89" s="31" t="s">
        <v>705</v>
      </c>
      <c r="F89" s="30"/>
      <c r="G89" s="10"/>
      <c r="H89" s="10">
        <v>1</v>
      </c>
      <c r="I89" s="241">
        <v>241</v>
      </c>
    </row>
    <row r="90" spans="1:9" s="9" customFormat="1" ht="12.75" customHeight="1">
      <c r="A90" s="222"/>
      <c r="B90" s="212">
        <v>212391</v>
      </c>
      <c r="C90" s="212" t="s">
        <v>979</v>
      </c>
      <c r="D90" s="31">
        <v>6</v>
      </c>
      <c r="E90" s="31">
        <v>16521</v>
      </c>
      <c r="F90" s="30"/>
      <c r="G90" s="10"/>
      <c r="H90" s="10">
        <v>6</v>
      </c>
      <c r="I90" s="241">
        <v>15860</v>
      </c>
    </row>
    <row r="91" spans="1:9" s="9" customFormat="1" ht="12.75" customHeight="1">
      <c r="A91" s="222"/>
      <c r="B91" s="212">
        <v>212991</v>
      </c>
      <c r="C91" s="212" t="s">
        <v>980</v>
      </c>
      <c r="D91" s="31">
        <v>1</v>
      </c>
      <c r="E91" s="31" t="s">
        <v>705</v>
      </c>
      <c r="F91" s="30"/>
      <c r="G91" s="10"/>
      <c r="H91" s="10">
        <v>1</v>
      </c>
      <c r="I91" s="241">
        <v>120</v>
      </c>
    </row>
    <row r="92" spans="1:9" s="9" customFormat="1" ht="12.75" customHeight="1">
      <c r="A92" s="222"/>
      <c r="B92" s="212">
        <v>218491</v>
      </c>
      <c r="C92" s="212" t="s">
        <v>981</v>
      </c>
      <c r="D92" s="31">
        <v>1</v>
      </c>
      <c r="E92" s="31" t="s">
        <v>705</v>
      </c>
      <c r="F92" s="30"/>
      <c r="G92" s="10"/>
      <c r="H92" s="10">
        <v>2</v>
      </c>
      <c r="I92" s="241">
        <v>3899</v>
      </c>
    </row>
    <row r="93" spans="1:9" s="9" customFormat="1" ht="12" customHeight="1">
      <c r="A93" s="7"/>
      <c r="B93" s="238"/>
      <c r="C93" s="238"/>
      <c r="D93" s="243"/>
      <c r="E93" s="243"/>
      <c r="F93" s="10"/>
      <c r="G93" s="10"/>
      <c r="H93" s="10"/>
      <c r="I93" s="10"/>
    </row>
    <row r="94" spans="1:9" s="9" customFormat="1" ht="12.75" customHeight="1">
      <c r="A94" s="222">
        <v>22</v>
      </c>
      <c r="B94" s="212" t="s">
        <v>982</v>
      </c>
      <c r="C94" s="212"/>
      <c r="D94" s="31">
        <v>2</v>
      </c>
      <c r="E94" s="31" t="s">
        <v>705</v>
      </c>
      <c r="F94" s="10"/>
      <c r="G94" s="10"/>
      <c r="H94" s="10">
        <f>SUM(H96:H97)</f>
        <v>2</v>
      </c>
      <c r="I94" s="10">
        <f>SUM(I96:I97)</f>
        <v>43312</v>
      </c>
    </row>
    <row r="95" spans="1:9" s="9" customFormat="1" ht="9" customHeight="1">
      <c r="A95" s="222"/>
      <c r="B95" s="212"/>
      <c r="C95" s="212"/>
      <c r="D95" s="31"/>
      <c r="E95" s="31"/>
      <c r="F95" s="10"/>
      <c r="G95" s="10"/>
      <c r="H95" s="10"/>
      <c r="I95" s="10"/>
    </row>
    <row r="96" spans="1:9" s="9" customFormat="1" ht="12.75" customHeight="1">
      <c r="A96" s="222"/>
      <c r="B96" s="10">
        <v>223991</v>
      </c>
      <c r="C96" s="212" t="s">
        <v>983</v>
      </c>
      <c r="D96" s="31">
        <v>1</v>
      </c>
      <c r="E96" s="31" t="s">
        <v>705</v>
      </c>
      <c r="F96" s="30"/>
      <c r="G96" s="10"/>
      <c r="H96" s="10">
        <v>1</v>
      </c>
      <c r="I96" s="241">
        <v>26312</v>
      </c>
    </row>
    <row r="97" spans="1:9" s="9" customFormat="1" ht="12.75" customHeight="1">
      <c r="A97" s="222"/>
      <c r="B97" s="10">
        <v>229291</v>
      </c>
      <c r="C97" s="212" t="s">
        <v>984</v>
      </c>
      <c r="D97" s="31">
        <v>1</v>
      </c>
      <c r="E97" s="31" t="s">
        <v>705</v>
      </c>
      <c r="F97" s="30"/>
      <c r="G97" s="10"/>
      <c r="H97" s="10">
        <v>1</v>
      </c>
      <c r="I97" s="241">
        <v>17000</v>
      </c>
    </row>
    <row r="98" spans="1:9" s="9" customFormat="1" ht="12.75" customHeight="1">
      <c r="A98" s="7"/>
      <c r="B98" s="238"/>
      <c r="C98" s="238"/>
      <c r="D98" s="243"/>
      <c r="E98" s="243"/>
      <c r="F98" s="10"/>
      <c r="G98" s="10"/>
      <c r="H98" s="10"/>
      <c r="I98" s="10"/>
    </row>
    <row r="99" spans="1:9" s="10" customFormat="1" ht="12.75" customHeight="1">
      <c r="A99" s="222">
        <v>23</v>
      </c>
      <c r="B99" s="212" t="s">
        <v>985</v>
      </c>
      <c r="C99" s="212"/>
      <c r="D99" s="31">
        <v>0</v>
      </c>
      <c r="E99" s="31">
        <v>0</v>
      </c>
      <c r="H99" s="10">
        <v>0</v>
      </c>
      <c r="I99" s="10">
        <v>0</v>
      </c>
    </row>
    <row r="100" spans="1:9" s="10" customFormat="1" ht="12.75" customHeight="1">
      <c r="A100" s="7"/>
      <c r="B100" s="238"/>
      <c r="C100" s="238"/>
      <c r="D100" s="243"/>
      <c r="E100" s="243"/>
    </row>
    <row r="101" spans="1:9" s="10" customFormat="1" ht="12.75" customHeight="1">
      <c r="A101" s="222">
        <v>24</v>
      </c>
      <c r="B101" s="212" t="s">
        <v>368</v>
      </c>
      <c r="C101" s="212"/>
      <c r="D101" s="31">
        <v>47</v>
      </c>
      <c r="E101" s="31">
        <v>232946</v>
      </c>
      <c r="H101" s="10">
        <f>SUM(H103:H113)</f>
        <v>48</v>
      </c>
      <c r="I101" s="10">
        <f>SUM(I103:I113)</f>
        <v>254056</v>
      </c>
    </row>
    <row r="102" spans="1:9" s="10" customFormat="1" ht="9" customHeight="1">
      <c r="A102" s="222"/>
      <c r="B102" s="212"/>
      <c r="C102" s="212"/>
      <c r="D102" s="31"/>
      <c r="E102" s="31"/>
    </row>
    <row r="103" spans="1:9" s="10" customFormat="1" ht="12.75" customHeight="1">
      <c r="A103" s="222"/>
      <c r="B103" s="10">
        <v>243191</v>
      </c>
      <c r="C103" s="212" t="s">
        <v>986</v>
      </c>
      <c r="D103" s="31">
        <v>2</v>
      </c>
      <c r="E103" s="31" t="s">
        <v>705</v>
      </c>
      <c r="F103" s="30"/>
      <c r="H103" s="10">
        <v>1</v>
      </c>
      <c r="I103" s="10">
        <v>12125</v>
      </c>
    </row>
    <row r="104" spans="1:9" s="10" customFormat="1" ht="12.75" customHeight="1">
      <c r="A104" s="222"/>
      <c r="B104" s="212">
        <v>244191</v>
      </c>
      <c r="C104" s="212" t="s">
        <v>987</v>
      </c>
      <c r="D104" s="31">
        <v>15</v>
      </c>
      <c r="E104" s="31">
        <v>55995</v>
      </c>
      <c r="F104" s="30"/>
      <c r="H104" s="10">
        <v>17</v>
      </c>
      <c r="I104" s="10">
        <v>65392</v>
      </c>
    </row>
    <row r="105" spans="1:9" s="10" customFormat="1" ht="12.75" customHeight="1">
      <c r="A105" s="222"/>
      <c r="B105" s="212">
        <v>244291</v>
      </c>
      <c r="C105" s="212" t="s">
        <v>988</v>
      </c>
      <c r="D105" s="31">
        <v>4</v>
      </c>
      <c r="E105" s="31">
        <v>13464</v>
      </c>
      <c r="F105" s="30"/>
      <c r="H105" s="10">
        <v>5</v>
      </c>
      <c r="I105" s="10">
        <v>11324</v>
      </c>
    </row>
    <row r="106" spans="1:9" s="10" customFormat="1" ht="12.75" customHeight="1">
      <c r="A106" s="222"/>
      <c r="B106" s="212">
        <v>244391</v>
      </c>
      <c r="C106" s="212" t="s">
        <v>989</v>
      </c>
      <c r="D106" s="31">
        <v>10</v>
      </c>
      <c r="E106" s="31">
        <v>14532</v>
      </c>
      <c r="F106" s="30"/>
      <c r="H106" s="10">
        <v>9</v>
      </c>
      <c r="I106" s="10">
        <v>39080</v>
      </c>
    </row>
    <row r="107" spans="1:9" s="10" customFormat="1" ht="12.75" customHeight="1">
      <c r="A107" s="222"/>
      <c r="B107" s="10">
        <v>244491</v>
      </c>
      <c r="C107" s="212" t="s">
        <v>990</v>
      </c>
      <c r="D107" s="31">
        <v>2</v>
      </c>
      <c r="E107" s="31" t="s">
        <v>705</v>
      </c>
      <c r="F107" s="30"/>
      <c r="H107" s="10">
        <v>2</v>
      </c>
      <c r="I107" s="10">
        <v>2438</v>
      </c>
    </row>
    <row r="108" spans="1:9" s="10" customFormat="1" ht="12.75" customHeight="1">
      <c r="A108" s="222"/>
      <c r="B108" s="212">
        <v>244591</v>
      </c>
      <c r="C108" s="212" t="s">
        <v>991</v>
      </c>
      <c r="D108" s="31">
        <v>4</v>
      </c>
      <c r="E108" s="31">
        <v>18318</v>
      </c>
      <c r="F108" s="30"/>
      <c r="H108" s="10">
        <v>4</v>
      </c>
      <c r="I108" s="10">
        <v>8748</v>
      </c>
    </row>
    <row r="109" spans="1:9" s="10" customFormat="1" ht="12.75" customHeight="1">
      <c r="A109" s="222"/>
      <c r="B109" s="212">
        <v>244691</v>
      </c>
      <c r="C109" s="212" t="s">
        <v>992</v>
      </c>
      <c r="D109" s="31">
        <v>2</v>
      </c>
      <c r="E109" s="31" t="s">
        <v>705</v>
      </c>
      <c r="F109" s="30"/>
      <c r="H109" s="10">
        <v>2</v>
      </c>
      <c r="I109" s="10">
        <v>18202</v>
      </c>
    </row>
    <row r="110" spans="1:9" s="10" customFormat="1" ht="12.75" customHeight="1">
      <c r="A110" s="222"/>
      <c r="B110" s="212">
        <v>244692</v>
      </c>
      <c r="C110" s="212" t="s">
        <v>993</v>
      </c>
      <c r="D110" s="31">
        <v>4</v>
      </c>
      <c r="E110" s="31">
        <v>2757</v>
      </c>
      <c r="F110" s="30"/>
      <c r="H110" s="10">
        <v>5</v>
      </c>
      <c r="I110" s="10">
        <v>7682</v>
      </c>
    </row>
    <row r="111" spans="1:9" s="10" customFormat="1" ht="12.75" customHeight="1">
      <c r="A111" s="222"/>
      <c r="B111" s="212">
        <v>245191</v>
      </c>
      <c r="C111" s="212" t="s">
        <v>994</v>
      </c>
      <c r="D111" s="31">
        <v>1</v>
      </c>
      <c r="E111" s="31" t="s">
        <v>705</v>
      </c>
      <c r="F111" s="30"/>
      <c r="G111" s="241"/>
      <c r="H111" s="241">
        <v>1</v>
      </c>
      <c r="I111" s="10">
        <v>4</v>
      </c>
    </row>
    <row r="112" spans="1:9" s="10" customFormat="1" ht="12.75" customHeight="1">
      <c r="A112" s="222"/>
      <c r="B112" s="212">
        <v>246291</v>
      </c>
      <c r="C112" s="212" t="s">
        <v>995</v>
      </c>
      <c r="D112" s="31">
        <v>1</v>
      </c>
      <c r="E112" s="31" t="s">
        <v>705</v>
      </c>
      <c r="F112" s="30"/>
      <c r="G112" s="241"/>
      <c r="H112" s="241">
        <v>1</v>
      </c>
      <c r="I112" s="10">
        <v>88116</v>
      </c>
    </row>
    <row r="113" spans="1:9" s="10" customFormat="1" ht="12.75" customHeight="1">
      <c r="A113" s="222"/>
      <c r="B113" s="212">
        <v>246993</v>
      </c>
      <c r="C113" s="212" t="s">
        <v>996</v>
      </c>
      <c r="D113" s="31">
        <v>1</v>
      </c>
      <c r="E113" s="31" t="s">
        <v>705</v>
      </c>
      <c r="F113" s="30"/>
      <c r="G113" s="241"/>
      <c r="H113" s="241">
        <v>1</v>
      </c>
      <c r="I113" s="10">
        <v>945</v>
      </c>
    </row>
    <row r="114" spans="1:9" s="10" customFormat="1" ht="12.75" customHeight="1">
      <c r="A114" s="222"/>
      <c r="B114" s="212">
        <v>249991</v>
      </c>
      <c r="C114" s="212" t="s">
        <v>997</v>
      </c>
      <c r="D114" s="31">
        <v>1</v>
      </c>
      <c r="E114" s="31" t="s">
        <v>705</v>
      </c>
      <c r="F114" s="30"/>
      <c r="G114" s="241"/>
      <c r="H114" s="241"/>
    </row>
    <row r="115" spans="1:9" s="10" customFormat="1" ht="12" customHeight="1">
      <c r="A115" s="222"/>
      <c r="B115" s="212"/>
      <c r="C115" s="212"/>
      <c r="D115" s="31"/>
      <c r="E115" s="31"/>
      <c r="F115" s="9"/>
      <c r="G115" s="241"/>
      <c r="H115" s="241"/>
      <c r="I115" s="241"/>
    </row>
    <row r="116" spans="1:9" s="10" customFormat="1" ht="12.75" customHeight="1">
      <c r="A116" s="222">
        <v>25</v>
      </c>
      <c r="B116" s="212" t="s">
        <v>369</v>
      </c>
      <c r="C116" s="212"/>
      <c r="D116" s="31">
        <v>1</v>
      </c>
      <c r="E116" s="31" t="s">
        <v>705</v>
      </c>
      <c r="F116" s="9"/>
      <c r="G116" s="241"/>
      <c r="H116" s="241">
        <f>SUM(H118)</f>
        <v>1</v>
      </c>
      <c r="I116" s="241">
        <f>SUM(I118)</f>
        <v>772</v>
      </c>
    </row>
    <row r="117" spans="1:9" s="10" customFormat="1" ht="9" customHeight="1">
      <c r="A117" s="222"/>
      <c r="B117" s="212"/>
      <c r="C117" s="212"/>
      <c r="D117" s="31"/>
      <c r="E117" s="31"/>
      <c r="F117" s="9"/>
      <c r="G117" s="241"/>
      <c r="H117" s="241"/>
      <c r="I117" s="241"/>
    </row>
    <row r="118" spans="1:9" s="10" customFormat="1" ht="12.75" customHeight="1">
      <c r="A118" s="222"/>
      <c r="B118" s="212">
        <v>259391</v>
      </c>
      <c r="C118" s="212" t="s">
        <v>998</v>
      </c>
      <c r="D118" s="31">
        <v>1</v>
      </c>
      <c r="E118" s="31" t="s">
        <v>999</v>
      </c>
      <c r="F118" s="30"/>
      <c r="G118" s="241"/>
      <c r="H118" s="241">
        <v>1</v>
      </c>
      <c r="I118" s="10">
        <v>772</v>
      </c>
    </row>
    <row r="119" spans="1:9" s="10" customFormat="1" ht="12" customHeight="1">
      <c r="A119" s="222"/>
      <c r="B119" s="212"/>
      <c r="C119" s="212"/>
      <c r="D119" s="244"/>
      <c r="E119" s="244"/>
      <c r="F119" s="9"/>
      <c r="G119" s="241"/>
      <c r="H119" s="241"/>
      <c r="I119" s="241"/>
    </row>
    <row r="120" spans="1:9" s="10" customFormat="1" ht="12.75" customHeight="1">
      <c r="A120" s="222">
        <v>26</v>
      </c>
      <c r="B120" s="212" t="s">
        <v>371</v>
      </c>
      <c r="C120" s="212"/>
      <c r="D120" s="31">
        <v>6</v>
      </c>
      <c r="E120" s="31">
        <v>29331</v>
      </c>
      <c r="F120" s="9"/>
      <c r="G120" s="241"/>
      <c r="H120" s="241">
        <f>SUM(H122:H126)</f>
        <v>6</v>
      </c>
      <c r="I120" s="241">
        <f>SUM(I122:I126)</f>
        <v>35284</v>
      </c>
    </row>
    <row r="121" spans="1:9" s="10" customFormat="1" ht="9" customHeight="1">
      <c r="A121" s="222"/>
      <c r="B121" s="212"/>
      <c r="C121" s="212"/>
      <c r="D121" s="31"/>
      <c r="E121" s="31"/>
      <c r="F121" s="9"/>
      <c r="G121" s="241"/>
      <c r="H121" s="241"/>
      <c r="I121" s="241"/>
    </row>
    <row r="122" spans="1:9" s="10" customFormat="1" ht="12.75" customHeight="1">
      <c r="A122" s="222"/>
      <c r="B122" s="10">
        <v>264591</v>
      </c>
      <c r="C122" s="212" t="s">
        <v>1000</v>
      </c>
      <c r="D122" s="31">
        <v>2</v>
      </c>
      <c r="E122" s="31" t="s">
        <v>999</v>
      </c>
      <c r="F122" s="30"/>
      <c r="H122" s="10">
        <v>2</v>
      </c>
      <c r="I122" s="10">
        <v>640</v>
      </c>
    </row>
    <row r="123" spans="1:9" s="10" customFormat="1" ht="12.75" customHeight="1">
      <c r="A123" s="222"/>
      <c r="B123" s="212">
        <v>266291</v>
      </c>
      <c r="C123" s="212" t="s">
        <v>1001</v>
      </c>
      <c r="D123" s="31">
        <v>1</v>
      </c>
      <c r="E123" s="31" t="s">
        <v>999</v>
      </c>
      <c r="F123" s="30"/>
      <c r="G123" s="241"/>
      <c r="H123" s="241">
        <v>1</v>
      </c>
      <c r="I123" s="10">
        <v>919</v>
      </c>
    </row>
    <row r="124" spans="1:9" s="10" customFormat="1" ht="12.75" customHeight="1">
      <c r="A124" s="222"/>
      <c r="B124" s="212">
        <v>266391</v>
      </c>
      <c r="C124" s="212" t="s">
        <v>1002</v>
      </c>
      <c r="D124" s="31">
        <v>1</v>
      </c>
      <c r="E124" s="31" t="s">
        <v>999</v>
      </c>
      <c r="F124" s="30"/>
      <c r="G124" s="241"/>
      <c r="H124" s="241"/>
    </row>
    <row r="125" spans="1:9" s="10" customFormat="1" ht="12.75" customHeight="1">
      <c r="A125" s="222"/>
      <c r="B125" s="212">
        <v>267191</v>
      </c>
      <c r="C125" s="212" t="s">
        <v>1003</v>
      </c>
      <c r="D125" s="31">
        <v>1</v>
      </c>
      <c r="E125" s="31" t="s">
        <v>999</v>
      </c>
      <c r="F125" s="30"/>
      <c r="G125" s="241"/>
      <c r="H125" s="241">
        <v>2</v>
      </c>
      <c r="I125" s="10">
        <v>31156</v>
      </c>
    </row>
    <row r="126" spans="1:9" s="10" customFormat="1" ht="12.75" customHeight="1">
      <c r="A126" s="222"/>
      <c r="B126" s="241">
        <v>269191</v>
      </c>
      <c r="C126" s="212" t="s">
        <v>1004</v>
      </c>
      <c r="D126" s="31">
        <v>1</v>
      </c>
      <c r="E126" s="31" t="s">
        <v>999</v>
      </c>
      <c r="F126" s="30"/>
      <c r="G126" s="241"/>
      <c r="H126" s="241">
        <v>1</v>
      </c>
      <c r="I126" s="10">
        <v>2569</v>
      </c>
    </row>
    <row r="127" spans="1:9" s="10" customFormat="1" ht="12" customHeight="1">
      <c r="A127" s="222"/>
      <c r="B127" s="212"/>
      <c r="C127" s="212"/>
      <c r="D127" s="31"/>
      <c r="E127" s="31"/>
    </row>
    <row r="128" spans="1:9" s="10" customFormat="1" ht="12.75" customHeight="1">
      <c r="A128" s="222">
        <v>27</v>
      </c>
      <c r="B128" s="212" t="s">
        <v>1005</v>
      </c>
      <c r="C128" s="212"/>
      <c r="D128" s="31">
        <v>1</v>
      </c>
      <c r="E128" s="31" t="s">
        <v>999</v>
      </c>
      <c r="H128" s="10">
        <f>SUM(H130:H130)</f>
        <v>1</v>
      </c>
      <c r="I128" s="10">
        <f>SUM(I130:I130)</f>
        <v>300</v>
      </c>
    </row>
    <row r="129" spans="1:9" s="10" customFormat="1" ht="9" customHeight="1">
      <c r="A129" s="222"/>
      <c r="B129" s="212"/>
      <c r="C129" s="212"/>
      <c r="D129" s="31"/>
      <c r="E129" s="31"/>
    </row>
    <row r="130" spans="1:9" s="10" customFormat="1" ht="12.75" customHeight="1">
      <c r="A130" s="222"/>
      <c r="B130" s="10">
        <v>273191</v>
      </c>
      <c r="C130" s="212" t="s">
        <v>1006</v>
      </c>
      <c r="D130" s="31">
        <v>1</v>
      </c>
      <c r="E130" s="31" t="s">
        <v>999</v>
      </c>
      <c r="F130" s="30"/>
      <c r="H130" s="10">
        <v>1</v>
      </c>
      <c r="I130" s="10">
        <v>300</v>
      </c>
    </row>
    <row r="131" spans="1:9" s="10" customFormat="1" ht="12" customHeight="1">
      <c r="A131" s="222"/>
      <c r="B131" s="212"/>
      <c r="C131" s="212"/>
      <c r="D131" s="31"/>
      <c r="E131" s="31"/>
    </row>
    <row r="132" spans="1:9" s="10" customFormat="1" ht="12.75" customHeight="1">
      <c r="A132" s="222">
        <v>28</v>
      </c>
      <c r="B132" s="212" t="s">
        <v>374</v>
      </c>
      <c r="C132" s="212"/>
      <c r="D132" s="31">
        <v>1</v>
      </c>
      <c r="E132" s="31" t="s">
        <v>999</v>
      </c>
      <c r="H132" s="10">
        <v>0</v>
      </c>
      <c r="I132" s="10">
        <v>0</v>
      </c>
    </row>
    <row r="133" spans="1:9" s="10" customFormat="1" ht="9" customHeight="1">
      <c r="A133" s="222"/>
      <c r="B133" s="212"/>
      <c r="C133" s="212"/>
      <c r="D133" s="31"/>
      <c r="E133" s="31"/>
    </row>
    <row r="134" spans="1:9" s="10" customFormat="1" ht="12.75" customHeight="1">
      <c r="A134" s="222"/>
      <c r="B134" s="212">
        <v>289991</v>
      </c>
      <c r="C134" s="212" t="s">
        <v>1007</v>
      </c>
      <c r="D134" s="31">
        <v>1</v>
      </c>
      <c r="E134" s="31" t="s">
        <v>999</v>
      </c>
      <c r="F134" s="30"/>
    </row>
    <row r="135" spans="1:9" s="10" customFormat="1" ht="12" customHeight="1">
      <c r="A135" s="222"/>
      <c r="B135" s="212"/>
      <c r="C135" s="212"/>
      <c r="D135" s="31"/>
      <c r="E135" s="31"/>
    </row>
    <row r="136" spans="1:9" s="10" customFormat="1" ht="12.75" customHeight="1">
      <c r="A136" s="222">
        <v>29</v>
      </c>
      <c r="B136" s="212" t="s">
        <v>377</v>
      </c>
      <c r="C136" s="212"/>
      <c r="D136" s="31">
        <v>1</v>
      </c>
      <c r="E136" s="31" t="s">
        <v>999</v>
      </c>
      <c r="H136" s="10">
        <v>0</v>
      </c>
      <c r="I136" s="10">
        <v>0</v>
      </c>
    </row>
    <row r="137" spans="1:9" s="10" customFormat="1" ht="9" customHeight="1">
      <c r="A137" s="222"/>
      <c r="B137" s="212"/>
      <c r="C137" s="212"/>
      <c r="D137" s="31"/>
      <c r="E137" s="31"/>
    </row>
    <row r="138" spans="1:9" s="10" customFormat="1" ht="12.75" customHeight="1">
      <c r="A138" s="222"/>
      <c r="B138" s="212">
        <v>299991</v>
      </c>
      <c r="C138" s="212" t="s">
        <v>1008</v>
      </c>
      <c r="D138" s="31">
        <v>1</v>
      </c>
      <c r="E138" s="31" t="s">
        <v>999</v>
      </c>
      <c r="F138" s="30"/>
    </row>
    <row r="139" spans="1:9" s="10" customFormat="1" ht="12" customHeight="1">
      <c r="A139" s="222"/>
      <c r="B139" s="212"/>
      <c r="C139" s="212"/>
      <c r="D139" s="31"/>
      <c r="E139" s="31"/>
    </row>
    <row r="140" spans="1:9" s="10" customFormat="1" ht="12.75" customHeight="1">
      <c r="A140" s="222">
        <v>30</v>
      </c>
      <c r="B140" s="212" t="s">
        <v>540</v>
      </c>
      <c r="C140" s="212"/>
      <c r="D140" s="31">
        <v>0</v>
      </c>
      <c r="E140" s="31">
        <v>0</v>
      </c>
      <c r="H140" s="10">
        <v>0</v>
      </c>
      <c r="I140" s="10">
        <v>0</v>
      </c>
    </row>
    <row r="141" spans="1:9" s="10" customFormat="1" ht="12.75" customHeight="1">
      <c r="A141" s="222"/>
      <c r="B141" s="212"/>
      <c r="C141" s="212"/>
      <c r="D141" s="31"/>
      <c r="E141" s="31"/>
    </row>
    <row r="142" spans="1:9" s="10" customFormat="1" ht="12.75" customHeight="1">
      <c r="A142" s="222">
        <v>31</v>
      </c>
      <c r="B142" s="212" t="s">
        <v>379</v>
      </c>
      <c r="C142" s="212"/>
      <c r="D142" s="31">
        <v>3</v>
      </c>
      <c r="E142" s="31">
        <v>29631</v>
      </c>
      <c r="H142" s="10">
        <f>SUM(H144:H146)</f>
        <v>3</v>
      </c>
      <c r="I142" s="10">
        <f>SUM(I144:I146)</f>
        <v>25761</v>
      </c>
    </row>
    <row r="143" spans="1:9" s="10" customFormat="1" ht="9" customHeight="1">
      <c r="A143" s="222"/>
      <c r="B143" s="212"/>
      <c r="C143" s="212"/>
      <c r="D143" s="31"/>
      <c r="E143" s="31"/>
    </row>
    <row r="144" spans="1:9" s="10" customFormat="1" ht="12.95" customHeight="1">
      <c r="A144" s="222"/>
      <c r="B144" s="212">
        <v>311191</v>
      </c>
      <c r="C144" s="212" t="s">
        <v>1009</v>
      </c>
      <c r="D144" s="31">
        <v>1</v>
      </c>
      <c r="E144" s="31" t="s">
        <v>999</v>
      </c>
      <c r="F144" s="30"/>
      <c r="H144" s="10">
        <v>1</v>
      </c>
      <c r="I144" s="10">
        <v>17344</v>
      </c>
    </row>
    <row r="145" spans="1:13" s="10" customFormat="1" ht="12.95" customHeight="1">
      <c r="A145" s="222"/>
      <c r="B145" s="212">
        <v>313191</v>
      </c>
      <c r="C145" s="212" t="s">
        <v>1010</v>
      </c>
      <c r="D145" s="31">
        <v>1</v>
      </c>
      <c r="E145" s="31" t="s">
        <v>999</v>
      </c>
      <c r="F145" s="30"/>
      <c r="H145" s="10">
        <v>1</v>
      </c>
      <c r="I145" s="10">
        <v>3775</v>
      </c>
    </row>
    <row r="146" spans="1:13" s="10" customFormat="1" ht="12.95" customHeight="1">
      <c r="A146" s="222"/>
      <c r="B146" s="10">
        <v>313491</v>
      </c>
      <c r="C146" s="212" t="s">
        <v>1011</v>
      </c>
      <c r="D146" s="31">
        <v>1</v>
      </c>
      <c r="E146" s="31" t="s">
        <v>999</v>
      </c>
      <c r="F146" s="30"/>
      <c r="H146" s="10">
        <v>1</v>
      </c>
      <c r="I146" s="10">
        <v>4642</v>
      </c>
    </row>
    <row r="147" spans="1:13" s="10" customFormat="1" ht="12.95" customHeight="1">
      <c r="A147" s="222"/>
      <c r="B147" s="212"/>
      <c r="C147" s="212"/>
      <c r="D147" s="31"/>
      <c r="E147" s="31"/>
    </row>
    <row r="148" spans="1:13" s="10" customFormat="1" ht="12.95" customHeight="1">
      <c r="A148" s="222">
        <v>32</v>
      </c>
      <c r="B148" s="212" t="s">
        <v>380</v>
      </c>
      <c r="C148" s="212"/>
      <c r="D148" s="31">
        <v>5</v>
      </c>
      <c r="E148" s="31">
        <v>40892</v>
      </c>
      <c r="H148" s="10">
        <f>SUM(H150:H152)</f>
        <v>7</v>
      </c>
      <c r="I148" s="10">
        <f>SUM(I150:I152)</f>
        <v>43681</v>
      </c>
    </row>
    <row r="149" spans="1:13" s="10" customFormat="1" ht="9" customHeight="1">
      <c r="A149" s="222"/>
      <c r="B149" s="212"/>
      <c r="C149" s="212"/>
      <c r="D149" s="31"/>
      <c r="E149" s="31"/>
    </row>
    <row r="150" spans="1:13" s="10" customFormat="1" ht="12.95" customHeight="1">
      <c r="A150" s="222"/>
      <c r="B150" s="10">
        <v>325391</v>
      </c>
      <c r="C150" s="212" t="s">
        <v>1012</v>
      </c>
      <c r="D150" s="31">
        <v>1</v>
      </c>
      <c r="E150" s="31" t="s">
        <v>999</v>
      </c>
      <c r="F150" s="30"/>
      <c r="H150" s="10">
        <v>1</v>
      </c>
      <c r="I150" s="10">
        <v>7000</v>
      </c>
    </row>
    <row r="151" spans="1:13" s="10" customFormat="1" ht="12.95" customHeight="1">
      <c r="A151" s="222"/>
      <c r="B151" s="212">
        <v>329291</v>
      </c>
      <c r="C151" s="212" t="s">
        <v>1013</v>
      </c>
      <c r="D151" s="31">
        <v>3</v>
      </c>
      <c r="E151" s="31" t="s">
        <v>999</v>
      </c>
      <c r="F151" s="30"/>
      <c r="H151" s="10">
        <v>5</v>
      </c>
      <c r="I151" s="10">
        <v>28268</v>
      </c>
    </row>
    <row r="152" spans="1:13" s="10" customFormat="1" ht="12.95" customHeight="1">
      <c r="A152" s="222"/>
      <c r="B152" s="212">
        <v>329591</v>
      </c>
      <c r="C152" s="212" t="s">
        <v>1014</v>
      </c>
      <c r="D152" s="31">
        <v>1</v>
      </c>
      <c r="E152" s="31" t="s">
        <v>999</v>
      </c>
      <c r="F152" s="30"/>
      <c r="H152" s="10">
        <v>1</v>
      </c>
      <c r="I152" s="10">
        <v>8413</v>
      </c>
    </row>
    <row r="153" spans="1:13" s="10" customFormat="1" ht="12.95" customHeight="1">
      <c r="A153" s="245"/>
      <c r="D153" s="244"/>
      <c r="E153" s="244"/>
    </row>
    <row r="154" spans="1:13" s="10" customFormat="1" ht="12.95" customHeight="1">
      <c r="A154" s="245"/>
      <c r="D154" s="244"/>
      <c r="E154" s="244"/>
    </row>
    <row r="155" spans="1:13" s="10" customFormat="1" ht="12.95" customHeight="1">
      <c r="A155" s="245"/>
      <c r="D155" s="244"/>
      <c r="E155" s="244"/>
    </row>
    <row r="156" spans="1:13" s="10" customFormat="1" ht="12.95" customHeight="1">
      <c r="A156" s="222"/>
      <c r="B156" s="212"/>
      <c r="C156" s="212"/>
      <c r="D156" s="246"/>
      <c r="E156" s="246"/>
    </row>
    <row r="157" spans="1:13" s="10" customFormat="1" ht="12.95" customHeight="1">
      <c r="A157" s="222"/>
      <c r="B157" s="212"/>
      <c r="C157" s="212"/>
      <c r="D157" s="246"/>
      <c r="E157" s="246"/>
    </row>
    <row r="158" spans="1:13">
      <c r="A158" s="215"/>
      <c r="B158" s="234"/>
      <c r="C158" s="234"/>
      <c r="D158" s="18"/>
      <c r="E158" s="18"/>
      <c r="G158" s="183"/>
      <c r="H158" s="184"/>
      <c r="I158" s="184"/>
      <c r="J158" s="184"/>
      <c r="K158" s="184"/>
      <c r="L158" s="184"/>
      <c r="M158" s="144"/>
    </row>
    <row r="159" spans="1:13">
      <c r="A159" s="215"/>
      <c r="B159" s="234"/>
      <c r="C159" s="234"/>
      <c r="D159" s="18"/>
      <c r="E159" s="18"/>
      <c r="G159" s="183"/>
      <c r="H159" s="184"/>
      <c r="I159" s="184"/>
      <c r="J159" s="184"/>
      <c r="K159" s="184"/>
      <c r="L159" s="184"/>
      <c r="M159" s="144"/>
    </row>
    <row r="160" spans="1:13">
      <c r="A160" s="215"/>
      <c r="B160" s="234"/>
      <c r="C160" s="234"/>
      <c r="D160" s="18"/>
      <c r="E160" s="18"/>
      <c r="G160" s="183"/>
      <c r="H160" s="184"/>
      <c r="I160" s="184"/>
      <c r="J160" s="184"/>
      <c r="K160" s="184"/>
      <c r="L160" s="184"/>
      <c r="M160" s="144"/>
    </row>
    <row r="161" spans="1:13">
      <c r="A161" s="215"/>
      <c r="B161" s="234"/>
      <c r="C161" s="234"/>
      <c r="D161" s="18"/>
      <c r="E161" s="18"/>
      <c r="G161" s="183"/>
      <c r="H161" s="184"/>
      <c r="I161" s="184"/>
      <c r="J161" s="184"/>
      <c r="K161" s="184"/>
      <c r="L161" s="184"/>
      <c r="M161" s="144"/>
    </row>
    <row r="162" spans="1:13">
      <c r="A162" s="215"/>
      <c r="B162" s="234"/>
      <c r="C162" s="234"/>
      <c r="D162" s="18"/>
      <c r="E162" s="18"/>
      <c r="G162" s="183"/>
      <c r="H162" s="184"/>
      <c r="I162" s="184"/>
      <c r="J162" s="184"/>
      <c r="K162" s="184"/>
      <c r="L162" s="184"/>
      <c r="M162" s="144"/>
    </row>
    <row r="163" spans="1:13">
      <c r="A163" s="215"/>
      <c r="B163" s="234"/>
      <c r="C163" s="234"/>
      <c r="D163" s="18"/>
      <c r="E163" s="18"/>
      <c r="G163" s="183"/>
      <c r="H163" s="184"/>
      <c r="I163" s="184"/>
      <c r="J163" s="184"/>
      <c r="K163" s="184"/>
      <c r="L163" s="184"/>
      <c r="M163" s="144"/>
    </row>
    <row r="164" spans="1:13">
      <c r="A164" s="215"/>
      <c r="B164" s="234"/>
      <c r="C164" s="234"/>
      <c r="D164" s="18"/>
      <c r="E164" s="18"/>
      <c r="G164" s="183"/>
      <c r="H164" s="184"/>
      <c r="I164" s="184"/>
      <c r="J164" s="184"/>
      <c r="K164" s="184"/>
      <c r="L164" s="184"/>
      <c r="M164" s="144"/>
    </row>
    <row r="165" spans="1:13">
      <c r="A165" s="215"/>
      <c r="B165" s="234"/>
      <c r="C165" s="234"/>
      <c r="D165" s="18"/>
      <c r="E165" s="18"/>
      <c r="G165" s="183"/>
      <c r="H165" s="184"/>
      <c r="I165" s="184"/>
      <c r="J165" s="184"/>
      <c r="K165" s="184"/>
      <c r="L165" s="184"/>
      <c r="M165" s="144"/>
    </row>
    <row r="166" spans="1:13">
      <c r="A166" s="215"/>
      <c r="B166" s="234"/>
      <c r="C166" s="234"/>
      <c r="D166" s="18"/>
      <c r="E166" s="18"/>
      <c r="G166" s="183"/>
      <c r="H166" s="184"/>
      <c r="I166" s="184"/>
      <c r="J166" s="184"/>
      <c r="K166" s="184"/>
      <c r="L166" s="184"/>
      <c r="M166" s="144"/>
    </row>
    <row r="167" spans="1:13">
      <c r="A167" s="215"/>
      <c r="B167" s="234"/>
      <c r="C167" s="234"/>
      <c r="D167" s="18"/>
      <c r="E167" s="18"/>
      <c r="G167" s="183"/>
      <c r="H167" s="184"/>
      <c r="I167" s="184"/>
      <c r="J167" s="184"/>
      <c r="K167" s="184"/>
      <c r="L167" s="184"/>
      <c r="M167" s="144"/>
    </row>
    <row r="168" spans="1:13">
      <c r="A168" s="215"/>
      <c r="B168" s="234"/>
      <c r="C168" s="234"/>
      <c r="D168" s="18"/>
      <c r="E168" s="18"/>
      <c r="G168" s="183"/>
      <c r="H168" s="184"/>
      <c r="I168" s="184"/>
      <c r="J168" s="184"/>
      <c r="K168" s="184"/>
      <c r="L168" s="184"/>
      <c r="M168" s="144"/>
    </row>
    <row r="169" spans="1:13">
      <c r="A169" s="215"/>
      <c r="B169" s="234"/>
      <c r="C169" s="234"/>
      <c r="D169" s="18"/>
      <c r="E169" s="18"/>
      <c r="G169" s="183"/>
      <c r="H169" s="184"/>
      <c r="I169" s="184"/>
      <c r="J169" s="184"/>
      <c r="K169" s="184"/>
      <c r="L169" s="184"/>
      <c r="M169" s="144"/>
    </row>
    <row r="170" spans="1:13">
      <c r="A170" s="215"/>
      <c r="B170" s="234"/>
      <c r="C170" s="234"/>
      <c r="D170" s="18"/>
      <c r="E170" s="18"/>
      <c r="G170" s="183"/>
      <c r="H170" s="184"/>
      <c r="I170" s="184"/>
      <c r="J170" s="184"/>
      <c r="K170" s="184"/>
      <c r="L170" s="184"/>
      <c r="M170" s="144"/>
    </row>
    <row r="171" spans="1:13">
      <c r="A171" s="215"/>
      <c r="B171" s="234"/>
      <c r="C171" s="234"/>
      <c r="D171" s="18"/>
      <c r="E171" s="18"/>
      <c r="G171" s="183"/>
      <c r="H171" s="184"/>
      <c r="I171" s="184"/>
      <c r="J171" s="184"/>
      <c r="K171" s="184"/>
      <c r="L171" s="184"/>
      <c r="M171" s="144"/>
    </row>
    <row r="172" spans="1:13">
      <c r="A172" s="215"/>
      <c r="B172" s="234"/>
      <c r="C172" s="234"/>
      <c r="D172" s="18"/>
      <c r="E172" s="18"/>
      <c r="G172" s="183"/>
      <c r="H172" s="184"/>
      <c r="I172" s="184"/>
      <c r="J172" s="184"/>
      <c r="K172" s="184"/>
      <c r="L172" s="184"/>
      <c r="M172" s="144"/>
    </row>
    <row r="173" spans="1:13">
      <c r="A173" s="215"/>
      <c r="B173" s="234"/>
      <c r="C173" s="234"/>
      <c r="D173" s="18"/>
      <c r="E173" s="18"/>
      <c r="G173" s="183"/>
      <c r="H173" s="184"/>
      <c r="I173" s="184"/>
      <c r="J173" s="184"/>
      <c r="K173" s="184"/>
      <c r="L173" s="184"/>
      <c r="M173" s="144"/>
    </row>
    <row r="174" spans="1:13">
      <c r="A174" s="215"/>
      <c r="B174" s="234"/>
      <c r="C174" s="234"/>
      <c r="D174" s="18"/>
      <c r="E174" s="18"/>
      <c r="G174" s="183"/>
      <c r="H174" s="184"/>
      <c r="I174" s="184"/>
      <c r="J174" s="184"/>
      <c r="K174" s="184"/>
      <c r="L174" s="184"/>
      <c r="M174" s="144"/>
    </row>
    <row r="175" spans="1:13">
      <c r="A175" s="215"/>
      <c r="B175" s="234"/>
      <c r="C175" s="234"/>
      <c r="D175" s="18"/>
      <c r="E175" s="18"/>
      <c r="G175" s="183"/>
      <c r="H175" s="184"/>
      <c r="I175" s="184"/>
      <c r="J175" s="184"/>
      <c r="K175" s="184"/>
      <c r="L175" s="184"/>
      <c r="M175" s="144"/>
    </row>
    <row r="176" spans="1:13">
      <c r="A176" s="215"/>
      <c r="B176" s="234"/>
      <c r="C176" s="234"/>
      <c r="D176" s="18"/>
      <c r="E176" s="18"/>
      <c r="G176" s="183"/>
      <c r="H176" s="184"/>
      <c r="I176" s="184"/>
      <c r="J176" s="184"/>
      <c r="K176" s="184"/>
      <c r="L176" s="184"/>
      <c r="M176" s="144"/>
    </row>
    <row r="177" spans="1:13">
      <c r="A177" s="215"/>
      <c r="B177" s="234"/>
      <c r="C177" s="234"/>
      <c r="D177" s="18"/>
      <c r="E177" s="18"/>
      <c r="G177" s="183"/>
      <c r="H177" s="184"/>
      <c r="I177" s="184"/>
      <c r="J177" s="184"/>
      <c r="K177" s="184"/>
      <c r="L177" s="184"/>
      <c r="M177" s="144"/>
    </row>
    <row r="178" spans="1:13">
      <c r="A178" s="215"/>
      <c r="B178" s="234"/>
      <c r="C178" s="234"/>
      <c r="D178" s="18"/>
      <c r="E178" s="18"/>
      <c r="G178" s="183"/>
      <c r="H178" s="184"/>
      <c r="I178" s="184"/>
      <c r="J178" s="184"/>
      <c r="K178" s="184"/>
      <c r="L178" s="184"/>
      <c r="M178" s="144"/>
    </row>
    <row r="179" spans="1:13">
      <c r="A179" s="215"/>
      <c r="B179" s="234"/>
      <c r="C179" s="234"/>
      <c r="D179" s="18"/>
      <c r="E179" s="18"/>
      <c r="G179" s="183"/>
      <c r="H179" s="184"/>
      <c r="I179" s="184"/>
      <c r="J179" s="184"/>
      <c r="K179" s="184"/>
      <c r="L179" s="184"/>
      <c r="M179" s="144"/>
    </row>
    <row r="180" spans="1:13">
      <c r="A180" s="215"/>
      <c r="B180" s="234"/>
      <c r="C180" s="234"/>
      <c r="D180" s="18"/>
      <c r="E180" s="18"/>
      <c r="G180" s="183"/>
      <c r="H180" s="184"/>
      <c r="I180" s="184"/>
      <c r="J180" s="184"/>
      <c r="K180" s="184"/>
      <c r="L180" s="184"/>
      <c r="M180" s="144"/>
    </row>
    <row r="181" spans="1:13">
      <c r="A181" s="215"/>
      <c r="B181" s="234"/>
      <c r="C181" s="234"/>
      <c r="D181" s="18"/>
      <c r="E181" s="18"/>
      <c r="G181" s="183"/>
      <c r="H181" s="184"/>
      <c r="I181" s="184"/>
      <c r="J181" s="184"/>
      <c r="K181" s="184"/>
      <c r="L181" s="184"/>
      <c r="M181" s="144"/>
    </row>
    <row r="182" spans="1:13">
      <c r="A182" s="215"/>
      <c r="B182" s="234"/>
      <c r="C182" s="234"/>
      <c r="D182" s="18"/>
      <c r="E182" s="18"/>
      <c r="G182" s="183"/>
      <c r="H182" s="184"/>
      <c r="I182" s="184"/>
      <c r="J182" s="184"/>
      <c r="K182" s="184"/>
      <c r="L182" s="184"/>
      <c r="M182" s="144"/>
    </row>
    <row r="183" spans="1:13">
      <c r="A183" s="215"/>
      <c r="B183" s="234"/>
      <c r="C183" s="234"/>
      <c r="D183" s="18"/>
      <c r="E183" s="18"/>
      <c r="G183" s="183"/>
      <c r="H183" s="184"/>
      <c r="I183" s="184"/>
      <c r="J183" s="184"/>
      <c r="K183" s="184"/>
      <c r="L183" s="184"/>
      <c r="M183" s="144"/>
    </row>
    <row r="184" spans="1:13">
      <c r="A184" s="215"/>
      <c r="B184" s="234"/>
      <c r="C184" s="234"/>
      <c r="D184" s="18"/>
      <c r="E184" s="18"/>
      <c r="G184" s="183"/>
      <c r="H184" s="184"/>
      <c r="I184" s="184"/>
      <c r="J184" s="184"/>
      <c r="K184" s="184"/>
      <c r="L184" s="184"/>
      <c r="M184" s="144"/>
    </row>
    <row r="185" spans="1:13">
      <c r="A185" s="215"/>
      <c r="B185" s="234"/>
      <c r="C185" s="234"/>
      <c r="D185" s="18"/>
      <c r="E185" s="18"/>
      <c r="G185" s="183"/>
      <c r="H185" s="184"/>
      <c r="I185" s="184"/>
      <c r="J185" s="184"/>
      <c r="K185" s="184"/>
      <c r="L185" s="184"/>
      <c r="M185" s="144"/>
    </row>
    <row r="186" spans="1:13">
      <c r="A186" s="215"/>
      <c r="B186" s="234"/>
      <c r="C186" s="234"/>
      <c r="D186" s="18"/>
      <c r="E186" s="18"/>
      <c r="G186" s="183"/>
      <c r="H186" s="184"/>
      <c r="I186" s="184"/>
      <c r="J186" s="184"/>
      <c r="K186" s="184"/>
      <c r="L186" s="184"/>
      <c r="M186" s="144"/>
    </row>
    <row r="187" spans="1:13">
      <c r="A187" s="215"/>
      <c r="B187" s="234"/>
      <c r="C187" s="234"/>
      <c r="D187" s="18"/>
      <c r="E187" s="18"/>
      <c r="G187" s="183"/>
      <c r="H187" s="184"/>
      <c r="I187" s="184"/>
      <c r="J187" s="184"/>
      <c r="K187" s="184"/>
      <c r="L187" s="184"/>
      <c r="M187" s="144"/>
    </row>
    <row r="188" spans="1:13" s="10" customFormat="1" ht="12.95" customHeight="1">
      <c r="A188" s="222"/>
      <c r="B188" s="212"/>
      <c r="C188" s="246"/>
    </row>
    <row r="189" spans="1:13" s="10" customFormat="1" ht="12.95" customHeight="1">
      <c r="A189" s="222"/>
      <c r="B189" s="212"/>
      <c r="C189" s="212"/>
      <c r="D189" s="246"/>
      <c r="E189" s="246"/>
    </row>
    <row r="190" spans="1:13" s="10" customFormat="1" ht="12.95" customHeight="1">
      <c r="A190" s="222"/>
      <c r="B190" s="212"/>
      <c r="C190" s="212"/>
      <c r="D190" s="246"/>
      <c r="E190" s="246"/>
    </row>
    <row r="191" spans="1:13" ht="12.95" customHeight="1">
      <c r="A191" s="222"/>
      <c r="B191" s="212"/>
      <c r="C191" s="212"/>
      <c r="D191" s="246"/>
      <c r="E191" s="246"/>
      <c r="F191" s="10"/>
    </row>
    <row r="192" spans="1:13" s="5" customFormat="1" ht="12.95" customHeight="1">
      <c r="A192" s="222"/>
      <c r="B192" s="212"/>
      <c r="C192" s="212"/>
      <c r="D192" s="246"/>
      <c r="E192" s="246"/>
      <c r="F192" s="10"/>
      <c r="G192" s="10"/>
      <c r="H192" s="10"/>
      <c r="I192" s="10"/>
    </row>
    <row r="193" spans="1:6">
      <c r="A193" s="222"/>
      <c r="B193" s="212"/>
      <c r="C193" s="212"/>
      <c r="D193" s="246"/>
      <c r="E193" s="246"/>
      <c r="F193" s="10"/>
    </row>
    <row r="194" spans="1:6">
      <c r="A194" s="222"/>
      <c r="B194" s="212"/>
      <c r="C194" s="212"/>
      <c r="D194" s="246"/>
      <c r="E194" s="246"/>
      <c r="F194" s="10"/>
    </row>
    <row r="195" spans="1:6">
      <c r="A195" s="222"/>
      <c r="B195" s="212"/>
      <c r="C195" s="212"/>
      <c r="D195" s="246"/>
      <c r="E195" s="246"/>
      <c r="F195" s="10"/>
    </row>
    <row r="196" spans="1:6">
      <c r="A196" s="222"/>
      <c r="B196" s="212"/>
      <c r="C196" s="212"/>
      <c r="D196" s="246"/>
      <c r="E196" s="246"/>
      <c r="F196" s="10"/>
    </row>
    <row r="197" spans="1:6">
      <c r="A197" s="222"/>
      <c r="B197" s="212"/>
      <c r="C197" s="212"/>
      <c r="D197" s="246"/>
      <c r="E197" s="246"/>
      <c r="F197" s="10"/>
    </row>
    <row r="198" spans="1:6">
      <c r="A198" s="222"/>
      <c r="B198" s="212"/>
      <c r="C198" s="212"/>
      <c r="D198" s="246"/>
      <c r="E198" s="246"/>
      <c r="F198" s="10"/>
    </row>
    <row r="199" spans="1:6">
      <c r="A199" s="222"/>
      <c r="B199" s="212"/>
      <c r="C199" s="212"/>
      <c r="D199" s="246"/>
      <c r="E199" s="246"/>
      <c r="F199" s="10"/>
    </row>
    <row r="200" spans="1:6">
      <c r="A200" s="222"/>
      <c r="B200" s="212"/>
      <c r="C200" s="212"/>
      <c r="D200" s="246"/>
      <c r="E200" s="246"/>
      <c r="F200" s="10"/>
    </row>
    <row r="201" spans="1:6">
      <c r="F201" s="10"/>
    </row>
    <row r="202" spans="1:6">
      <c r="F202" s="10"/>
    </row>
    <row r="203" spans="1:6">
      <c r="F203" s="10"/>
    </row>
    <row r="204" spans="1:6">
      <c r="F204" s="10"/>
    </row>
    <row r="205" spans="1:6">
      <c r="F205" s="10"/>
    </row>
    <row r="206" spans="1:6">
      <c r="F206" s="10"/>
    </row>
    <row r="207" spans="1:6">
      <c r="F207" s="10"/>
    </row>
    <row r="208" spans="1:6">
      <c r="F208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4" spans="6:6">
      <c r="F214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0" spans="6:6">
      <c r="F220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6" spans="6:9">
      <c r="F226" s="5"/>
      <c r="G226" s="120"/>
      <c r="H226" s="120"/>
      <c r="I226" s="120"/>
    </row>
  </sheetData>
  <mergeCells count="4">
    <mergeCell ref="A2:E2"/>
    <mergeCell ref="A4:C5"/>
    <mergeCell ref="D4:D5"/>
    <mergeCell ref="E4:E5"/>
  </mergeCells>
  <phoneticPr fontId="2"/>
  <printOptions horizontalCentered="1"/>
  <pageMargins left="0.78740157480314965" right="0.78740157480314965" top="0.78740157480314965" bottom="0.78740157480314965" header="0.23622047244094491" footer="0.19685039370078741"/>
  <pageSetup paperSize="9" scale="76" pageOrder="overThenDown" orientation="portrait" r:id="rId1"/>
  <headerFooter alignWithMargins="0"/>
  <rowBreaks count="1" manualBreakCount="1">
    <brk id="8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3"/>
  <sheetViews>
    <sheetView view="pageBreakPreview" zoomScaleNormal="100" zoomScaleSheetLayoutView="100" workbookViewId="0"/>
  </sheetViews>
  <sheetFormatPr defaultRowHeight="13.5"/>
  <cols>
    <col min="1" max="1" width="8.625" style="255" customWidth="1"/>
    <col min="2" max="2" width="56.5" customWidth="1"/>
    <col min="3" max="4" width="15.625" customWidth="1"/>
    <col min="7" max="8" width="0" hidden="1" customWidth="1"/>
  </cols>
  <sheetData>
    <row r="2" spans="1:8" s="236" customFormat="1" ht="13.5" customHeight="1">
      <c r="A2" s="402" t="s">
        <v>1015</v>
      </c>
      <c r="B2" s="402"/>
      <c r="C2" s="402"/>
      <c r="D2" s="402"/>
    </row>
    <row r="3" spans="1:8" s="236" customFormat="1" ht="12.75" customHeight="1">
      <c r="A3" s="181"/>
      <c r="B3" s="181"/>
      <c r="C3" s="182"/>
      <c r="D3" s="181"/>
    </row>
    <row r="4" spans="1:8" ht="13.5" customHeight="1">
      <c r="A4" s="403" t="s">
        <v>558</v>
      </c>
      <c r="B4" s="405"/>
      <c r="C4" s="346" t="s">
        <v>560</v>
      </c>
      <c r="D4" s="357" t="s">
        <v>1016</v>
      </c>
    </row>
    <row r="5" spans="1:8" ht="13.5" customHeight="1">
      <c r="A5" s="406"/>
      <c r="B5" s="408"/>
      <c r="C5" s="346"/>
      <c r="D5" s="417"/>
      <c r="E5" s="249"/>
    </row>
    <row r="6" spans="1:8" s="9" customFormat="1" ht="12.75" customHeight="1">
      <c r="A6" s="250"/>
      <c r="B6" s="7"/>
      <c r="C6" s="7"/>
      <c r="D6" s="7" t="s">
        <v>11</v>
      </c>
    </row>
    <row r="7" spans="1:8" s="10" customFormat="1" ht="12.75" customHeight="1">
      <c r="A7" s="251"/>
      <c r="B7" s="11"/>
      <c r="C7" s="86"/>
      <c r="D7" s="86"/>
    </row>
    <row r="8" spans="1:8" s="10" customFormat="1" ht="12.95" customHeight="1">
      <c r="A8" s="251" t="s">
        <v>303</v>
      </c>
      <c r="B8" s="11"/>
      <c r="C8" s="15">
        <v>278</v>
      </c>
      <c r="D8" s="15">
        <v>3412348</v>
      </c>
      <c r="E8" t="str">
        <f>IF(C8=0,"",IF(C8&lt;3,"★",""))</f>
        <v/>
      </c>
      <c r="F8" s="24"/>
      <c r="G8" s="252">
        <f>SUM(G10:G29)</f>
        <v>269</v>
      </c>
      <c r="H8" s="10">
        <f>SUM(H10:H29)</f>
        <v>3245061</v>
      </c>
    </row>
    <row r="9" spans="1:8" s="10" customFormat="1" ht="9" customHeight="1">
      <c r="A9" s="251"/>
      <c r="B9" s="11"/>
      <c r="C9" s="15"/>
      <c r="D9" s="15"/>
      <c r="E9"/>
      <c r="F9" s="24"/>
      <c r="G9" s="252"/>
    </row>
    <row r="10" spans="1:8" s="10" customFormat="1" ht="12.95" customHeight="1">
      <c r="A10" s="222">
        <v>710000</v>
      </c>
      <c r="B10" s="222" t="s">
        <v>1017</v>
      </c>
      <c r="C10" s="15">
        <v>4</v>
      </c>
      <c r="D10" s="15">
        <v>8277</v>
      </c>
      <c r="E10" s="30"/>
      <c r="F10" s="222"/>
      <c r="G10" s="252">
        <v>4</v>
      </c>
      <c r="H10" s="10">
        <v>5899</v>
      </c>
    </row>
    <row r="11" spans="1:8" s="10" customFormat="1" ht="12.95" customHeight="1">
      <c r="A11" s="222">
        <v>720000</v>
      </c>
      <c r="B11" s="222" t="s">
        <v>1018</v>
      </c>
      <c r="C11" s="15">
        <v>1</v>
      </c>
      <c r="D11" s="15" t="s">
        <v>127</v>
      </c>
      <c r="E11" s="30"/>
      <c r="F11" s="222"/>
      <c r="G11" s="252">
        <v>2</v>
      </c>
      <c r="H11" s="10">
        <v>3019</v>
      </c>
    </row>
    <row r="12" spans="1:8" s="10" customFormat="1" ht="12.95" customHeight="1">
      <c r="A12" s="253">
        <v>730000</v>
      </c>
      <c r="B12" s="222" t="s">
        <v>1019</v>
      </c>
      <c r="C12" s="28">
        <v>0</v>
      </c>
      <c r="D12" s="28">
        <v>0</v>
      </c>
      <c r="E12" s="30"/>
      <c r="F12" s="222"/>
      <c r="G12" s="10">
        <v>0</v>
      </c>
      <c r="H12" s="10">
        <v>0</v>
      </c>
    </row>
    <row r="13" spans="1:8" s="10" customFormat="1" ht="12.95" customHeight="1">
      <c r="A13" s="222">
        <v>740000</v>
      </c>
      <c r="B13" s="222" t="s">
        <v>1020</v>
      </c>
      <c r="C13" s="15">
        <v>33</v>
      </c>
      <c r="D13" s="15">
        <v>348569</v>
      </c>
      <c r="E13" s="30"/>
      <c r="F13" s="222"/>
      <c r="G13" s="252">
        <v>32</v>
      </c>
      <c r="H13" s="10">
        <v>284778</v>
      </c>
    </row>
    <row r="14" spans="1:8" s="10" customFormat="1" ht="12.95" customHeight="1">
      <c r="A14" s="253">
        <v>750000</v>
      </c>
      <c r="B14" s="222" t="s">
        <v>1021</v>
      </c>
      <c r="C14" s="28">
        <v>6</v>
      </c>
      <c r="D14" s="28">
        <v>871</v>
      </c>
      <c r="E14" s="30"/>
      <c r="F14" s="222"/>
      <c r="G14" s="252">
        <v>2</v>
      </c>
      <c r="H14" s="10">
        <v>86</v>
      </c>
    </row>
    <row r="15" spans="1:8" s="10" customFormat="1" ht="12.95" customHeight="1">
      <c r="A15" s="253">
        <v>760000</v>
      </c>
      <c r="B15" s="222" t="s">
        <v>1022</v>
      </c>
      <c r="C15" s="28">
        <v>0</v>
      </c>
      <c r="D15" s="28">
        <v>0</v>
      </c>
      <c r="E15" s="30"/>
      <c r="F15" s="222"/>
      <c r="G15" s="10">
        <v>0</v>
      </c>
      <c r="H15" s="10">
        <v>0</v>
      </c>
    </row>
    <row r="16" spans="1:8" s="10" customFormat="1" ht="12.95" customHeight="1">
      <c r="A16" s="253">
        <v>770000</v>
      </c>
      <c r="B16" s="222" t="s">
        <v>1023</v>
      </c>
      <c r="C16" s="28">
        <v>1</v>
      </c>
      <c r="D16" s="16" t="s">
        <v>127</v>
      </c>
      <c r="E16" s="30"/>
      <c r="F16" s="222"/>
      <c r="G16" s="252">
        <v>1</v>
      </c>
      <c r="H16" s="10">
        <v>548</v>
      </c>
    </row>
    <row r="17" spans="1:8" s="10" customFormat="1" ht="12.95" customHeight="1">
      <c r="A17" s="253">
        <v>780000</v>
      </c>
      <c r="B17" s="222" t="s">
        <v>1024</v>
      </c>
      <c r="C17" s="28">
        <v>0</v>
      </c>
      <c r="D17" s="28">
        <v>0</v>
      </c>
      <c r="E17" s="30"/>
      <c r="F17" s="222"/>
      <c r="G17" s="252">
        <v>0</v>
      </c>
      <c r="H17" s="252">
        <v>0</v>
      </c>
    </row>
    <row r="18" spans="1:8" s="10" customFormat="1" ht="12.95" customHeight="1">
      <c r="A18" s="222">
        <v>790000</v>
      </c>
      <c r="B18" s="222" t="s">
        <v>1025</v>
      </c>
      <c r="C18" s="15">
        <v>3</v>
      </c>
      <c r="D18" s="15">
        <v>3479</v>
      </c>
      <c r="E18" s="30"/>
      <c r="F18" s="222"/>
      <c r="G18" s="252">
        <v>3</v>
      </c>
      <c r="H18" s="10">
        <v>4563</v>
      </c>
    </row>
    <row r="19" spans="1:8" s="10" customFormat="1" ht="12.95" customHeight="1">
      <c r="A19" s="222">
        <v>800000</v>
      </c>
      <c r="B19" s="222" t="s">
        <v>1026</v>
      </c>
      <c r="C19" s="15">
        <v>135</v>
      </c>
      <c r="D19" s="15">
        <v>2547088</v>
      </c>
      <c r="E19" s="30"/>
      <c r="F19" s="222"/>
      <c r="G19" s="252">
        <v>134</v>
      </c>
      <c r="H19" s="10">
        <v>2457935</v>
      </c>
    </row>
    <row r="20" spans="1:8" s="10" customFormat="1" ht="12.95" customHeight="1">
      <c r="A20" s="222">
        <v>810000</v>
      </c>
      <c r="B20" s="222" t="s">
        <v>1027</v>
      </c>
      <c r="C20" s="15">
        <v>9</v>
      </c>
      <c r="D20" s="15">
        <v>29571</v>
      </c>
      <c r="E20" s="30"/>
      <c r="F20" s="222"/>
      <c r="G20" s="252">
        <v>9</v>
      </c>
      <c r="H20" s="10">
        <v>73090</v>
      </c>
    </row>
    <row r="21" spans="1:8" s="10" customFormat="1" ht="12.95" customHeight="1">
      <c r="A21" s="253">
        <v>820000</v>
      </c>
      <c r="B21" s="222" t="s">
        <v>1028</v>
      </c>
      <c r="C21" s="28">
        <v>1</v>
      </c>
      <c r="D21" s="16" t="s">
        <v>127</v>
      </c>
      <c r="E21" s="30"/>
      <c r="F21" s="222"/>
      <c r="G21" s="252">
        <v>1</v>
      </c>
      <c r="H21" s="10">
        <v>95</v>
      </c>
    </row>
    <row r="22" spans="1:8" s="10" customFormat="1" ht="12.95" customHeight="1">
      <c r="A22" s="222">
        <v>830000</v>
      </c>
      <c r="B22" s="222" t="s">
        <v>1029</v>
      </c>
      <c r="C22" s="15">
        <v>19</v>
      </c>
      <c r="D22" s="15">
        <v>138381</v>
      </c>
      <c r="E22" s="30"/>
      <c r="F22" s="222"/>
      <c r="G22" s="252">
        <v>20</v>
      </c>
      <c r="H22" s="10">
        <v>111626</v>
      </c>
    </row>
    <row r="23" spans="1:8" s="10" customFormat="1" ht="12.95" customHeight="1">
      <c r="A23" s="222">
        <v>840000</v>
      </c>
      <c r="B23" s="222" t="s">
        <v>1030</v>
      </c>
      <c r="C23" s="15">
        <v>9</v>
      </c>
      <c r="D23" s="15">
        <v>17413</v>
      </c>
      <c r="E23" s="30"/>
      <c r="F23" s="222"/>
      <c r="G23" s="252">
        <v>3</v>
      </c>
      <c r="H23" s="10">
        <v>5797</v>
      </c>
    </row>
    <row r="24" spans="1:8" s="10" customFormat="1" ht="12.95" customHeight="1">
      <c r="A24" s="222">
        <v>850000</v>
      </c>
      <c r="B24" s="222" t="s">
        <v>1031</v>
      </c>
      <c r="C24" s="15">
        <v>4</v>
      </c>
      <c r="D24" s="15">
        <v>5504</v>
      </c>
      <c r="E24" s="30"/>
      <c r="F24" s="222"/>
      <c r="G24" s="252">
        <v>5</v>
      </c>
      <c r="H24" s="10">
        <v>6245</v>
      </c>
    </row>
    <row r="25" spans="1:8" s="10" customFormat="1" ht="12.95" customHeight="1">
      <c r="A25" s="222">
        <v>860000</v>
      </c>
      <c r="B25" s="222" t="s">
        <v>1032</v>
      </c>
      <c r="C25" s="15">
        <v>3</v>
      </c>
      <c r="D25" s="15">
        <v>11346</v>
      </c>
      <c r="E25" s="30"/>
      <c r="F25" s="222"/>
      <c r="G25" s="252">
        <v>4</v>
      </c>
      <c r="H25" s="10">
        <v>9387</v>
      </c>
    </row>
    <row r="26" spans="1:8" s="10" customFormat="1" ht="12.95" customHeight="1">
      <c r="A26" s="222">
        <v>870000</v>
      </c>
      <c r="B26" s="222" t="s">
        <v>1033</v>
      </c>
      <c r="C26" s="15">
        <v>2</v>
      </c>
      <c r="D26" s="15" t="s">
        <v>127</v>
      </c>
      <c r="E26" s="30"/>
      <c r="F26" s="222"/>
      <c r="G26" s="10">
        <v>2</v>
      </c>
      <c r="H26" s="10">
        <v>720</v>
      </c>
    </row>
    <row r="27" spans="1:8" s="10" customFormat="1" ht="12.95" customHeight="1">
      <c r="A27" s="222">
        <v>880000</v>
      </c>
      <c r="B27" s="222" t="s">
        <v>1034</v>
      </c>
      <c r="C27" s="28">
        <v>0</v>
      </c>
      <c r="D27" s="28">
        <v>0</v>
      </c>
      <c r="E27" s="254"/>
      <c r="F27" s="222"/>
      <c r="G27" s="10">
        <v>0</v>
      </c>
      <c r="H27" s="10">
        <v>0</v>
      </c>
    </row>
    <row r="28" spans="1:8" s="10" customFormat="1" ht="12.95" customHeight="1">
      <c r="A28" s="222">
        <v>890000</v>
      </c>
      <c r="B28" s="222" t="s">
        <v>1035</v>
      </c>
      <c r="C28" s="15">
        <v>27</v>
      </c>
      <c r="D28" s="15">
        <v>65499</v>
      </c>
      <c r="E28" s="30"/>
      <c r="F28" s="222"/>
      <c r="G28" s="252">
        <v>25</v>
      </c>
      <c r="H28" s="10">
        <v>54012</v>
      </c>
    </row>
    <row r="29" spans="1:8" s="10" customFormat="1" ht="12.95" customHeight="1">
      <c r="A29" s="222">
        <v>900000</v>
      </c>
      <c r="B29" s="222" t="s">
        <v>1036</v>
      </c>
      <c r="C29" s="15">
        <v>21</v>
      </c>
      <c r="D29" s="15">
        <v>232916</v>
      </c>
      <c r="E29" s="30"/>
      <c r="F29" s="222"/>
      <c r="G29" s="252">
        <v>22</v>
      </c>
      <c r="H29" s="10">
        <v>227261</v>
      </c>
    </row>
    <row r="30" spans="1:8" s="10" customFormat="1" ht="12.95" customHeight="1">
      <c r="A30" s="251"/>
      <c r="B30" s="11"/>
      <c r="C30" s="24"/>
      <c r="D30" s="24"/>
      <c r="E30" t="str">
        <f>IF(C29=0,"",IF(C29&lt;3,"★",""))</f>
        <v/>
      </c>
      <c r="F30" s="24"/>
      <c r="G30" s="24"/>
    </row>
    <row r="31" spans="1:8" s="10" customFormat="1" ht="12.95" customHeight="1">
      <c r="A31" s="251"/>
      <c r="B31" s="11"/>
      <c r="C31" s="86"/>
      <c r="D31" s="86"/>
      <c r="F31" s="24"/>
      <c r="G31" s="24"/>
    </row>
    <row r="32" spans="1:8" s="10" customFormat="1" ht="12.95" customHeight="1">
      <c r="A32" s="251"/>
      <c r="B32" s="11"/>
      <c r="C32" s="86"/>
      <c r="D32" s="86"/>
      <c r="F32" s="24"/>
      <c r="G32" s="24"/>
    </row>
    <row r="33" spans="1:7" s="10" customFormat="1" ht="12.95" customHeight="1">
      <c r="A33" s="251"/>
      <c r="B33" s="11"/>
      <c r="C33" s="86"/>
      <c r="D33" s="86"/>
      <c r="F33" s="24"/>
      <c r="G33" s="24"/>
    </row>
    <row r="34" spans="1:7" s="10" customFormat="1" ht="12.95" customHeight="1">
      <c r="A34" s="251"/>
      <c r="B34" s="11"/>
      <c r="C34" s="86"/>
      <c r="D34" s="86"/>
      <c r="F34" s="24"/>
      <c r="G34" s="24"/>
    </row>
    <row r="35" spans="1:7" s="10" customFormat="1" ht="12.95" customHeight="1">
      <c r="A35" s="251"/>
      <c r="B35" s="11"/>
      <c r="C35" s="86"/>
      <c r="D35" s="86"/>
      <c r="F35" s="24"/>
      <c r="G35" s="24"/>
    </row>
    <row r="36" spans="1:7" s="10" customFormat="1" ht="12.95" customHeight="1">
      <c r="A36" s="251"/>
      <c r="B36" s="11"/>
      <c r="C36" s="86"/>
      <c r="D36" s="86"/>
    </row>
    <row r="37" spans="1:7" s="10" customFormat="1" ht="12.95" customHeight="1">
      <c r="A37" s="251"/>
      <c r="B37" s="11"/>
      <c r="C37" s="86"/>
      <c r="D37" s="86"/>
    </row>
    <row r="38" spans="1:7" s="10" customFormat="1" ht="12.95" customHeight="1">
      <c r="A38" s="251"/>
      <c r="B38" s="11"/>
      <c r="C38" s="86"/>
      <c r="D38" s="86"/>
    </row>
    <row r="39" spans="1:7" s="10" customFormat="1" ht="12.95" customHeight="1">
      <c r="A39" s="251"/>
      <c r="B39" s="11"/>
      <c r="C39" s="86"/>
      <c r="D39" s="86"/>
    </row>
    <row r="40" spans="1:7" s="10" customFormat="1" ht="12.95" customHeight="1">
      <c r="A40" s="251"/>
      <c r="B40" s="11"/>
      <c r="C40" s="86"/>
      <c r="D40" s="86"/>
    </row>
    <row r="41" spans="1:7" s="10" customFormat="1" ht="12.95" customHeight="1">
      <c r="A41" s="251"/>
      <c r="B41" s="11"/>
      <c r="C41" s="86"/>
      <c r="D41" s="86"/>
    </row>
    <row r="42" spans="1:7" s="10" customFormat="1" ht="12.95" customHeight="1">
      <c r="A42" s="251"/>
      <c r="B42" s="11"/>
      <c r="C42" s="86"/>
      <c r="D42" s="86"/>
    </row>
    <row r="43" spans="1:7" s="10" customFormat="1" ht="12.95" customHeight="1">
      <c r="A43" s="251"/>
      <c r="B43" s="11"/>
      <c r="C43" s="86"/>
      <c r="D43" s="86"/>
    </row>
    <row r="44" spans="1:7" s="10" customFormat="1" ht="12.95" customHeight="1">
      <c r="A44" s="251"/>
      <c r="B44" s="11"/>
      <c r="C44" s="86"/>
      <c r="D44" s="86"/>
    </row>
    <row r="45" spans="1:7" s="10" customFormat="1" ht="12.95" customHeight="1">
      <c r="A45" s="251"/>
      <c r="B45" s="11"/>
      <c r="C45" s="86"/>
      <c r="D45" s="86"/>
    </row>
    <row r="46" spans="1:7" s="10" customFormat="1" ht="12.95" customHeight="1">
      <c r="A46" s="251"/>
      <c r="B46" s="11"/>
      <c r="C46" s="86"/>
      <c r="D46" s="86"/>
    </row>
    <row r="47" spans="1:7" s="10" customFormat="1" ht="12.95" customHeight="1">
      <c r="A47" s="251"/>
      <c r="B47" s="11"/>
      <c r="C47" s="86"/>
      <c r="D47" s="86"/>
    </row>
    <row r="48" spans="1:7" s="10" customFormat="1" ht="12.95" customHeight="1">
      <c r="A48" s="251"/>
      <c r="B48" s="11"/>
      <c r="C48" s="86"/>
      <c r="D48" s="86"/>
    </row>
    <row r="49" spans="1:4" s="10" customFormat="1" ht="12.95" customHeight="1">
      <c r="A49" s="251"/>
      <c r="B49" s="11"/>
      <c r="C49" s="86"/>
      <c r="D49" s="86"/>
    </row>
    <row r="50" spans="1:4" s="10" customFormat="1" ht="12.95" customHeight="1">
      <c r="A50" s="251"/>
      <c r="B50" s="11"/>
      <c r="C50" s="86"/>
      <c r="D50" s="86"/>
    </row>
    <row r="51" spans="1:4" s="10" customFormat="1" ht="12.95" customHeight="1">
      <c r="A51" s="251"/>
      <c r="B51" s="11"/>
      <c r="C51" s="86"/>
      <c r="D51" s="86"/>
    </row>
    <row r="52" spans="1:4" s="10" customFormat="1" ht="12.95" customHeight="1">
      <c r="A52" s="251"/>
      <c r="B52" s="11"/>
      <c r="C52" s="86"/>
      <c r="D52" s="86"/>
    </row>
    <row r="53" spans="1:4" s="10" customFormat="1" ht="12.95" customHeight="1">
      <c r="A53" s="251"/>
      <c r="B53" s="11"/>
      <c r="C53" s="86"/>
      <c r="D53" s="86"/>
    </row>
    <row r="54" spans="1:4" s="10" customFormat="1" ht="12.95" customHeight="1">
      <c r="A54" s="251"/>
      <c r="B54" s="11"/>
      <c r="C54" s="86"/>
      <c r="D54" s="86"/>
    </row>
    <row r="55" spans="1:4" s="10" customFormat="1" ht="12.95" customHeight="1">
      <c r="A55" s="251"/>
      <c r="B55" s="11"/>
      <c r="C55" s="86"/>
      <c r="D55" s="86"/>
    </row>
    <row r="56" spans="1:4" s="10" customFormat="1" ht="12.95" customHeight="1">
      <c r="A56" s="251"/>
      <c r="B56" s="11"/>
      <c r="C56" s="86"/>
      <c r="D56" s="86"/>
    </row>
    <row r="57" spans="1:4" s="10" customFormat="1" ht="12.95" customHeight="1">
      <c r="A57" s="251"/>
      <c r="B57" s="11"/>
      <c r="C57" s="86"/>
      <c r="D57" s="86"/>
    </row>
    <row r="58" spans="1:4" s="10" customFormat="1" ht="12.95" customHeight="1">
      <c r="A58" s="251"/>
      <c r="B58" s="11"/>
      <c r="C58" s="86"/>
      <c r="D58" s="86"/>
    </row>
    <row r="59" spans="1:4" s="10" customFormat="1" ht="12.95" customHeight="1">
      <c r="A59" s="251"/>
      <c r="B59" s="11"/>
      <c r="C59" s="86"/>
      <c r="D59" s="86"/>
    </row>
    <row r="60" spans="1:4" s="10" customFormat="1" ht="12.95" customHeight="1">
      <c r="A60" s="251"/>
      <c r="B60" s="11"/>
      <c r="C60" s="86"/>
      <c r="D60" s="86"/>
    </row>
    <row r="61" spans="1:4" s="10" customFormat="1" ht="12.95" customHeight="1">
      <c r="A61" s="251"/>
      <c r="B61" s="11"/>
      <c r="C61" s="86"/>
      <c r="D61" s="86"/>
    </row>
    <row r="62" spans="1:4" s="10" customFormat="1" ht="12.95" customHeight="1">
      <c r="A62" s="251"/>
      <c r="B62" s="11"/>
      <c r="C62" s="86"/>
      <c r="D62" s="86"/>
    </row>
    <row r="63" spans="1:4" s="10" customFormat="1" ht="12.95" customHeight="1">
      <c r="A63" s="251"/>
      <c r="B63" s="11"/>
      <c r="C63" s="86"/>
      <c r="D63" s="86"/>
    </row>
    <row r="64" spans="1:4" s="10" customFormat="1" ht="12.95" customHeight="1">
      <c r="A64" s="251"/>
      <c r="B64" s="11"/>
      <c r="C64" s="86"/>
      <c r="D64" s="86"/>
    </row>
    <row r="65" spans="1:8" s="10" customFormat="1" ht="12.95" customHeight="1">
      <c r="A65" s="251"/>
      <c r="B65" s="11"/>
      <c r="C65" s="86"/>
      <c r="D65" s="86"/>
    </row>
    <row r="66" spans="1:8" s="10" customFormat="1" ht="12.95" customHeight="1">
      <c r="A66" s="251"/>
      <c r="B66" s="11"/>
      <c r="C66" s="86"/>
      <c r="D66" s="86"/>
    </row>
    <row r="67" spans="1:8" s="10" customFormat="1" ht="12.95" customHeight="1">
      <c r="A67" s="251"/>
      <c r="B67" s="11"/>
      <c r="C67" s="86"/>
      <c r="D67" s="86"/>
    </row>
    <row r="68" spans="1:8" s="10" customFormat="1" ht="12.95" customHeight="1">
      <c r="A68" s="251"/>
      <c r="B68" s="11"/>
      <c r="C68" s="86"/>
      <c r="D68" s="86"/>
    </row>
    <row r="69" spans="1:8" s="10" customFormat="1" ht="12.95" customHeight="1">
      <c r="A69" s="251"/>
      <c r="B69" s="11"/>
      <c r="C69" s="86"/>
      <c r="D69" s="86"/>
    </row>
    <row r="70" spans="1:8" s="10" customFormat="1" ht="12.95" customHeight="1">
      <c r="A70" s="251"/>
      <c r="B70" s="11"/>
      <c r="C70" s="86"/>
      <c r="D70" s="86"/>
    </row>
    <row r="71" spans="1:8" s="10" customFormat="1" ht="12.95" customHeight="1">
      <c r="A71" s="251"/>
      <c r="B71" s="11"/>
      <c r="C71" s="86"/>
      <c r="D71" s="86"/>
    </row>
    <row r="72" spans="1:8" s="10" customFormat="1" ht="12.95" customHeight="1">
      <c r="A72" s="251"/>
      <c r="B72" s="11"/>
      <c r="C72" s="86"/>
      <c r="D72" s="86"/>
    </row>
    <row r="73" spans="1:8" s="10" customFormat="1" ht="12.95" customHeight="1">
      <c r="A73" s="251"/>
      <c r="B73" s="11"/>
      <c r="C73" s="86"/>
      <c r="D73" s="86"/>
    </row>
    <row r="74" spans="1:8" s="10" customFormat="1" ht="12.95" customHeight="1">
      <c r="A74" s="251"/>
      <c r="B74" s="11"/>
      <c r="C74" s="86"/>
      <c r="D74" s="86"/>
    </row>
    <row r="75" spans="1:8" s="10" customFormat="1" ht="12.95" customHeight="1">
      <c r="A75" s="251"/>
      <c r="B75" s="11"/>
      <c r="C75" s="86"/>
      <c r="D75" s="86"/>
    </row>
    <row r="76" spans="1:8" ht="12.95" customHeight="1">
      <c r="A76" s="251"/>
      <c r="B76" s="11"/>
      <c r="C76" s="86"/>
      <c r="D76" s="86"/>
      <c r="E76" s="10"/>
      <c r="F76" s="10"/>
      <c r="G76" s="10"/>
      <c r="H76" s="10"/>
    </row>
    <row r="77" spans="1:8" s="5" customFormat="1" ht="12.95" customHeight="1">
      <c r="A77" s="251"/>
      <c r="B77" s="11"/>
      <c r="C77" s="86"/>
      <c r="D77" s="86"/>
      <c r="E77"/>
      <c r="F77" s="10"/>
      <c r="G77" s="10"/>
      <c r="H77" s="10"/>
    </row>
    <row r="78" spans="1:8" s="236" customFormat="1" ht="13.5" customHeight="1">
      <c r="A78" s="255"/>
      <c r="B78"/>
      <c r="C78"/>
      <c r="D78"/>
      <c r="E78" s="5"/>
      <c r="F78" s="10"/>
      <c r="G78" s="10"/>
      <c r="H78" s="10"/>
    </row>
    <row r="79" spans="1:8" ht="9" customHeight="1">
      <c r="E79" s="236"/>
      <c r="F79" s="10"/>
      <c r="G79" s="10"/>
      <c r="H79" s="10"/>
    </row>
    <row r="80" spans="1:8" ht="9" customHeight="1">
      <c r="F80" s="10"/>
      <c r="G80" s="10"/>
      <c r="H80" s="10"/>
    </row>
    <row r="81" spans="1:8" s="9" customFormat="1" ht="12" customHeight="1">
      <c r="A81" s="255"/>
      <c r="B81"/>
      <c r="C81"/>
      <c r="D81"/>
      <c r="E81"/>
      <c r="F81" s="10"/>
      <c r="G81" s="10"/>
      <c r="H81" s="10"/>
    </row>
    <row r="82" spans="1:8" s="10" customFormat="1" ht="12.95" customHeight="1">
      <c r="A82" s="255"/>
      <c r="B82"/>
      <c r="C82"/>
      <c r="D82"/>
      <c r="E82" s="9"/>
      <c r="F82"/>
      <c r="G82"/>
      <c r="H82"/>
    </row>
    <row r="83" spans="1:8" s="10" customFormat="1" ht="12.95" customHeight="1">
      <c r="A83" s="255"/>
      <c r="B83"/>
      <c r="C83"/>
      <c r="D83"/>
      <c r="F83" s="5"/>
      <c r="G83" s="5"/>
      <c r="H83" s="5"/>
    </row>
    <row r="84" spans="1:8" s="10" customFormat="1" ht="12.95" customHeight="1">
      <c r="A84" s="255"/>
      <c r="B84"/>
      <c r="C84"/>
      <c r="D84"/>
      <c r="F84" s="236"/>
      <c r="G84" s="236"/>
      <c r="H84" s="236"/>
    </row>
    <row r="85" spans="1:8" s="10" customFormat="1" ht="12.95" customHeight="1">
      <c r="A85" s="255"/>
      <c r="B85"/>
      <c r="C85"/>
      <c r="D85"/>
      <c r="F85"/>
      <c r="G85"/>
      <c r="H85"/>
    </row>
    <row r="86" spans="1:8" s="10" customFormat="1" ht="12.95" customHeight="1">
      <c r="A86" s="255"/>
      <c r="B86"/>
      <c r="C86"/>
      <c r="D86"/>
      <c r="F86"/>
      <c r="G86"/>
      <c r="H86"/>
    </row>
    <row r="87" spans="1:8" s="10" customFormat="1" ht="12.95" customHeight="1">
      <c r="A87" s="255"/>
      <c r="B87"/>
      <c r="C87"/>
      <c r="D87"/>
      <c r="F87" s="9"/>
      <c r="G87" s="9"/>
      <c r="H87" s="9"/>
    </row>
    <row r="88" spans="1:8" s="10" customFormat="1" ht="12.95" customHeight="1">
      <c r="A88" s="255"/>
      <c r="B88"/>
      <c r="C88"/>
      <c r="D88"/>
    </row>
    <row r="89" spans="1:8" s="10" customFormat="1" ht="12.95" customHeight="1">
      <c r="A89" s="255"/>
      <c r="B89"/>
      <c r="C89"/>
      <c r="D89"/>
    </row>
    <row r="90" spans="1:8" s="10" customFormat="1" ht="12.95" customHeight="1">
      <c r="A90" s="255"/>
      <c r="B90"/>
      <c r="C90"/>
      <c r="D90"/>
    </row>
    <row r="91" spans="1:8" s="10" customFormat="1" ht="12.95" customHeight="1">
      <c r="A91" s="255"/>
      <c r="B91"/>
      <c r="C91"/>
      <c r="D91"/>
    </row>
    <row r="92" spans="1:8" s="10" customFormat="1" ht="12.95" customHeight="1">
      <c r="A92" s="255"/>
      <c r="B92"/>
      <c r="C92"/>
      <c r="D92"/>
    </row>
    <row r="93" spans="1:8" s="10" customFormat="1" ht="12.95" customHeight="1">
      <c r="A93" s="255"/>
      <c r="B93"/>
      <c r="C93"/>
      <c r="D93"/>
    </row>
    <row r="94" spans="1:8" s="10" customFormat="1" ht="12.95" customHeight="1">
      <c r="A94" s="255"/>
      <c r="B94"/>
      <c r="C94"/>
      <c r="D94"/>
    </row>
    <row r="95" spans="1:8" s="10" customFormat="1" ht="12.95" customHeight="1">
      <c r="A95" s="255"/>
      <c r="B95"/>
      <c r="C95"/>
      <c r="D95"/>
    </row>
    <row r="96" spans="1:8" s="10" customFormat="1" ht="12.95" customHeight="1">
      <c r="A96" s="255"/>
      <c r="B96"/>
      <c r="C96"/>
      <c r="D96"/>
    </row>
    <row r="97" spans="1:4" s="10" customFormat="1" ht="12.95" customHeight="1">
      <c r="A97" s="255"/>
      <c r="B97"/>
      <c r="C97"/>
      <c r="D97"/>
    </row>
    <row r="98" spans="1:4" s="10" customFormat="1" ht="12.95" customHeight="1">
      <c r="A98" s="255"/>
      <c r="B98"/>
      <c r="C98"/>
      <c r="D98"/>
    </row>
    <row r="99" spans="1:4" s="10" customFormat="1" ht="12.95" customHeight="1">
      <c r="A99" s="255"/>
      <c r="B99"/>
      <c r="C99"/>
      <c r="D99"/>
    </row>
    <row r="100" spans="1:4" s="10" customFormat="1" ht="12.95" customHeight="1">
      <c r="A100" s="255"/>
      <c r="B100"/>
      <c r="C100"/>
      <c r="D100"/>
    </row>
    <row r="101" spans="1:4" s="10" customFormat="1" ht="12.95" customHeight="1">
      <c r="A101" s="255"/>
      <c r="B101"/>
      <c r="C101"/>
      <c r="D101"/>
    </row>
    <row r="102" spans="1:4" s="10" customFormat="1" ht="12.95" customHeight="1">
      <c r="A102" s="255"/>
      <c r="B102"/>
      <c r="C102"/>
      <c r="D102"/>
    </row>
    <row r="103" spans="1:4" s="10" customFormat="1" ht="12.95" customHeight="1">
      <c r="A103" s="255"/>
      <c r="B103"/>
      <c r="C103"/>
      <c r="D103"/>
    </row>
    <row r="104" spans="1:4" s="10" customFormat="1" ht="12.95" customHeight="1">
      <c r="A104" s="255"/>
      <c r="B104"/>
      <c r="C104"/>
      <c r="D104"/>
    </row>
    <row r="105" spans="1:4" s="10" customFormat="1" ht="12.95" customHeight="1">
      <c r="A105" s="255"/>
      <c r="B105"/>
      <c r="C105"/>
      <c r="D105"/>
    </row>
    <row r="106" spans="1:4" s="10" customFormat="1" ht="12.95" customHeight="1">
      <c r="A106" s="255"/>
      <c r="B106"/>
      <c r="C106"/>
      <c r="D106"/>
    </row>
    <row r="107" spans="1:4" s="10" customFormat="1" ht="12.95" customHeight="1">
      <c r="A107" s="255"/>
      <c r="B107"/>
      <c r="C107"/>
      <c r="D107"/>
    </row>
    <row r="108" spans="1:4" s="10" customFormat="1" ht="12.95" customHeight="1">
      <c r="A108" s="255"/>
      <c r="B108"/>
      <c r="C108"/>
      <c r="D108"/>
    </row>
    <row r="109" spans="1:4" s="10" customFormat="1" ht="12.95" customHeight="1">
      <c r="A109" s="255"/>
      <c r="B109"/>
      <c r="C109"/>
      <c r="D109"/>
    </row>
    <row r="110" spans="1:4" s="10" customFormat="1" ht="12.95" customHeight="1">
      <c r="A110" s="255"/>
      <c r="B110"/>
      <c r="C110"/>
      <c r="D110"/>
    </row>
    <row r="111" spans="1:4" s="10" customFormat="1" ht="12.95" customHeight="1">
      <c r="A111" s="255"/>
      <c r="B111"/>
      <c r="C111"/>
      <c r="D111"/>
    </row>
    <row r="112" spans="1:4" s="10" customFormat="1" ht="12.95" customHeight="1">
      <c r="A112" s="255"/>
      <c r="B112"/>
      <c r="C112"/>
      <c r="D112"/>
    </row>
    <row r="113" spans="1:4" s="10" customFormat="1" ht="12.95" customHeight="1">
      <c r="A113" s="255"/>
      <c r="B113"/>
      <c r="C113"/>
      <c r="D113"/>
    </row>
    <row r="114" spans="1:4" s="10" customFormat="1" ht="12.95" customHeight="1">
      <c r="A114" s="255"/>
      <c r="B114"/>
      <c r="C114"/>
      <c r="D114"/>
    </row>
    <row r="115" spans="1:4" s="10" customFormat="1" ht="12.95" customHeight="1">
      <c r="A115" s="255"/>
      <c r="B115"/>
      <c r="C115"/>
      <c r="D115"/>
    </row>
    <row r="116" spans="1:4" s="10" customFormat="1" ht="12.95" customHeight="1">
      <c r="A116" s="255"/>
      <c r="B116"/>
      <c r="C116"/>
      <c r="D116"/>
    </row>
    <row r="117" spans="1:4" s="10" customFormat="1" ht="12.95" customHeight="1">
      <c r="A117" s="255"/>
      <c r="B117"/>
      <c r="C117"/>
      <c r="D117"/>
    </row>
    <row r="118" spans="1:4" s="10" customFormat="1" ht="12.95" customHeight="1">
      <c r="A118" s="255"/>
      <c r="B118"/>
      <c r="C118"/>
      <c r="D118"/>
    </row>
    <row r="119" spans="1:4" s="10" customFormat="1" ht="12.95" customHeight="1">
      <c r="A119" s="255"/>
      <c r="B119"/>
      <c r="C119"/>
      <c r="D119"/>
    </row>
    <row r="120" spans="1:4" s="10" customFormat="1" ht="12.95" customHeight="1">
      <c r="A120" s="255"/>
      <c r="B120"/>
      <c r="C120"/>
      <c r="D120"/>
    </row>
    <row r="121" spans="1:4" s="10" customFormat="1" ht="12.95" customHeight="1">
      <c r="A121" s="255"/>
      <c r="B121"/>
      <c r="C121"/>
      <c r="D121"/>
    </row>
    <row r="122" spans="1:4" s="10" customFormat="1" ht="12.95" customHeight="1">
      <c r="A122" s="255"/>
      <c r="B122"/>
      <c r="C122"/>
      <c r="D122"/>
    </row>
    <row r="123" spans="1:4" s="10" customFormat="1" ht="12.95" customHeight="1">
      <c r="A123" s="255"/>
      <c r="B123"/>
      <c r="C123"/>
      <c r="D123"/>
    </row>
    <row r="124" spans="1:4" s="10" customFormat="1" ht="12.95" customHeight="1">
      <c r="A124" s="255"/>
      <c r="B124"/>
      <c r="C124"/>
      <c r="D124"/>
    </row>
    <row r="125" spans="1:4" s="10" customFormat="1" ht="12.95" customHeight="1">
      <c r="A125" s="255"/>
      <c r="B125"/>
      <c r="C125"/>
      <c r="D125"/>
    </row>
    <row r="126" spans="1:4" s="10" customFormat="1" ht="12.95" customHeight="1">
      <c r="A126" s="255"/>
      <c r="B126"/>
      <c r="C126"/>
      <c r="D126"/>
    </row>
    <row r="127" spans="1:4" s="10" customFormat="1" ht="12.95" customHeight="1">
      <c r="A127" s="255"/>
      <c r="B127"/>
      <c r="C127"/>
      <c r="D127"/>
    </row>
    <row r="128" spans="1:4" s="10" customFormat="1" ht="12.95" customHeight="1">
      <c r="A128" s="255"/>
      <c r="B128"/>
      <c r="C128"/>
      <c r="D128"/>
    </row>
    <row r="129" spans="1:4" s="10" customFormat="1" ht="12.95" customHeight="1">
      <c r="A129" s="255"/>
      <c r="B129"/>
      <c r="C129"/>
      <c r="D129"/>
    </row>
    <row r="130" spans="1:4" s="10" customFormat="1" ht="12.95" customHeight="1">
      <c r="A130" s="255"/>
      <c r="B130"/>
      <c r="C130"/>
      <c r="D130"/>
    </row>
    <row r="131" spans="1:4" s="10" customFormat="1" ht="12.95" customHeight="1">
      <c r="A131" s="255"/>
      <c r="B131"/>
      <c r="C131"/>
      <c r="D131"/>
    </row>
    <row r="132" spans="1:4" s="10" customFormat="1" ht="12.95" customHeight="1">
      <c r="A132" s="255"/>
      <c r="B132"/>
      <c r="C132"/>
      <c r="D132"/>
    </row>
    <row r="133" spans="1:4" s="10" customFormat="1" ht="12.95" customHeight="1">
      <c r="A133" s="255"/>
      <c r="B133"/>
      <c r="C133"/>
      <c r="D133"/>
    </row>
    <row r="134" spans="1:4" s="10" customFormat="1" ht="12.95" customHeight="1">
      <c r="A134" s="255"/>
      <c r="B134"/>
      <c r="C134"/>
      <c r="D134"/>
    </row>
    <row r="135" spans="1:4" s="10" customFormat="1" ht="12.95" customHeight="1">
      <c r="A135" s="255"/>
      <c r="B135"/>
      <c r="C135"/>
      <c r="D135"/>
    </row>
    <row r="136" spans="1:4" s="10" customFormat="1" ht="12.95" customHeight="1">
      <c r="A136" s="255"/>
      <c r="B136"/>
      <c r="C136"/>
      <c r="D136"/>
    </row>
    <row r="137" spans="1:4" s="10" customFormat="1" ht="12.95" customHeight="1">
      <c r="A137" s="255"/>
      <c r="B137"/>
      <c r="C137"/>
      <c r="D137"/>
    </row>
    <row r="138" spans="1:4" s="10" customFormat="1" ht="12.95" customHeight="1">
      <c r="A138" s="255"/>
      <c r="B138"/>
      <c r="C138"/>
      <c r="D138"/>
    </row>
    <row r="139" spans="1:4" s="10" customFormat="1" ht="12.95" customHeight="1">
      <c r="A139" s="255"/>
      <c r="B139"/>
      <c r="C139"/>
      <c r="D139"/>
    </row>
    <row r="140" spans="1:4" s="10" customFormat="1" ht="12.95" customHeight="1">
      <c r="A140" s="255"/>
      <c r="B140"/>
      <c r="C140"/>
      <c r="D140"/>
    </row>
    <row r="141" spans="1:4" s="10" customFormat="1" ht="12.95" customHeight="1">
      <c r="A141" s="255"/>
      <c r="B141"/>
      <c r="C141"/>
      <c r="D141"/>
    </row>
    <row r="142" spans="1:4" s="10" customFormat="1" ht="12.95" customHeight="1">
      <c r="A142" s="255"/>
      <c r="B142"/>
      <c r="C142"/>
      <c r="D142"/>
    </row>
    <row r="143" spans="1:4" s="10" customFormat="1" ht="12.95" customHeight="1">
      <c r="A143" s="255"/>
      <c r="B143"/>
      <c r="C143"/>
      <c r="D143"/>
    </row>
    <row r="144" spans="1:4" s="10" customFormat="1" ht="12.95" customHeight="1">
      <c r="A144" s="255"/>
      <c r="B144"/>
      <c r="C144"/>
      <c r="D144"/>
    </row>
    <row r="145" spans="1:8" s="10" customFormat="1" ht="12.95" customHeight="1">
      <c r="A145" s="255"/>
      <c r="B145"/>
      <c r="C145"/>
      <c r="D145"/>
    </row>
    <row r="146" spans="1:8" s="10" customFormat="1" ht="12.95" customHeight="1">
      <c r="A146" s="255"/>
      <c r="B146"/>
      <c r="C146"/>
      <c r="D146"/>
    </row>
    <row r="147" spans="1:8" s="10" customFormat="1" ht="12.95" customHeight="1">
      <c r="A147" s="255"/>
      <c r="B147"/>
      <c r="C147"/>
      <c r="D147"/>
    </row>
    <row r="148" spans="1:8" s="10" customFormat="1" ht="12.95" customHeight="1">
      <c r="A148" s="255"/>
      <c r="B148"/>
      <c r="C148"/>
      <c r="D148"/>
    </row>
    <row r="149" spans="1:8" s="10" customFormat="1" ht="12.95" customHeight="1">
      <c r="A149" s="255"/>
      <c r="B149"/>
      <c r="C149"/>
      <c r="D149"/>
    </row>
    <row r="150" spans="1:8" s="10" customFormat="1" ht="12.95" customHeight="1">
      <c r="A150" s="255"/>
      <c r="B150"/>
      <c r="C150"/>
      <c r="D150"/>
    </row>
    <row r="151" spans="1:8" ht="12.95" customHeight="1">
      <c r="E151" s="10"/>
      <c r="F151" s="10"/>
      <c r="G151" s="10"/>
      <c r="H151" s="10"/>
    </row>
    <row r="152" spans="1:8" s="5" customFormat="1" ht="12.95" customHeight="1">
      <c r="A152" s="255"/>
      <c r="B152"/>
      <c r="C152"/>
      <c r="D152"/>
      <c r="E152"/>
      <c r="F152" s="10"/>
      <c r="G152" s="10"/>
      <c r="H152" s="10"/>
    </row>
    <row r="153" spans="1:8" s="236" customFormat="1" ht="13.5" customHeight="1">
      <c r="A153" s="255"/>
      <c r="B153"/>
      <c r="C153"/>
      <c r="D153"/>
      <c r="E153" s="5"/>
      <c r="F153" s="10"/>
      <c r="G153" s="10"/>
      <c r="H153" s="10"/>
    </row>
    <row r="154" spans="1:8" ht="9" customHeight="1">
      <c r="E154" s="236"/>
      <c r="F154" s="10"/>
      <c r="G154" s="10"/>
      <c r="H154" s="10"/>
    </row>
    <row r="155" spans="1:8" ht="9" customHeight="1">
      <c r="F155" s="10"/>
      <c r="G155" s="10"/>
      <c r="H155" s="10"/>
    </row>
    <row r="156" spans="1:8" s="9" customFormat="1" ht="12" customHeight="1">
      <c r="A156" s="255"/>
      <c r="B156"/>
      <c r="C156"/>
      <c r="D156"/>
      <c r="E156"/>
      <c r="F156" s="10"/>
      <c r="G156" s="10"/>
      <c r="H156" s="10"/>
    </row>
    <row r="157" spans="1:8" s="10" customFormat="1" ht="12.95" customHeight="1">
      <c r="A157" s="255"/>
      <c r="B157"/>
      <c r="C157"/>
      <c r="D157"/>
      <c r="E157" s="9"/>
      <c r="F157"/>
      <c r="G157"/>
      <c r="H157"/>
    </row>
    <row r="158" spans="1:8" s="10" customFormat="1" ht="12.95" customHeight="1">
      <c r="A158" s="255"/>
      <c r="B158"/>
      <c r="C158"/>
      <c r="D158"/>
      <c r="F158" s="5"/>
      <c r="G158" s="5"/>
      <c r="H158" s="5"/>
    </row>
    <row r="159" spans="1:8" s="10" customFormat="1" ht="12.95" customHeight="1">
      <c r="A159" s="255"/>
      <c r="B159"/>
      <c r="C159"/>
      <c r="D159"/>
      <c r="F159" s="236"/>
      <c r="G159" s="236"/>
      <c r="H159" s="236"/>
    </row>
    <row r="160" spans="1:8" s="10" customFormat="1" ht="12.95" customHeight="1">
      <c r="A160" s="255"/>
      <c r="B160"/>
      <c r="C160"/>
      <c r="D160"/>
      <c r="F160"/>
      <c r="G160"/>
      <c r="H160"/>
    </row>
    <row r="161" spans="1:8" s="10" customFormat="1" ht="12.95" customHeight="1">
      <c r="A161" s="255"/>
      <c r="B161"/>
      <c r="C161"/>
      <c r="D161"/>
      <c r="F161"/>
      <c r="G161"/>
      <c r="H161"/>
    </row>
    <row r="162" spans="1:8" s="10" customFormat="1" ht="12.95" customHeight="1">
      <c r="A162" s="255"/>
      <c r="B162"/>
      <c r="C162"/>
      <c r="D162"/>
      <c r="F162" s="9"/>
      <c r="G162" s="9"/>
      <c r="H162" s="9"/>
    </row>
    <row r="163" spans="1:8" s="10" customFormat="1" ht="12.95" customHeight="1">
      <c r="A163" s="255"/>
      <c r="B163"/>
      <c r="C163"/>
      <c r="D163"/>
    </row>
    <row r="164" spans="1:8" s="10" customFormat="1" ht="12.95" customHeight="1">
      <c r="A164" s="255"/>
      <c r="B164"/>
      <c r="C164"/>
      <c r="D164"/>
    </row>
    <row r="165" spans="1:8" s="10" customFormat="1" ht="12.95" customHeight="1">
      <c r="A165" s="255"/>
      <c r="B165"/>
      <c r="C165"/>
      <c r="D165"/>
    </row>
    <row r="166" spans="1:8" s="10" customFormat="1" ht="12.95" customHeight="1">
      <c r="A166" s="255"/>
      <c r="B166"/>
      <c r="C166"/>
      <c r="D166"/>
    </row>
    <row r="167" spans="1:8" s="10" customFormat="1" ht="12.95" customHeight="1">
      <c r="A167" s="255"/>
      <c r="B167"/>
      <c r="C167"/>
      <c r="D167"/>
    </row>
    <row r="168" spans="1:8" s="10" customFormat="1" ht="12.95" customHeight="1">
      <c r="A168" s="255"/>
      <c r="B168"/>
      <c r="C168"/>
      <c r="D168"/>
    </row>
    <row r="169" spans="1:8" s="10" customFormat="1" ht="12.95" customHeight="1">
      <c r="A169" s="255"/>
      <c r="B169"/>
      <c r="C169"/>
      <c r="D169"/>
    </row>
    <row r="170" spans="1:8" s="10" customFormat="1" ht="12.95" customHeight="1">
      <c r="A170" s="255"/>
      <c r="B170"/>
      <c r="C170"/>
      <c r="D170"/>
    </row>
    <row r="171" spans="1:8" s="10" customFormat="1" ht="12.95" customHeight="1">
      <c r="A171" s="255"/>
      <c r="B171"/>
      <c r="C171"/>
      <c r="D171"/>
    </row>
    <row r="172" spans="1:8" s="10" customFormat="1" ht="12.95" customHeight="1">
      <c r="A172" s="255"/>
      <c r="B172"/>
      <c r="C172"/>
      <c r="D172"/>
    </row>
    <row r="173" spans="1:8" s="10" customFormat="1" ht="12.95" customHeight="1">
      <c r="A173" s="255"/>
      <c r="B173"/>
      <c r="C173"/>
      <c r="D173"/>
    </row>
    <row r="174" spans="1:8" s="10" customFormat="1" ht="12.95" customHeight="1">
      <c r="A174" s="255"/>
      <c r="B174"/>
      <c r="C174"/>
      <c r="D174"/>
    </row>
    <row r="175" spans="1:8" s="10" customFormat="1" ht="12.95" customHeight="1">
      <c r="A175" s="255"/>
      <c r="B175"/>
      <c r="C175"/>
      <c r="D175"/>
    </row>
    <row r="176" spans="1:8" s="10" customFormat="1" ht="12.95" customHeight="1">
      <c r="A176" s="255"/>
      <c r="B176"/>
      <c r="C176"/>
      <c r="D176"/>
    </row>
    <row r="177" spans="1:4" s="10" customFormat="1" ht="12.95" customHeight="1">
      <c r="A177" s="255"/>
      <c r="B177"/>
      <c r="C177"/>
      <c r="D177"/>
    </row>
    <row r="178" spans="1:4" s="10" customFormat="1" ht="12.95" customHeight="1">
      <c r="A178" s="255"/>
      <c r="B178"/>
      <c r="C178"/>
      <c r="D178"/>
    </row>
    <row r="179" spans="1:4" s="10" customFormat="1" ht="12.95" customHeight="1">
      <c r="A179" s="255"/>
      <c r="B179"/>
      <c r="C179"/>
      <c r="D179"/>
    </row>
    <row r="180" spans="1:4" s="10" customFormat="1" ht="12.95" customHeight="1">
      <c r="A180" s="255"/>
      <c r="B180"/>
      <c r="C180"/>
      <c r="D180"/>
    </row>
    <row r="181" spans="1:4" s="10" customFormat="1" ht="12.95" customHeight="1">
      <c r="A181" s="255"/>
      <c r="B181"/>
      <c r="C181"/>
      <c r="D181"/>
    </row>
    <row r="182" spans="1:4" s="10" customFormat="1" ht="12.95" customHeight="1">
      <c r="A182" s="255"/>
      <c r="B182"/>
      <c r="C182"/>
      <c r="D182"/>
    </row>
    <row r="183" spans="1:4" s="10" customFormat="1" ht="12.95" customHeight="1">
      <c r="A183" s="255"/>
      <c r="B183"/>
      <c r="C183"/>
      <c r="D183"/>
    </row>
    <row r="184" spans="1:4" s="10" customFormat="1" ht="12.95" customHeight="1">
      <c r="A184" s="255"/>
      <c r="B184"/>
      <c r="C184"/>
      <c r="D184"/>
    </row>
    <row r="185" spans="1:4" s="10" customFormat="1" ht="12.95" customHeight="1">
      <c r="A185" s="255"/>
      <c r="B185"/>
      <c r="C185"/>
      <c r="D185"/>
    </row>
    <row r="186" spans="1:4" s="10" customFormat="1" ht="12.95" customHeight="1">
      <c r="A186" s="255"/>
      <c r="B186"/>
      <c r="C186"/>
      <c r="D186"/>
    </row>
    <row r="187" spans="1:4" s="10" customFormat="1" ht="12.95" customHeight="1">
      <c r="A187" s="255"/>
      <c r="B187"/>
      <c r="C187"/>
      <c r="D187"/>
    </row>
    <row r="188" spans="1:4" s="10" customFormat="1" ht="12.95" customHeight="1">
      <c r="A188" s="255"/>
      <c r="B188"/>
      <c r="C188"/>
      <c r="D188"/>
    </row>
    <row r="189" spans="1:4" s="10" customFormat="1" ht="12.95" customHeight="1">
      <c r="A189" s="255"/>
      <c r="B189"/>
      <c r="C189"/>
      <c r="D189"/>
    </row>
    <row r="190" spans="1:4" s="10" customFormat="1" ht="12.95" customHeight="1">
      <c r="A190" s="255"/>
      <c r="B190"/>
      <c r="C190"/>
      <c r="D190"/>
    </row>
    <row r="191" spans="1:4" s="10" customFormat="1" ht="12.95" customHeight="1">
      <c r="A191" s="255"/>
      <c r="B191"/>
      <c r="C191"/>
      <c r="D191"/>
    </row>
    <row r="192" spans="1:4" s="10" customFormat="1" ht="12.95" customHeight="1">
      <c r="A192" s="255"/>
      <c r="B192"/>
      <c r="C192"/>
      <c r="D192"/>
    </row>
    <row r="193" spans="1:4" s="10" customFormat="1" ht="12.95" customHeight="1">
      <c r="A193" s="255"/>
      <c r="B193"/>
      <c r="C193"/>
      <c r="D193"/>
    </row>
    <row r="194" spans="1:4" s="10" customFormat="1" ht="12.95" customHeight="1">
      <c r="A194" s="255"/>
      <c r="B194"/>
      <c r="C194"/>
      <c r="D194"/>
    </row>
    <row r="195" spans="1:4" s="10" customFormat="1" ht="12.95" customHeight="1">
      <c r="A195" s="255"/>
      <c r="B195"/>
      <c r="C195"/>
      <c r="D195"/>
    </row>
    <row r="196" spans="1:4" s="10" customFormat="1" ht="12.95" customHeight="1">
      <c r="A196" s="255"/>
      <c r="B196"/>
      <c r="C196"/>
      <c r="D196"/>
    </row>
    <row r="197" spans="1:4" s="10" customFormat="1" ht="12.95" customHeight="1">
      <c r="A197" s="255"/>
      <c r="B197"/>
      <c r="C197"/>
      <c r="D197"/>
    </row>
    <row r="198" spans="1:4" s="10" customFormat="1" ht="12.95" customHeight="1">
      <c r="A198" s="255"/>
      <c r="B198"/>
      <c r="C198"/>
      <c r="D198"/>
    </row>
    <row r="199" spans="1:4" s="10" customFormat="1" ht="12.95" customHeight="1">
      <c r="A199" s="255"/>
      <c r="B199"/>
      <c r="C199"/>
      <c r="D199"/>
    </row>
    <row r="200" spans="1:4" s="10" customFormat="1" ht="12.95" customHeight="1">
      <c r="A200" s="255"/>
      <c r="B200"/>
      <c r="C200"/>
      <c r="D200"/>
    </row>
    <row r="201" spans="1:4" s="10" customFormat="1" ht="12.95" customHeight="1">
      <c r="A201" s="255"/>
      <c r="B201"/>
      <c r="C201"/>
      <c r="D201"/>
    </row>
    <row r="202" spans="1:4" s="10" customFormat="1" ht="12.95" customHeight="1">
      <c r="A202" s="255"/>
      <c r="B202"/>
      <c r="C202"/>
      <c r="D202"/>
    </row>
    <row r="203" spans="1:4" s="10" customFormat="1" ht="12.95" customHeight="1">
      <c r="A203" s="255"/>
      <c r="B203"/>
      <c r="C203"/>
      <c r="D203"/>
    </row>
    <row r="204" spans="1:4" s="10" customFormat="1" ht="12.95" customHeight="1">
      <c r="A204" s="255"/>
      <c r="B204"/>
      <c r="C204"/>
      <c r="D204"/>
    </row>
    <row r="205" spans="1:4" s="10" customFormat="1" ht="12.95" customHeight="1">
      <c r="A205" s="255"/>
      <c r="B205"/>
      <c r="C205"/>
      <c r="D205"/>
    </row>
    <row r="206" spans="1:4" s="10" customFormat="1" ht="12.95" customHeight="1">
      <c r="A206" s="255"/>
      <c r="B206"/>
      <c r="C206"/>
      <c r="D206"/>
    </row>
    <row r="207" spans="1:4" s="10" customFormat="1" ht="12.95" customHeight="1">
      <c r="A207" s="255"/>
      <c r="B207"/>
      <c r="C207"/>
      <c r="D207"/>
    </row>
    <row r="208" spans="1:4" s="10" customFormat="1" ht="12.95" customHeight="1">
      <c r="A208" s="255"/>
      <c r="B208"/>
      <c r="C208"/>
      <c r="D208"/>
    </row>
    <row r="209" spans="1:4" s="10" customFormat="1" ht="12.95" customHeight="1">
      <c r="A209" s="255"/>
      <c r="B209"/>
      <c r="C209"/>
      <c r="D209"/>
    </row>
    <row r="210" spans="1:4" s="10" customFormat="1" ht="12.95" customHeight="1">
      <c r="A210" s="255"/>
      <c r="B210"/>
      <c r="C210"/>
      <c r="D210"/>
    </row>
    <row r="211" spans="1:4" s="10" customFormat="1" ht="12.95" customHeight="1">
      <c r="A211" s="255"/>
      <c r="B211"/>
      <c r="C211"/>
      <c r="D211"/>
    </row>
    <row r="212" spans="1:4" s="10" customFormat="1" ht="12.95" customHeight="1">
      <c r="A212" s="255"/>
      <c r="B212"/>
      <c r="C212"/>
      <c r="D212"/>
    </row>
    <row r="213" spans="1:4" s="10" customFormat="1" ht="12.95" customHeight="1">
      <c r="A213" s="255"/>
      <c r="B213"/>
      <c r="C213"/>
      <c r="D213"/>
    </row>
    <row r="214" spans="1:4" s="10" customFormat="1" ht="12.95" customHeight="1">
      <c r="A214" s="255"/>
      <c r="B214"/>
      <c r="C214"/>
      <c r="D214"/>
    </row>
    <row r="215" spans="1:4" s="10" customFormat="1" ht="12.95" customHeight="1">
      <c r="A215" s="255"/>
      <c r="B215"/>
      <c r="C215"/>
      <c r="D215"/>
    </row>
    <row r="216" spans="1:4" s="10" customFormat="1" ht="12.95" customHeight="1">
      <c r="A216" s="255"/>
      <c r="B216"/>
      <c r="C216"/>
      <c r="D216"/>
    </row>
    <row r="217" spans="1:4" s="10" customFormat="1" ht="12.95" customHeight="1">
      <c r="A217" s="255"/>
      <c r="B217"/>
      <c r="C217"/>
      <c r="D217"/>
    </row>
    <row r="218" spans="1:4" s="10" customFormat="1" ht="12.95" customHeight="1">
      <c r="A218" s="255"/>
      <c r="B218"/>
      <c r="C218"/>
      <c r="D218"/>
    </row>
    <row r="219" spans="1:4" s="10" customFormat="1" ht="12.95" customHeight="1">
      <c r="A219" s="255"/>
      <c r="B219"/>
      <c r="C219"/>
      <c r="D219"/>
    </row>
    <row r="220" spans="1:4" s="10" customFormat="1" ht="12.95" customHeight="1">
      <c r="A220" s="255"/>
      <c r="B220"/>
      <c r="C220"/>
      <c r="D220"/>
    </row>
    <row r="221" spans="1:4" s="10" customFormat="1" ht="12.95" customHeight="1">
      <c r="A221" s="255"/>
      <c r="B221"/>
      <c r="C221"/>
      <c r="D221"/>
    </row>
    <row r="222" spans="1:4" s="10" customFormat="1" ht="12.95" customHeight="1">
      <c r="A222" s="255"/>
      <c r="B222"/>
      <c r="C222"/>
      <c r="D222"/>
    </row>
    <row r="223" spans="1:4" s="10" customFormat="1" ht="12.95" customHeight="1">
      <c r="A223" s="255"/>
      <c r="B223"/>
      <c r="C223"/>
      <c r="D223"/>
    </row>
    <row r="224" spans="1:4" s="10" customFormat="1" ht="12.95" customHeight="1">
      <c r="A224" s="255"/>
      <c r="B224"/>
      <c r="C224"/>
      <c r="D224"/>
    </row>
    <row r="225" spans="1:8" s="10" customFormat="1" ht="12.95" customHeight="1">
      <c r="A225" s="255"/>
      <c r="B225"/>
      <c r="C225"/>
      <c r="D225"/>
    </row>
    <row r="226" spans="1:8" ht="12.95" customHeight="1">
      <c r="E226" s="10"/>
      <c r="F226" s="10"/>
      <c r="G226" s="10"/>
      <c r="H226" s="10"/>
    </row>
    <row r="227" spans="1:8" s="5" customFormat="1" ht="12.95" customHeight="1">
      <c r="A227" s="255"/>
      <c r="B227"/>
      <c r="C227"/>
      <c r="D227"/>
      <c r="E227"/>
      <c r="F227" s="10"/>
      <c r="G227" s="10"/>
      <c r="H227" s="10"/>
    </row>
    <row r="228" spans="1:8">
      <c r="E228" s="5"/>
      <c r="F228" s="10"/>
      <c r="G228" s="10"/>
      <c r="H228" s="10"/>
    </row>
    <row r="229" spans="1:8">
      <c r="F229" s="10"/>
      <c r="G229" s="10"/>
      <c r="H229" s="10"/>
    </row>
    <row r="230" spans="1:8">
      <c r="F230" s="10"/>
      <c r="G230" s="10"/>
      <c r="H230" s="10"/>
    </row>
    <row r="231" spans="1:8">
      <c r="F231" s="10"/>
      <c r="G231" s="10"/>
      <c r="H231" s="10"/>
    </row>
    <row r="233" spans="1:8">
      <c r="F233" s="5"/>
      <c r="G233" s="5"/>
      <c r="H233" s="5"/>
    </row>
  </sheetData>
  <mergeCells count="4">
    <mergeCell ref="A2:D2"/>
    <mergeCell ref="A4:B5"/>
    <mergeCell ref="C4:C5"/>
    <mergeCell ref="D4:D5"/>
  </mergeCells>
  <phoneticPr fontId="2"/>
  <printOptions horizontalCentered="1"/>
  <pageMargins left="0.78740157480314965" right="0.78740157480314965" top="0.78740157480314965" bottom="0.78740157480314965" header="0.19685039370078741" footer="0.19685039370078741"/>
  <pageSetup paperSize="9" scale="85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view="pageBreakPreview" zoomScaleNormal="100" zoomScaleSheetLayoutView="100" workbookViewId="0"/>
  </sheetViews>
  <sheetFormatPr defaultRowHeight="13.5"/>
  <cols>
    <col min="1" max="1" width="3.625" style="172" customWidth="1"/>
    <col min="2" max="2" width="32.875" style="172" customWidth="1"/>
    <col min="3" max="4" width="9.5" style="248" customWidth="1"/>
    <col min="5" max="7" width="15.625" style="248" customWidth="1"/>
  </cols>
  <sheetData>
    <row r="2" spans="1:7" s="5" customFormat="1" ht="15" customHeight="1">
      <c r="A2" s="418" t="s">
        <v>1037</v>
      </c>
      <c r="B2" s="418"/>
      <c r="C2" s="418"/>
      <c r="D2" s="418"/>
      <c r="E2" s="418"/>
      <c r="F2" s="418"/>
      <c r="G2" s="418"/>
    </row>
    <row r="3" spans="1:7" ht="15" customHeight="1">
      <c r="A3" s="141"/>
      <c r="B3" s="141"/>
      <c r="C3" s="256"/>
      <c r="D3" s="256"/>
      <c r="E3" s="257"/>
      <c r="F3" s="257"/>
      <c r="G3" s="257"/>
    </row>
    <row r="4" spans="1:7" ht="15" customHeight="1">
      <c r="A4" s="382" t="s">
        <v>1038</v>
      </c>
      <c r="B4" s="383"/>
      <c r="C4" s="409" t="s">
        <v>0</v>
      </c>
      <c r="D4" s="419" t="s">
        <v>1</v>
      </c>
      <c r="E4" s="421" t="s">
        <v>1039</v>
      </c>
      <c r="F4" s="423" t="s">
        <v>1040</v>
      </c>
      <c r="G4" s="423" t="s">
        <v>1041</v>
      </c>
    </row>
    <row r="5" spans="1:7" ht="15" customHeight="1">
      <c r="A5" s="386"/>
      <c r="B5" s="387"/>
      <c r="C5" s="410"/>
      <c r="D5" s="420"/>
      <c r="E5" s="422"/>
      <c r="F5" s="424"/>
      <c r="G5" s="424"/>
    </row>
    <row r="6" spans="1:7" s="9" customFormat="1" ht="15" customHeight="1">
      <c r="A6" s="258"/>
      <c r="B6" s="258"/>
      <c r="C6" s="259"/>
      <c r="D6" s="239" t="s">
        <v>10</v>
      </c>
      <c r="E6" s="239" t="s">
        <v>1042</v>
      </c>
      <c r="F6" s="239" t="s">
        <v>1042</v>
      </c>
      <c r="G6" s="239" t="s">
        <v>1042</v>
      </c>
    </row>
    <row r="7" spans="1:7" s="10" customFormat="1" ht="15" customHeight="1">
      <c r="A7" s="260"/>
      <c r="B7" s="252" t="s">
        <v>303</v>
      </c>
      <c r="C7" s="246">
        <v>179</v>
      </c>
      <c r="D7" s="246">
        <v>13565</v>
      </c>
      <c r="E7" s="246">
        <v>4389881</v>
      </c>
      <c r="F7" s="246">
        <v>829661</v>
      </c>
      <c r="G7" s="246">
        <v>1023768</v>
      </c>
    </row>
    <row r="8" spans="1:7" s="10" customFormat="1" ht="9" customHeight="1">
      <c r="A8" s="260"/>
      <c r="B8" s="252"/>
      <c r="C8" s="246"/>
      <c r="D8" s="246"/>
      <c r="E8" s="246"/>
      <c r="F8" s="246"/>
      <c r="G8" s="246"/>
    </row>
    <row r="9" spans="1:7" s="10" customFormat="1" ht="15" customHeight="1">
      <c r="A9" s="261">
        <v>9</v>
      </c>
      <c r="B9" s="262" t="s">
        <v>318</v>
      </c>
      <c r="C9" s="246">
        <v>81</v>
      </c>
      <c r="D9" s="246">
        <v>7213</v>
      </c>
      <c r="E9" s="246">
        <v>1610399</v>
      </c>
      <c r="F9" s="246">
        <v>415143</v>
      </c>
      <c r="G9" s="246">
        <v>480539</v>
      </c>
    </row>
    <row r="10" spans="1:7" s="10" customFormat="1" ht="15" customHeight="1">
      <c r="A10" s="261">
        <v>10</v>
      </c>
      <c r="B10" s="262" t="s">
        <v>319</v>
      </c>
      <c r="C10" s="246">
        <v>17</v>
      </c>
      <c r="D10" s="246">
        <v>1048</v>
      </c>
      <c r="E10" s="246">
        <v>376223</v>
      </c>
      <c r="F10" s="246">
        <v>111874</v>
      </c>
      <c r="G10" s="246">
        <v>138452</v>
      </c>
    </row>
    <row r="11" spans="1:7" s="10" customFormat="1" ht="15" customHeight="1">
      <c r="A11" s="261">
        <v>11</v>
      </c>
      <c r="B11" s="262" t="s">
        <v>320</v>
      </c>
      <c r="C11" s="246">
        <v>4</v>
      </c>
      <c r="D11" s="246">
        <v>207</v>
      </c>
      <c r="E11" s="246">
        <v>10246</v>
      </c>
      <c r="F11" s="246">
        <v>4072</v>
      </c>
      <c r="G11" s="246">
        <v>4146</v>
      </c>
    </row>
    <row r="12" spans="1:7" s="10" customFormat="1" ht="15" customHeight="1">
      <c r="A12" s="261">
        <v>12</v>
      </c>
      <c r="B12" s="262" t="s">
        <v>1043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</row>
    <row r="13" spans="1:7" s="10" customFormat="1" ht="15" customHeight="1">
      <c r="A13" s="261">
        <v>13</v>
      </c>
      <c r="B13" s="262" t="s">
        <v>323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</row>
    <row r="14" spans="1:7" s="10" customFormat="1" ht="15" customHeight="1">
      <c r="A14" s="261">
        <v>14</v>
      </c>
      <c r="B14" s="262" t="s">
        <v>324</v>
      </c>
      <c r="C14" s="246">
        <v>4</v>
      </c>
      <c r="D14" s="246">
        <v>353</v>
      </c>
      <c r="E14" s="246">
        <v>78196</v>
      </c>
      <c r="F14" s="246">
        <v>41707</v>
      </c>
      <c r="G14" s="246">
        <v>52404</v>
      </c>
    </row>
    <row r="15" spans="1:7" s="10" customFormat="1" ht="15" customHeight="1">
      <c r="A15" s="261">
        <v>15</v>
      </c>
      <c r="B15" s="262" t="s">
        <v>351</v>
      </c>
      <c r="C15" s="246">
        <v>14</v>
      </c>
      <c r="D15" s="246">
        <v>885</v>
      </c>
      <c r="E15" s="246">
        <v>53326</v>
      </c>
      <c r="F15" s="246">
        <v>24133</v>
      </c>
      <c r="G15" s="246">
        <v>38733</v>
      </c>
    </row>
    <row r="16" spans="1:7" s="10" customFormat="1" ht="15" customHeight="1">
      <c r="A16" s="261">
        <v>16</v>
      </c>
      <c r="B16" s="262" t="s">
        <v>352</v>
      </c>
      <c r="C16" s="246">
        <v>7</v>
      </c>
      <c r="D16" s="246">
        <v>482</v>
      </c>
      <c r="E16" s="246">
        <v>134219</v>
      </c>
      <c r="F16" s="246">
        <v>25819</v>
      </c>
      <c r="G16" s="246">
        <v>28352</v>
      </c>
    </row>
    <row r="17" spans="1:7" s="10" customFormat="1" ht="15" customHeight="1">
      <c r="A17" s="261">
        <v>17</v>
      </c>
      <c r="B17" s="262" t="s">
        <v>361</v>
      </c>
      <c r="C17" s="246">
        <v>2</v>
      </c>
      <c r="D17" s="246">
        <v>283</v>
      </c>
      <c r="E17" s="246" t="s">
        <v>274</v>
      </c>
      <c r="F17" s="246" t="s">
        <v>274</v>
      </c>
      <c r="G17" s="246" t="s">
        <v>274</v>
      </c>
    </row>
    <row r="18" spans="1:7" s="10" customFormat="1" ht="15" customHeight="1">
      <c r="A18" s="261">
        <v>18</v>
      </c>
      <c r="B18" s="262" t="s">
        <v>1044</v>
      </c>
      <c r="C18" s="246">
        <v>5</v>
      </c>
      <c r="D18" s="246">
        <v>314</v>
      </c>
      <c r="E18" s="246">
        <v>79678</v>
      </c>
      <c r="F18" s="246">
        <v>20328</v>
      </c>
      <c r="G18" s="246">
        <v>23261</v>
      </c>
    </row>
    <row r="19" spans="1:7" s="10" customFormat="1" ht="15" customHeight="1">
      <c r="A19" s="261">
        <v>19</v>
      </c>
      <c r="B19" s="262" t="s">
        <v>363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</row>
    <row r="20" spans="1:7" s="10" customFormat="1" ht="15" customHeight="1">
      <c r="A20" s="261">
        <v>20</v>
      </c>
      <c r="B20" s="262" t="s">
        <v>364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</row>
    <row r="21" spans="1:7" s="10" customFormat="1" ht="15" customHeight="1">
      <c r="A21" s="261">
        <v>21</v>
      </c>
      <c r="B21" s="262" t="s">
        <v>365</v>
      </c>
      <c r="C21" s="246">
        <v>14</v>
      </c>
      <c r="D21" s="246">
        <v>779</v>
      </c>
      <c r="E21" s="246">
        <v>583134</v>
      </c>
      <c r="F21" s="246">
        <v>66754</v>
      </c>
      <c r="G21" s="246">
        <v>79631</v>
      </c>
    </row>
    <row r="22" spans="1:7" s="10" customFormat="1" ht="15" customHeight="1">
      <c r="A22" s="261">
        <v>22</v>
      </c>
      <c r="B22" s="262" t="s">
        <v>366</v>
      </c>
      <c r="C22" s="246">
        <v>5</v>
      </c>
      <c r="D22" s="246">
        <v>594</v>
      </c>
      <c r="E22" s="246">
        <v>363817</v>
      </c>
      <c r="F22" s="246">
        <v>34331</v>
      </c>
      <c r="G22" s="246">
        <v>76344</v>
      </c>
    </row>
    <row r="23" spans="1:7" s="10" customFormat="1" ht="15" customHeight="1">
      <c r="A23" s="261">
        <v>23</v>
      </c>
      <c r="B23" s="262" t="s">
        <v>367</v>
      </c>
      <c r="C23" s="246">
        <v>1</v>
      </c>
      <c r="D23" s="246">
        <v>165</v>
      </c>
      <c r="E23" s="246" t="s">
        <v>274</v>
      </c>
      <c r="F23" s="246" t="s">
        <v>274</v>
      </c>
      <c r="G23" s="246" t="s">
        <v>274</v>
      </c>
    </row>
    <row r="24" spans="1:7" s="10" customFormat="1" ht="15" customHeight="1">
      <c r="A24" s="261">
        <v>24</v>
      </c>
      <c r="B24" s="262" t="s">
        <v>368</v>
      </c>
      <c r="C24" s="246">
        <v>17</v>
      </c>
      <c r="D24" s="246">
        <v>817</v>
      </c>
      <c r="E24" s="246">
        <v>141707</v>
      </c>
      <c r="F24" s="246">
        <v>49884</v>
      </c>
      <c r="G24" s="246">
        <v>56683</v>
      </c>
    </row>
    <row r="25" spans="1:7" s="10" customFormat="1" ht="15" customHeight="1">
      <c r="A25" s="261">
        <v>25</v>
      </c>
      <c r="B25" s="262" t="s">
        <v>369</v>
      </c>
      <c r="C25" s="246">
        <v>0</v>
      </c>
      <c r="D25" s="246">
        <v>0</v>
      </c>
      <c r="E25" s="246">
        <v>0</v>
      </c>
      <c r="F25" s="246">
        <v>0</v>
      </c>
      <c r="G25" s="246">
        <v>0</v>
      </c>
    </row>
    <row r="26" spans="1:7" s="10" customFormat="1" ht="15" customHeight="1">
      <c r="A26" s="261">
        <v>26</v>
      </c>
      <c r="B26" s="262" t="s">
        <v>371</v>
      </c>
      <c r="C26" s="246">
        <v>1</v>
      </c>
      <c r="D26" s="246">
        <v>51</v>
      </c>
      <c r="E26" s="246" t="s">
        <v>274</v>
      </c>
      <c r="F26" s="246" t="s">
        <v>274</v>
      </c>
      <c r="G26" s="246" t="s">
        <v>274</v>
      </c>
    </row>
    <row r="27" spans="1:7" s="10" customFormat="1" ht="15" customHeight="1">
      <c r="A27" s="261">
        <v>27</v>
      </c>
      <c r="B27" s="262" t="s">
        <v>372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</row>
    <row r="28" spans="1:7" s="10" customFormat="1" ht="15" customHeight="1">
      <c r="A28" s="261">
        <v>28</v>
      </c>
      <c r="B28" s="262" t="s">
        <v>374</v>
      </c>
      <c r="C28" s="246">
        <v>1</v>
      </c>
      <c r="D28" s="246">
        <v>56</v>
      </c>
      <c r="E28" s="246" t="s">
        <v>274</v>
      </c>
      <c r="F28" s="246" t="s">
        <v>274</v>
      </c>
      <c r="G28" s="246" t="s">
        <v>274</v>
      </c>
    </row>
    <row r="29" spans="1:7" s="10" customFormat="1" ht="15" customHeight="1">
      <c r="A29" s="261">
        <v>29</v>
      </c>
      <c r="B29" s="262" t="s">
        <v>377</v>
      </c>
      <c r="C29" s="246">
        <v>4</v>
      </c>
      <c r="D29" s="246">
        <v>236</v>
      </c>
      <c r="E29" s="246">
        <v>16315</v>
      </c>
      <c r="F29" s="246">
        <v>6147</v>
      </c>
      <c r="G29" s="246">
        <v>9751</v>
      </c>
    </row>
    <row r="30" spans="1:7" s="10" customFormat="1" ht="15" customHeight="1">
      <c r="A30" s="261">
        <v>30</v>
      </c>
      <c r="B30" s="262" t="s">
        <v>378</v>
      </c>
      <c r="C30" s="246">
        <v>0</v>
      </c>
      <c r="D30" s="246">
        <v>0</v>
      </c>
      <c r="E30" s="246">
        <v>0</v>
      </c>
      <c r="F30" s="246">
        <v>0</v>
      </c>
      <c r="G30" s="246">
        <v>0</v>
      </c>
    </row>
    <row r="31" spans="1:7" s="10" customFormat="1" ht="15" customHeight="1">
      <c r="A31" s="261">
        <v>31</v>
      </c>
      <c r="B31" s="262" t="s">
        <v>379</v>
      </c>
      <c r="C31" s="246">
        <v>1</v>
      </c>
      <c r="D31" s="246">
        <v>46</v>
      </c>
      <c r="E31" s="246" t="s">
        <v>274</v>
      </c>
      <c r="F31" s="246" t="s">
        <v>274</v>
      </c>
      <c r="G31" s="246" t="s">
        <v>274</v>
      </c>
    </row>
    <row r="32" spans="1:7" s="10" customFormat="1" ht="15" customHeight="1">
      <c r="A32" s="261">
        <v>32</v>
      </c>
      <c r="B32" s="262" t="s">
        <v>380</v>
      </c>
      <c r="C32" s="246">
        <v>1</v>
      </c>
      <c r="D32" s="246">
        <v>36</v>
      </c>
      <c r="E32" s="246" t="s">
        <v>274</v>
      </c>
      <c r="F32" s="246" t="s">
        <v>274</v>
      </c>
      <c r="G32" s="246" t="s">
        <v>274</v>
      </c>
    </row>
    <row r="33" spans="1:7" s="10" customFormat="1" ht="11.1" customHeight="1">
      <c r="A33" s="260"/>
      <c r="B33" s="260"/>
      <c r="C33" s="246"/>
      <c r="D33" s="246"/>
      <c r="E33" s="246"/>
      <c r="F33" s="246"/>
      <c r="G33" s="246"/>
    </row>
    <row r="34" spans="1:7" s="10" customFormat="1" ht="11.1" customHeight="1">
      <c r="A34" s="260"/>
      <c r="B34" s="260"/>
      <c r="C34" s="246"/>
      <c r="D34" s="246"/>
      <c r="E34" s="246"/>
      <c r="F34" s="246"/>
      <c r="G34" s="246"/>
    </row>
    <row r="35" spans="1:7" ht="11.1" customHeight="1">
      <c r="A35" s="260"/>
      <c r="B35" s="260"/>
      <c r="C35" s="246"/>
      <c r="D35" s="246"/>
      <c r="E35" s="246"/>
      <c r="F35" s="246"/>
      <c r="G35" s="246"/>
    </row>
    <row r="36" spans="1:7" ht="11.1" customHeight="1">
      <c r="A36" s="260"/>
      <c r="B36" s="260"/>
      <c r="C36" s="246"/>
      <c r="D36" s="246"/>
      <c r="E36" s="246"/>
      <c r="F36" s="246"/>
      <c r="G36" s="246"/>
    </row>
    <row r="37" spans="1:7" ht="11.1" customHeight="1">
      <c r="A37" s="260"/>
      <c r="B37" s="260"/>
      <c r="C37" s="246"/>
      <c r="D37" s="246"/>
      <c r="E37" s="246"/>
      <c r="F37" s="246"/>
      <c r="G37" s="246"/>
    </row>
    <row r="38" spans="1:7" ht="11.1" customHeight="1">
      <c r="A38" s="260"/>
      <c r="B38" s="260"/>
      <c r="C38" s="246"/>
      <c r="D38" s="246"/>
      <c r="E38" s="246"/>
      <c r="F38" s="246"/>
      <c r="G38" s="246"/>
    </row>
    <row r="39" spans="1:7" ht="11.1" customHeight="1">
      <c r="A39" s="260"/>
      <c r="B39" s="260"/>
      <c r="C39" s="246"/>
      <c r="D39" s="246"/>
      <c r="E39" s="246"/>
      <c r="F39" s="246"/>
      <c r="G39" s="246"/>
    </row>
    <row r="40" spans="1:7" ht="11.1" customHeight="1">
      <c r="A40" s="260"/>
      <c r="B40" s="260"/>
      <c r="C40" s="246"/>
      <c r="D40" s="246"/>
      <c r="E40" s="246"/>
      <c r="F40" s="246"/>
      <c r="G40" s="246"/>
    </row>
    <row r="41" spans="1:7" ht="11.1" customHeight="1">
      <c r="A41" s="260"/>
      <c r="B41" s="260"/>
      <c r="C41" s="246"/>
      <c r="D41" s="246"/>
      <c r="E41" s="246"/>
      <c r="F41" s="246"/>
      <c r="G41" s="246"/>
    </row>
    <row r="42" spans="1:7" ht="11.1" customHeight="1">
      <c r="A42" s="260"/>
      <c r="B42" s="260"/>
      <c r="C42" s="246"/>
      <c r="D42" s="246"/>
      <c r="E42" s="246"/>
      <c r="F42" s="246"/>
      <c r="G42" s="246"/>
    </row>
    <row r="43" spans="1:7" ht="11.1" customHeight="1">
      <c r="A43" s="260"/>
      <c r="B43" s="260"/>
      <c r="C43" s="246"/>
      <c r="D43" s="246"/>
      <c r="E43" s="246"/>
      <c r="F43" s="246"/>
      <c r="G43" s="246"/>
    </row>
    <row r="44" spans="1:7" ht="11.1" customHeight="1">
      <c r="A44" s="260"/>
      <c r="B44" s="260"/>
      <c r="C44" s="246"/>
      <c r="D44" s="246"/>
      <c r="E44" s="246"/>
      <c r="F44" s="246"/>
      <c r="G44" s="246"/>
    </row>
    <row r="45" spans="1:7" ht="11.1" customHeight="1">
      <c r="A45" s="260"/>
      <c r="B45" s="260"/>
      <c r="C45" s="246"/>
      <c r="D45" s="246"/>
      <c r="E45" s="246"/>
      <c r="F45" s="246"/>
      <c r="G45" s="246"/>
    </row>
    <row r="46" spans="1:7" ht="11.1" customHeight="1">
      <c r="A46" s="260"/>
      <c r="B46" s="260"/>
      <c r="C46" s="246"/>
      <c r="D46" s="246"/>
      <c r="E46" s="246"/>
      <c r="F46" s="246"/>
      <c r="G46" s="246"/>
    </row>
    <row r="47" spans="1:7" ht="11.1" customHeight="1">
      <c r="A47" s="260"/>
      <c r="B47" s="260"/>
      <c r="C47" s="246"/>
      <c r="D47" s="246"/>
      <c r="E47" s="246"/>
      <c r="F47" s="246"/>
      <c r="G47" s="246"/>
    </row>
    <row r="48" spans="1:7" ht="11.1" customHeight="1">
      <c r="A48" s="260"/>
      <c r="B48" s="260"/>
      <c r="C48" s="246"/>
      <c r="D48" s="246"/>
      <c r="E48" s="246"/>
      <c r="F48" s="246"/>
      <c r="G48" s="246"/>
    </row>
    <row r="49" spans="1:7" ht="11.1" customHeight="1">
      <c r="A49" s="260"/>
      <c r="B49" s="260"/>
      <c r="C49" s="246"/>
      <c r="D49" s="246"/>
      <c r="E49" s="246"/>
      <c r="F49" s="246"/>
      <c r="G49" s="246"/>
    </row>
    <row r="50" spans="1:7" ht="11.1" customHeight="1">
      <c r="A50" s="260"/>
      <c r="B50" s="260"/>
      <c r="C50" s="246"/>
      <c r="D50" s="246"/>
      <c r="E50" s="246"/>
      <c r="F50" s="246"/>
      <c r="G50" s="246"/>
    </row>
    <row r="51" spans="1:7" ht="11.1" customHeight="1">
      <c r="A51" s="260"/>
      <c r="B51" s="260"/>
      <c r="C51" s="246"/>
      <c r="D51" s="246"/>
      <c r="E51" s="246"/>
      <c r="F51" s="246"/>
      <c r="G51" s="246"/>
    </row>
    <row r="52" spans="1:7" ht="11.1" customHeight="1">
      <c r="A52" s="260"/>
      <c r="B52" s="260"/>
      <c r="C52" s="246"/>
      <c r="D52" s="246"/>
      <c r="E52" s="246"/>
      <c r="F52" s="246"/>
      <c r="G52" s="246"/>
    </row>
    <row r="53" spans="1:7" ht="11.1" customHeight="1">
      <c r="A53" s="260"/>
      <c r="B53" s="260"/>
      <c r="C53" s="246"/>
      <c r="D53" s="246"/>
      <c r="E53" s="246"/>
      <c r="F53" s="246"/>
      <c r="G53" s="246"/>
    </row>
    <row r="54" spans="1:7" ht="11.1" customHeight="1">
      <c r="A54" s="260"/>
      <c r="B54" s="260"/>
      <c r="C54" s="246"/>
      <c r="D54" s="246"/>
      <c r="E54" s="246"/>
      <c r="F54" s="246"/>
      <c r="G54" s="246"/>
    </row>
    <row r="55" spans="1:7" ht="11.1" customHeight="1">
      <c r="A55" s="260"/>
      <c r="B55" s="260"/>
      <c r="C55" s="246"/>
      <c r="D55" s="246"/>
      <c r="E55" s="246"/>
      <c r="F55" s="246"/>
      <c r="G55" s="246"/>
    </row>
    <row r="56" spans="1:7" ht="11.1" customHeight="1">
      <c r="A56" s="260"/>
      <c r="B56" s="260"/>
      <c r="C56" s="246"/>
      <c r="D56" s="246"/>
      <c r="E56" s="246"/>
      <c r="F56" s="246"/>
      <c r="G56" s="246"/>
    </row>
    <row r="57" spans="1:7" ht="11.1" customHeight="1">
      <c r="A57" s="260"/>
      <c r="B57" s="260"/>
      <c r="C57" s="246"/>
      <c r="D57" s="246"/>
      <c r="E57" s="246"/>
      <c r="F57" s="246"/>
      <c r="G57" s="246"/>
    </row>
    <row r="58" spans="1:7" ht="11.1" customHeight="1">
      <c r="A58" s="260"/>
      <c r="B58" s="260"/>
      <c r="C58" s="246"/>
      <c r="D58" s="246"/>
      <c r="E58" s="246"/>
      <c r="F58" s="246"/>
      <c r="G58" s="246"/>
    </row>
    <row r="59" spans="1:7" ht="11.1" customHeight="1">
      <c r="A59" s="260"/>
      <c r="B59" s="260"/>
      <c r="C59" s="246"/>
      <c r="D59" s="246"/>
      <c r="E59" s="246"/>
      <c r="F59" s="246"/>
      <c r="G59" s="246"/>
    </row>
    <row r="60" spans="1:7" ht="11.1" customHeight="1">
      <c r="A60" s="260"/>
      <c r="B60" s="260"/>
      <c r="C60" s="246"/>
      <c r="D60" s="246"/>
      <c r="E60" s="246"/>
      <c r="F60" s="246"/>
      <c r="G60" s="246"/>
    </row>
    <row r="61" spans="1:7" ht="11.1" customHeight="1">
      <c r="A61" s="260"/>
      <c r="B61" s="260"/>
      <c r="C61" s="246"/>
      <c r="D61" s="246"/>
      <c r="E61" s="246"/>
      <c r="F61" s="246"/>
      <c r="G61" s="246"/>
    </row>
    <row r="62" spans="1:7" ht="11.1" customHeight="1">
      <c r="A62" s="260"/>
      <c r="B62" s="260"/>
      <c r="C62" s="246"/>
      <c r="D62" s="246"/>
      <c r="E62" s="246"/>
      <c r="F62" s="246"/>
      <c r="G62" s="246"/>
    </row>
    <row r="63" spans="1:7" ht="11.1" customHeight="1">
      <c r="A63" s="260"/>
      <c r="B63" s="260"/>
      <c r="C63" s="246"/>
      <c r="D63" s="246"/>
      <c r="E63" s="246"/>
      <c r="F63" s="246"/>
      <c r="G63" s="246"/>
    </row>
    <row r="64" spans="1:7" ht="11.1" customHeight="1">
      <c r="A64" s="260"/>
      <c r="B64" s="260"/>
      <c r="C64" s="246"/>
      <c r="D64" s="246"/>
      <c r="E64" s="246"/>
      <c r="F64" s="246"/>
      <c r="G64" s="246"/>
    </row>
    <row r="65" spans="1:7" ht="11.1" customHeight="1">
      <c r="A65" s="260"/>
      <c r="B65" s="260"/>
      <c r="C65" s="246"/>
      <c r="D65" s="246"/>
      <c r="E65" s="246"/>
      <c r="F65" s="246"/>
      <c r="G65" s="246"/>
    </row>
    <row r="66" spans="1:7">
      <c r="A66" s="260"/>
      <c r="B66" s="260"/>
      <c r="C66" s="246"/>
      <c r="D66" s="246"/>
      <c r="E66" s="246"/>
      <c r="F66" s="246"/>
      <c r="G66" s="246"/>
    </row>
    <row r="67" spans="1:7">
      <c r="A67" s="260"/>
      <c r="B67" s="260"/>
      <c r="C67" s="246"/>
      <c r="D67" s="246"/>
      <c r="E67" s="246"/>
      <c r="F67" s="246"/>
      <c r="G67" s="246"/>
    </row>
    <row r="68" spans="1:7">
      <c r="A68" s="260"/>
      <c r="B68" s="260"/>
      <c r="C68" s="246"/>
      <c r="D68" s="246"/>
      <c r="E68" s="246"/>
      <c r="F68" s="246"/>
      <c r="G68" s="246"/>
    </row>
    <row r="69" spans="1:7">
      <c r="A69" s="260"/>
      <c r="B69" s="260"/>
      <c r="C69" s="246"/>
      <c r="D69" s="246"/>
      <c r="E69" s="246"/>
      <c r="F69" s="246"/>
      <c r="G69" s="246"/>
    </row>
    <row r="70" spans="1:7">
      <c r="A70" s="260"/>
      <c r="B70" s="260"/>
      <c r="C70" s="246"/>
      <c r="D70" s="246"/>
      <c r="E70" s="246"/>
      <c r="F70" s="246"/>
      <c r="G70" s="246"/>
    </row>
  </sheetData>
  <mergeCells count="7">
    <mergeCell ref="A2:G2"/>
    <mergeCell ref="A4:B5"/>
    <mergeCell ref="C4:C5"/>
    <mergeCell ref="D4:D5"/>
    <mergeCell ref="E4:E5"/>
    <mergeCell ref="F4:F5"/>
    <mergeCell ref="G4:G5"/>
  </mergeCells>
  <phoneticPr fontId="2"/>
  <pageMargins left="0.78740157480314965" right="0.78740157480314965" top="0.78740157480314965" bottom="0.59055118110236227" header="0.51181102362204722" footer="0.51181102362204722"/>
  <pageSetup paperSize="9" scale="85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view="pageBreakPreview" topLeftCell="A40" zoomScaleNormal="100" zoomScaleSheetLayoutView="100" workbookViewId="0">
      <selection activeCell="A40" sqref="A40:I40"/>
    </sheetView>
  </sheetViews>
  <sheetFormatPr defaultRowHeight="13.5"/>
  <cols>
    <col min="1" max="1" width="3.625" style="172" customWidth="1"/>
    <col min="2" max="2" width="27.5" style="37" customWidth="1"/>
    <col min="3" max="6" width="9.5" style="248" customWidth="1"/>
    <col min="7" max="7" width="11" style="248" customWidth="1"/>
    <col min="8" max="10" width="9.5" style="248" customWidth="1"/>
    <col min="11" max="11" width="3.625" style="214" customWidth="1"/>
    <col min="12" max="12" width="8" style="210" bestFit="1" customWidth="1"/>
    <col min="13" max="13" width="6.125" style="210" customWidth="1"/>
    <col min="14" max="15" width="7" style="210" bestFit="1" customWidth="1"/>
    <col min="16" max="16" width="7.125" style="210" bestFit="1" customWidth="1"/>
    <col min="17" max="17" width="8" style="210" bestFit="1" customWidth="1"/>
    <col min="18" max="18" width="6.125" style="210" customWidth="1"/>
    <col min="19" max="19" width="5" style="210" customWidth="1"/>
    <col min="20" max="27" width="2.625" style="214" customWidth="1"/>
    <col min="28" max="16384" width="9" style="214"/>
  </cols>
  <sheetData>
    <row r="2" spans="1:19" s="265" customFormat="1">
      <c r="A2" s="425" t="s">
        <v>1045</v>
      </c>
      <c r="B2" s="425"/>
      <c r="C2" s="425"/>
      <c r="D2" s="425"/>
      <c r="E2" s="425"/>
      <c r="F2" s="425"/>
      <c r="G2" s="425"/>
      <c r="H2" s="425"/>
      <c r="I2" s="425"/>
      <c r="J2" s="263"/>
      <c r="K2"/>
      <c r="L2" s="264"/>
      <c r="M2" s="264"/>
      <c r="N2" s="264"/>
      <c r="O2" s="264"/>
      <c r="P2" s="264"/>
      <c r="Q2" s="264"/>
      <c r="R2" s="264"/>
      <c r="S2" s="264"/>
    </row>
    <row r="3" spans="1:19" s="265" customFormat="1">
      <c r="A3" s="266"/>
      <c r="B3" s="267"/>
      <c r="C3" s="268"/>
      <c r="D3" s="268"/>
      <c r="E3" s="268"/>
      <c r="F3" s="268"/>
      <c r="G3" s="268"/>
      <c r="H3" s="268"/>
      <c r="I3" s="268"/>
      <c r="J3" s="269"/>
      <c r="L3" s="264"/>
      <c r="M3" s="264"/>
      <c r="N3" s="264"/>
      <c r="O3" s="264"/>
      <c r="P3" s="264"/>
      <c r="Q3" s="264"/>
      <c r="R3" s="264"/>
      <c r="S3" s="264"/>
    </row>
    <row r="4" spans="1:19" ht="13.5" customHeight="1">
      <c r="A4" s="426" t="s">
        <v>1038</v>
      </c>
      <c r="B4" s="427"/>
      <c r="C4" s="432" t="s">
        <v>0</v>
      </c>
      <c r="D4" s="432" t="s">
        <v>1046</v>
      </c>
      <c r="E4" s="432"/>
      <c r="F4" s="432"/>
      <c r="G4" s="432"/>
      <c r="H4" s="432"/>
      <c r="I4" s="432"/>
      <c r="J4" s="432" t="s">
        <v>1047</v>
      </c>
    </row>
    <row r="5" spans="1:19" ht="13.5" customHeight="1">
      <c r="A5" s="428"/>
      <c r="B5" s="429"/>
      <c r="C5" s="432"/>
      <c r="D5" s="432" t="s">
        <v>1048</v>
      </c>
      <c r="E5" s="432"/>
      <c r="F5" s="432"/>
      <c r="G5" s="432"/>
      <c r="H5" s="432"/>
      <c r="I5" s="432"/>
      <c r="J5" s="432"/>
    </row>
    <row r="6" spans="1:19" ht="13.5" customHeight="1">
      <c r="A6" s="428"/>
      <c r="B6" s="429"/>
      <c r="C6" s="432"/>
      <c r="D6" s="432" t="s">
        <v>303</v>
      </c>
      <c r="E6" s="432" t="s">
        <v>1049</v>
      </c>
      <c r="F6" s="432"/>
      <c r="G6" s="432" t="s">
        <v>1050</v>
      </c>
      <c r="H6" s="432" t="s">
        <v>262</v>
      </c>
      <c r="I6" s="432" t="s">
        <v>1051</v>
      </c>
      <c r="J6" s="432"/>
    </row>
    <row r="7" spans="1:19" ht="13.5" customHeight="1">
      <c r="A7" s="430"/>
      <c r="B7" s="431"/>
      <c r="C7" s="432"/>
      <c r="D7" s="432"/>
      <c r="E7" s="270" t="s">
        <v>1052</v>
      </c>
      <c r="F7" s="270" t="s">
        <v>1053</v>
      </c>
      <c r="G7" s="432"/>
      <c r="H7" s="432"/>
      <c r="I7" s="432"/>
      <c r="J7" s="432"/>
    </row>
    <row r="8" spans="1:19" s="9" customFormat="1" ht="13.5" customHeight="1">
      <c r="A8" s="271"/>
      <c r="B8" s="272"/>
      <c r="C8" s="259"/>
      <c r="D8" s="239" t="s">
        <v>1054</v>
      </c>
      <c r="E8" s="239" t="s">
        <v>1054</v>
      </c>
      <c r="F8" s="239" t="s">
        <v>1054</v>
      </c>
      <c r="G8" s="239" t="s">
        <v>1054</v>
      </c>
      <c r="H8" s="239" t="s">
        <v>1054</v>
      </c>
      <c r="I8" s="239" t="s">
        <v>1054</v>
      </c>
      <c r="J8" s="239" t="s">
        <v>1054</v>
      </c>
      <c r="L8" s="241"/>
      <c r="M8" s="241"/>
      <c r="N8" s="241"/>
      <c r="O8" s="241"/>
      <c r="P8" s="241"/>
      <c r="Q8" s="241"/>
      <c r="R8" s="241"/>
      <c r="S8" s="241"/>
    </row>
    <row r="9" spans="1:19" s="210" customFormat="1" ht="13.5" customHeight="1">
      <c r="A9" s="154" t="s">
        <v>303</v>
      </c>
      <c r="B9" s="273"/>
      <c r="C9" s="246">
        <v>179</v>
      </c>
      <c r="D9" s="246">
        <v>317401</v>
      </c>
      <c r="E9" s="246">
        <v>8325</v>
      </c>
      <c r="F9" s="246">
        <v>6751</v>
      </c>
      <c r="G9" s="246">
        <v>18546</v>
      </c>
      <c r="H9" s="246">
        <v>34151</v>
      </c>
      <c r="I9" s="246">
        <v>249628</v>
      </c>
      <c r="J9" s="246">
        <v>86100</v>
      </c>
      <c r="K9" s="274"/>
      <c r="L9" s="274"/>
      <c r="M9" s="274"/>
      <c r="N9" s="274"/>
      <c r="O9" s="274"/>
      <c r="P9" s="274"/>
      <c r="Q9" s="274"/>
      <c r="R9" s="274"/>
    </row>
    <row r="10" spans="1:19" s="210" customFormat="1" ht="12" customHeight="1">
      <c r="A10" s="275"/>
      <c r="B10" s="276"/>
      <c r="C10" s="246"/>
      <c r="D10" s="246"/>
      <c r="E10" s="246"/>
      <c r="F10" s="246"/>
      <c r="G10" s="246"/>
      <c r="H10" s="246"/>
      <c r="I10" s="246"/>
      <c r="J10" s="246"/>
    </row>
    <row r="11" spans="1:19" s="210" customFormat="1" ht="13.5" customHeight="1">
      <c r="A11" s="277">
        <v>9</v>
      </c>
      <c r="B11" s="278" t="s">
        <v>318</v>
      </c>
      <c r="C11" s="246">
        <v>81</v>
      </c>
      <c r="D11" s="246">
        <v>105376</v>
      </c>
      <c r="E11" s="246">
        <v>3343</v>
      </c>
      <c r="F11" s="246">
        <v>4288</v>
      </c>
      <c r="G11" s="246">
        <v>14892</v>
      </c>
      <c r="H11" s="246">
        <v>33238</v>
      </c>
      <c r="I11" s="246">
        <v>49615</v>
      </c>
      <c r="J11" s="246">
        <v>80799</v>
      </c>
    </row>
    <row r="12" spans="1:19" s="210" customFormat="1" ht="13.5" customHeight="1">
      <c r="A12" s="277">
        <v>10</v>
      </c>
      <c r="B12" s="278" t="s">
        <v>319</v>
      </c>
      <c r="C12" s="246">
        <v>17</v>
      </c>
      <c r="D12" s="246">
        <v>4565</v>
      </c>
      <c r="E12" s="246">
        <v>1467</v>
      </c>
      <c r="F12" s="246">
        <v>1321</v>
      </c>
      <c r="G12" s="246">
        <v>641</v>
      </c>
      <c r="H12" s="246">
        <v>891</v>
      </c>
      <c r="I12" s="246">
        <v>245</v>
      </c>
      <c r="J12" s="246">
        <v>0</v>
      </c>
      <c r="R12" s="246"/>
    </row>
    <row r="13" spans="1:19" s="210" customFormat="1" ht="13.5" customHeight="1">
      <c r="A13" s="277">
        <v>11</v>
      </c>
      <c r="B13" s="278" t="s">
        <v>320</v>
      </c>
      <c r="C13" s="246">
        <v>4</v>
      </c>
      <c r="D13" s="246">
        <v>17</v>
      </c>
      <c r="E13" s="246">
        <v>0</v>
      </c>
      <c r="F13" s="246">
        <v>17</v>
      </c>
      <c r="G13" s="246">
        <v>0</v>
      </c>
      <c r="H13" s="246">
        <v>0</v>
      </c>
      <c r="I13" s="246">
        <v>0</v>
      </c>
      <c r="J13" s="246">
        <v>0</v>
      </c>
    </row>
    <row r="14" spans="1:19" s="210" customFormat="1" ht="13.5" customHeight="1">
      <c r="A14" s="277">
        <v>12</v>
      </c>
      <c r="B14" s="278" t="s">
        <v>1043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</row>
    <row r="15" spans="1:19" s="210" customFormat="1" ht="13.5" customHeight="1">
      <c r="A15" s="277">
        <v>13</v>
      </c>
      <c r="B15" s="278" t="s">
        <v>323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</row>
    <row r="16" spans="1:19" s="210" customFormat="1" ht="13.5" customHeight="1">
      <c r="A16" s="277">
        <v>14</v>
      </c>
      <c r="B16" s="278" t="s">
        <v>324</v>
      </c>
      <c r="C16" s="246">
        <v>4</v>
      </c>
      <c r="D16" s="246">
        <v>5669</v>
      </c>
      <c r="E16" s="246">
        <v>0</v>
      </c>
      <c r="F16" s="246">
        <v>69</v>
      </c>
      <c r="G16" s="246">
        <v>2800</v>
      </c>
      <c r="H16" s="246">
        <v>0</v>
      </c>
      <c r="I16" s="246">
        <v>2800</v>
      </c>
      <c r="J16" s="246">
        <v>0</v>
      </c>
    </row>
    <row r="17" spans="1:10" s="210" customFormat="1" ht="13.5" customHeight="1">
      <c r="A17" s="277">
        <v>15</v>
      </c>
      <c r="B17" s="278" t="s">
        <v>351</v>
      </c>
      <c r="C17" s="246">
        <v>14</v>
      </c>
      <c r="D17" s="246">
        <v>113</v>
      </c>
      <c r="E17" s="246">
        <v>0</v>
      </c>
      <c r="F17" s="246">
        <v>113</v>
      </c>
      <c r="G17" s="246">
        <v>0</v>
      </c>
      <c r="H17" s="246">
        <v>0</v>
      </c>
      <c r="I17" s="246">
        <v>0</v>
      </c>
      <c r="J17" s="246">
        <v>0</v>
      </c>
    </row>
    <row r="18" spans="1:10" s="210" customFormat="1" ht="13.5" customHeight="1">
      <c r="A18" s="277">
        <v>16</v>
      </c>
      <c r="B18" s="278" t="s">
        <v>352</v>
      </c>
      <c r="C18" s="246">
        <v>7</v>
      </c>
      <c r="D18" s="246">
        <v>1565</v>
      </c>
      <c r="E18" s="246">
        <v>770</v>
      </c>
      <c r="F18" s="246">
        <v>143</v>
      </c>
      <c r="G18" s="246">
        <v>0</v>
      </c>
      <c r="H18" s="246">
        <v>0</v>
      </c>
      <c r="I18" s="246">
        <v>652</v>
      </c>
      <c r="J18" s="246" t="s">
        <v>1055</v>
      </c>
    </row>
    <row r="19" spans="1:10" s="210" customFormat="1" ht="13.5" customHeight="1">
      <c r="A19" s="277">
        <v>17</v>
      </c>
      <c r="B19" s="278" t="s">
        <v>361</v>
      </c>
      <c r="C19" s="246">
        <v>2</v>
      </c>
      <c r="D19" s="246" t="s">
        <v>1055</v>
      </c>
      <c r="E19" s="246" t="s">
        <v>1055</v>
      </c>
      <c r="F19" s="246" t="s">
        <v>1055</v>
      </c>
      <c r="G19" s="246">
        <v>0</v>
      </c>
      <c r="H19" s="246">
        <v>0</v>
      </c>
      <c r="I19" s="246">
        <v>0</v>
      </c>
      <c r="J19" s="246" t="s">
        <v>1055</v>
      </c>
    </row>
    <row r="20" spans="1:10" s="210" customFormat="1" ht="13.5" customHeight="1">
      <c r="A20" s="277">
        <v>18</v>
      </c>
      <c r="B20" s="278" t="s">
        <v>1044</v>
      </c>
      <c r="C20" s="246">
        <v>5</v>
      </c>
      <c r="D20" s="246">
        <v>243</v>
      </c>
      <c r="E20" s="246">
        <v>18</v>
      </c>
      <c r="F20" s="246">
        <v>225</v>
      </c>
      <c r="G20" s="246">
        <v>0</v>
      </c>
      <c r="H20" s="246">
        <v>0</v>
      </c>
      <c r="I20" s="246">
        <v>0</v>
      </c>
      <c r="J20" s="246">
        <v>0</v>
      </c>
    </row>
    <row r="21" spans="1:10" s="210" customFormat="1" ht="13.5" customHeight="1">
      <c r="A21" s="277">
        <v>19</v>
      </c>
      <c r="B21" s="278" t="s">
        <v>363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 s="210" customFormat="1" ht="13.5" customHeight="1">
      <c r="A22" s="277">
        <v>20</v>
      </c>
      <c r="B22" s="278" t="s">
        <v>364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</row>
    <row r="23" spans="1:10" s="210" customFormat="1" ht="13.5" customHeight="1">
      <c r="A23" s="277">
        <v>21</v>
      </c>
      <c r="B23" s="278" t="s">
        <v>365</v>
      </c>
      <c r="C23" s="246">
        <v>14</v>
      </c>
      <c r="D23" s="246">
        <v>3233</v>
      </c>
      <c r="E23" s="246">
        <v>505</v>
      </c>
      <c r="F23" s="246">
        <v>178</v>
      </c>
      <c r="G23" s="246">
        <v>213</v>
      </c>
      <c r="H23" s="246">
        <v>21</v>
      </c>
      <c r="I23" s="246">
        <v>2316</v>
      </c>
      <c r="J23" s="246">
        <v>0</v>
      </c>
    </row>
    <row r="24" spans="1:10" s="210" customFormat="1" ht="13.5" customHeight="1">
      <c r="A24" s="277">
        <v>22</v>
      </c>
      <c r="B24" s="278" t="s">
        <v>366</v>
      </c>
      <c r="C24" s="246">
        <v>5</v>
      </c>
      <c r="D24" s="246">
        <v>194862</v>
      </c>
      <c r="E24" s="246">
        <v>807</v>
      </c>
      <c r="F24" s="246">
        <v>55</v>
      </c>
      <c r="G24" s="246">
        <v>0</v>
      </c>
      <c r="H24" s="246">
        <v>0</v>
      </c>
      <c r="I24" s="246">
        <v>194000</v>
      </c>
      <c r="J24" s="246">
        <v>0</v>
      </c>
    </row>
    <row r="25" spans="1:10" s="210" customFormat="1" ht="13.5" customHeight="1">
      <c r="A25" s="277">
        <v>23</v>
      </c>
      <c r="B25" s="278" t="s">
        <v>367</v>
      </c>
      <c r="C25" s="246">
        <v>1</v>
      </c>
      <c r="D25" s="246" t="s">
        <v>1055</v>
      </c>
      <c r="E25" s="246" t="s">
        <v>1055</v>
      </c>
      <c r="F25" s="246"/>
      <c r="G25" s="246">
        <v>0</v>
      </c>
      <c r="H25" s="246">
        <v>0</v>
      </c>
      <c r="I25" s="246">
        <v>0</v>
      </c>
      <c r="J25" s="246">
        <v>0</v>
      </c>
    </row>
    <row r="26" spans="1:10" s="210" customFormat="1" ht="13.5" customHeight="1">
      <c r="A26" s="277">
        <v>24</v>
      </c>
      <c r="B26" s="278" t="s">
        <v>368</v>
      </c>
      <c r="C26" s="246">
        <v>17</v>
      </c>
      <c r="D26" s="246">
        <v>257</v>
      </c>
      <c r="E26" s="246">
        <v>44</v>
      </c>
      <c r="F26" s="246">
        <v>212</v>
      </c>
      <c r="G26" s="246">
        <v>0</v>
      </c>
      <c r="H26" s="246">
        <v>1</v>
      </c>
      <c r="I26" s="246">
        <v>0</v>
      </c>
      <c r="J26" s="246">
        <v>0</v>
      </c>
    </row>
    <row r="27" spans="1:10" s="210" customFormat="1" ht="13.5" customHeight="1">
      <c r="A27" s="277">
        <v>25</v>
      </c>
      <c r="B27" s="278" t="s">
        <v>369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</row>
    <row r="28" spans="1:10" s="210" customFormat="1" ht="13.5" customHeight="1">
      <c r="A28" s="277">
        <v>26</v>
      </c>
      <c r="B28" s="278" t="s">
        <v>371</v>
      </c>
      <c r="C28" s="246">
        <v>1</v>
      </c>
      <c r="D28" s="246" t="s">
        <v>1055</v>
      </c>
      <c r="E28" s="246">
        <v>0</v>
      </c>
      <c r="F28" s="246" t="s">
        <v>1055</v>
      </c>
      <c r="G28" s="246">
        <v>0</v>
      </c>
      <c r="H28" s="246">
        <v>0</v>
      </c>
      <c r="I28" s="246">
        <v>0</v>
      </c>
      <c r="J28" s="246">
        <v>0</v>
      </c>
    </row>
    <row r="29" spans="1:10" s="210" customFormat="1" ht="13.5" customHeight="1">
      <c r="A29" s="277">
        <v>27</v>
      </c>
      <c r="B29" s="278" t="s">
        <v>372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</row>
    <row r="30" spans="1:10" s="210" customFormat="1" ht="13.5" customHeight="1">
      <c r="A30" s="277">
        <v>28</v>
      </c>
      <c r="B30" s="278" t="s">
        <v>374</v>
      </c>
      <c r="C30" s="246">
        <v>1</v>
      </c>
      <c r="D30" s="246" t="s">
        <v>1055</v>
      </c>
      <c r="E30" s="246" t="s">
        <v>1055</v>
      </c>
      <c r="F30" s="246" t="s">
        <v>1055</v>
      </c>
      <c r="G30" s="246">
        <v>0</v>
      </c>
      <c r="H30" s="246">
        <v>0</v>
      </c>
      <c r="I30" s="246">
        <v>0</v>
      </c>
      <c r="J30" s="246">
        <v>0</v>
      </c>
    </row>
    <row r="31" spans="1:10" s="210" customFormat="1" ht="13.5" customHeight="1">
      <c r="A31" s="277">
        <v>29</v>
      </c>
      <c r="B31" s="278" t="s">
        <v>377</v>
      </c>
      <c r="C31" s="246">
        <v>4</v>
      </c>
      <c r="D31" s="246">
        <v>10</v>
      </c>
      <c r="E31" s="246">
        <v>0</v>
      </c>
      <c r="F31" s="246">
        <v>10</v>
      </c>
      <c r="G31" s="246">
        <v>0</v>
      </c>
      <c r="H31" s="246">
        <v>0</v>
      </c>
      <c r="I31" s="246">
        <v>0</v>
      </c>
      <c r="J31" s="246">
        <v>0</v>
      </c>
    </row>
    <row r="32" spans="1:10" s="210" customFormat="1" ht="13.5" customHeight="1">
      <c r="A32" s="277">
        <v>30</v>
      </c>
      <c r="B32" s="278" t="s">
        <v>378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</row>
    <row r="33" spans="1:19" s="210" customFormat="1" ht="13.5" customHeight="1">
      <c r="A33" s="277">
        <v>31</v>
      </c>
      <c r="B33" s="278" t="s">
        <v>379</v>
      </c>
      <c r="C33" s="246">
        <v>1</v>
      </c>
      <c r="D33" s="246" t="s">
        <v>1055</v>
      </c>
      <c r="E33" s="246">
        <v>0</v>
      </c>
      <c r="F33" s="246" t="s">
        <v>1055</v>
      </c>
      <c r="G33" s="246">
        <v>0</v>
      </c>
      <c r="H33" s="246">
        <v>0</v>
      </c>
      <c r="I33" s="246">
        <v>0</v>
      </c>
      <c r="J33" s="246">
        <v>0</v>
      </c>
    </row>
    <row r="34" spans="1:19" s="210" customFormat="1" ht="13.5" customHeight="1">
      <c r="A34" s="277">
        <v>32</v>
      </c>
      <c r="B34" s="278" t="s">
        <v>380</v>
      </c>
      <c r="C34" s="246">
        <v>1</v>
      </c>
      <c r="D34" s="246" t="s">
        <v>1055</v>
      </c>
      <c r="E34" s="246">
        <v>0</v>
      </c>
      <c r="F34" s="246" t="s">
        <v>1055</v>
      </c>
      <c r="G34" s="246">
        <v>0</v>
      </c>
      <c r="H34" s="246">
        <v>0</v>
      </c>
      <c r="I34" s="246">
        <v>0</v>
      </c>
      <c r="J34" s="246">
        <v>0</v>
      </c>
    </row>
    <row r="35" spans="1:19" s="210" customFormat="1" ht="13.5" customHeight="1">
      <c r="A35" s="275"/>
      <c r="B35" s="276"/>
      <c r="C35" s="246"/>
      <c r="D35" s="246"/>
      <c r="E35" s="246"/>
      <c r="F35" s="246"/>
      <c r="G35" s="246"/>
      <c r="H35" s="246"/>
      <c r="I35" s="246"/>
      <c r="J35" s="246"/>
    </row>
    <row r="36" spans="1:19" s="210" customFormat="1" ht="13.5" customHeight="1">
      <c r="A36" s="275"/>
      <c r="B36" s="276"/>
      <c r="C36" s="246"/>
      <c r="D36" s="246"/>
      <c r="E36" s="246"/>
      <c r="F36" s="246"/>
      <c r="G36" s="246"/>
      <c r="H36" s="246"/>
      <c r="I36" s="246"/>
      <c r="J36" s="246"/>
    </row>
    <row r="37" spans="1:19" s="210" customFormat="1" ht="13.5" customHeight="1">
      <c r="A37" s="275"/>
      <c r="B37" s="276"/>
      <c r="C37" s="246"/>
      <c r="D37" s="246"/>
      <c r="E37" s="246"/>
      <c r="F37" s="246"/>
      <c r="G37" s="246"/>
      <c r="H37" s="246"/>
      <c r="I37" s="246"/>
      <c r="J37" s="246"/>
    </row>
    <row r="38" spans="1:19" s="210" customFormat="1" ht="13.5" customHeight="1">
      <c r="A38" s="275"/>
      <c r="B38" s="276"/>
      <c r="C38" s="246"/>
      <c r="D38" s="246"/>
      <c r="E38" s="246"/>
      <c r="F38" s="246"/>
      <c r="G38" s="246"/>
      <c r="H38" s="246"/>
      <c r="I38" s="246"/>
      <c r="J38" s="246"/>
    </row>
    <row r="39" spans="1:19" s="210" customFormat="1" ht="13.5" customHeight="1">
      <c r="A39" s="275"/>
      <c r="B39" s="279"/>
      <c r="C39" s="246"/>
      <c r="D39" s="246"/>
      <c r="E39" s="246"/>
      <c r="F39" s="246"/>
      <c r="G39" s="246"/>
      <c r="H39" s="246"/>
      <c r="I39" s="246"/>
      <c r="J39" s="246"/>
    </row>
    <row r="40" spans="1:19" ht="13.5" customHeight="1">
      <c r="A40" s="425" t="s">
        <v>1056</v>
      </c>
      <c r="B40" s="425"/>
      <c r="C40" s="425"/>
      <c r="D40" s="425"/>
      <c r="E40" s="425"/>
      <c r="F40" s="425"/>
      <c r="G40" s="425"/>
      <c r="H40" s="425"/>
      <c r="I40" s="425"/>
      <c r="J40" s="267"/>
      <c r="K40" s="210"/>
    </row>
    <row r="41" spans="1:19" ht="13.5" customHeight="1">
      <c r="A41" s="266"/>
      <c r="B41" s="267"/>
      <c r="C41" s="268"/>
      <c r="D41" s="268"/>
      <c r="E41" s="268"/>
      <c r="F41" s="268"/>
      <c r="G41" s="268"/>
      <c r="H41" s="268"/>
      <c r="I41" s="268"/>
      <c r="J41" s="267"/>
      <c r="K41" s="210"/>
    </row>
    <row r="42" spans="1:19" ht="13.5" customHeight="1">
      <c r="A42" s="426" t="s">
        <v>1038</v>
      </c>
      <c r="B42" s="427"/>
      <c r="C42" s="432" t="s">
        <v>0</v>
      </c>
      <c r="D42" s="432" t="s">
        <v>1046</v>
      </c>
      <c r="E42" s="432"/>
      <c r="F42" s="432"/>
      <c r="G42" s="432"/>
      <c r="H42" s="432"/>
      <c r="I42" s="432"/>
      <c r="J42" s="280"/>
      <c r="K42" s="210"/>
    </row>
    <row r="43" spans="1:19" ht="13.5" customHeight="1">
      <c r="A43" s="428"/>
      <c r="B43" s="429"/>
      <c r="C43" s="432"/>
      <c r="D43" s="432" t="s">
        <v>1057</v>
      </c>
      <c r="E43" s="432"/>
      <c r="F43" s="432"/>
      <c r="G43" s="432"/>
      <c r="H43" s="432"/>
      <c r="I43" s="432"/>
      <c r="J43" s="280"/>
      <c r="K43" s="210"/>
    </row>
    <row r="44" spans="1:19" s="9" customFormat="1" ht="13.5" customHeight="1">
      <c r="A44" s="428"/>
      <c r="B44" s="429"/>
      <c r="C44" s="432"/>
      <c r="D44" s="432" t="s">
        <v>303</v>
      </c>
      <c r="E44" s="432" t="s">
        <v>1058</v>
      </c>
      <c r="F44" s="432" t="s">
        <v>1059</v>
      </c>
      <c r="G44" s="433" t="s">
        <v>1060</v>
      </c>
      <c r="H44" s="433" t="s">
        <v>1061</v>
      </c>
      <c r="I44" s="432" t="s">
        <v>262</v>
      </c>
      <c r="J44" s="280"/>
      <c r="K44" s="210"/>
      <c r="L44" s="210"/>
      <c r="M44" s="210"/>
      <c r="N44" s="210"/>
      <c r="O44" s="210"/>
      <c r="P44" s="210"/>
      <c r="Q44" s="210"/>
      <c r="R44" s="210"/>
      <c r="S44" s="210"/>
    </row>
    <row r="45" spans="1:19" s="210" customFormat="1" ht="13.5" customHeight="1">
      <c r="A45" s="430"/>
      <c r="B45" s="431"/>
      <c r="C45" s="432"/>
      <c r="D45" s="432"/>
      <c r="E45" s="432"/>
      <c r="F45" s="432"/>
      <c r="G45" s="432"/>
      <c r="H45" s="432"/>
      <c r="I45" s="432"/>
      <c r="J45" s="280"/>
    </row>
    <row r="46" spans="1:19" s="210" customFormat="1" ht="13.5" customHeight="1">
      <c r="A46" s="271"/>
      <c r="B46" s="272"/>
      <c r="C46" s="259"/>
      <c r="D46" s="239" t="s">
        <v>1054</v>
      </c>
      <c r="E46" s="239" t="s">
        <v>1054</v>
      </c>
      <c r="F46" s="239" t="s">
        <v>1054</v>
      </c>
      <c r="G46" s="239" t="s">
        <v>1054</v>
      </c>
      <c r="H46" s="239" t="s">
        <v>1054</v>
      </c>
      <c r="I46" s="239" t="s">
        <v>1054</v>
      </c>
      <c r="J46" s="239"/>
    </row>
    <row r="47" spans="1:19" s="210" customFormat="1" ht="13.5" customHeight="1">
      <c r="A47" s="154" t="s">
        <v>303</v>
      </c>
      <c r="B47" s="273"/>
      <c r="C47" s="246">
        <v>179</v>
      </c>
      <c r="D47" s="246">
        <v>317401</v>
      </c>
      <c r="E47" s="246">
        <v>6288</v>
      </c>
      <c r="F47" s="246">
        <v>4094</v>
      </c>
      <c r="G47" s="246">
        <v>30242</v>
      </c>
      <c r="H47" s="246">
        <v>271403</v>
      </c>
      <c r="I47" s="246">
        <v>5374</v>
      </c>
      <c r="J47" s="246"/>
      <c r="K47" s="281"/>
      <c r="L47" s="281"/>
      <c r="M47" s="281"/>
      <c r="N47" s="281"/>
      <c r="O47" s="281"/>
      <c r="P47" s="281"/>
      <c r="Q47" s="281"/>
    </row>
    <row r="48" spans="1:19" s="210" customFormat="1" ht="12" customHeight="1">
      <c r="A48" s="275"/>
      <c r="B48" s="276"/>
      <c r="C48" s="246"/>
      <c r="D48" s="246"/>
      <c r="E48" s="246"/>
      <c r="F48" s="246"/>
      <c r="G48" s="246"/>
      <c r="H48" s="246"/>
      <c r="I48" s="246"/>
      <c r="J48" s="246"/>
    </row>
    <row r="49" spans="1:19" s="210" customFormat="1" ht="13.5" customHeight="1">
      <c r="A49" s="277">
        <v>9</v>
      </c>
      <c r="B49" s="278" t="s">
        <v>318</v>
      </c>
      <c r="C49" s="246">
        <v>81</v>
      </c>
      <c r="D49" s="246">
        <v>105376</v>
      </c>
      <c r="E49" s="246">
        <v>4917</v>
      </c>
      <c r="F49" s="246">
        <v>2812</v>
      </c>
      <c r="G49" s="246">
        <v>21627</v>
      </c>
      <c r="H49" s="246">
        <v>72197</v>
      </c>
      <c r="I49" s="246">
        <v>3823</v>
      </c>
      <c r="J49" s="246"/>
    </row>
    <row r="50" spans="1:19" s="210" customFormat="1" ht="13.5" customHeight="1">
      <c r="A50" s="277">
        <v>10</v>
      </c>
      <c r="B50" s="278" t="s">
        <v>319</v>
      </c>
      <c r="C50" s="246">
        <v>17</v>
      </c>
      <c r="D50" s="246">
        <v>4565</v>
      </c>
      <c r="E50" s="246">
        <v>345</v>
      </c>
      <c r="F50" s="246">
        <v>794</v>
      </c>
      <c r="G50" s="246">
        <v>2415</v>
      </c>
      <c r="H50" s="246">
        <v>674</v>
      </c>
      <c r="I50" s="246">
        <v>337</v>
      </c>
      <c r="J50" s="246"/>
    </row>
    <row r="51" spans="1:19" s="210" customFormat="1" ht="13.5" customHeight="1">
      <c r="A51" s="277">
        <v>11</v>
      </c>
      <c r="B51" s="278" t="s">
        <v>320</v>
      </c>
      <c r="C51" s="246">
        <v>4</v>
      </c>
      <c r="D51" s="246">
        <v>17</v>
      </c>
      <c r="E51" s="246">
        <v>0</v>
      </c>
      <c r="F51" s="246">
        <v>0</v>
      </c>
      <c r="G51" s="246" t="s">
        <v>1055</v>
      </c>
      <c r="H51" s="246" t="s">
        <v>1055</v>
      </c>
      <c r="I51" s="246">
        <v>12</v>
      </c>
      <c r="J51" s="246"/>
      <c r="K51" s="241"/>
      <c r="L51" s="241"/>
      <c r="M51" s="241"/>
      <c r="N51" s="241"/>
      <c r="O51" s="241"/>
      <c r="P51" s="241"/>
      <c r="Q51" s="241"/>
      <c r="R51" s="241"/>
      <c r="S51" s="241"/>
    </row>
    <row r="52" spans="1:19" s="210" customFormat="1" ht="13.5" customHeight="1">
      <c r="A52" s="277">
        <v>12</v>
      </c>
      <c r="B52" s="278" t="s">
        <v>1043</v>
      </c>
      <c r="C52" s="246">
        <v>0</v>
      </c>
      <c r="D52" s="246">
        <v>0</v>
      </c>
      <c r="E52" s="246">
        <v>0</v>
      </c>
      <c r="F52" s="246">
        <v>0</v>
      </c>
      <c r="G52" s="246">
        <v>0</v>
      </c>
      <c r="H52" s="246">
        <v>0</v>
      </c>
      <c r="I52" s="246">
        <v>0</v>
      </c>
      <c r="J52" s="246"/>
      <c r="K52" s="241"/>
      <c r="L52" s="241"/>
      <c r="M52" s="241"/>
      <c r="N52" s="241"/>
      <c r="O52" s="241"/>
      <c r="P52" s="241"/>
      <c r="Q52" s="241"/>
      <c r="R52" s="241"/>
    </row>
    <row r="53" spans="1:19" s="210" customFormat="1" ht="13.5" customHeight="1">
      <c r="A53" s="277">
        <v>13</v>
      </c>
      <c r="B53" s="278" t="s">
        <v>323</v>
      </c>
      <c r="C53" s="246">
        <v>0</v>
      </c>
      <c r="D53" s="246">
        <v>0</v>
      </c>
      <c r="E53" s="246">
        <v>0</v>
      </c>
      <c r="F53" s="246">
        <v>0</v>
      </c>
      <c r="G53" s="246">
        <v>0</v>
      </c>
      <c r="H53" s="246">
        <v>0</v>
      </c>
      <c r="I53" s="246">
        <v>0</v>
      </c>
      <c r="J53" s="246"/>
      <c r="K53" s="241"/>
      <c r="L53" s="241"/>
      <c r="M53" s="241"/>
      <c r="N53" s="241"/>
      <c r="O53" s="241"/>
      <c r="P53" s="241"/>
      <c r="Q53" s="241"/>
      <c r="R53" s="241"/>
    </row>
    <row r="54" spans="1:19" s="210" customFormat="1" ht="13.5" customHeight="1">
      <c r="A54" s="277">
        <v>14</v>
      </c>
      <c r="B54" s="278" t="s">
        <v>324</v>
      </c>
      <c r="C54" s="246">
        <v>4</v>
      </c>
      <c r="D54" s="246">
        <v>5669</v>
      </c>
      <c r="E54" s="246">
        <v>89</v>
      </c>
      <c r="F54" s="246">
        <v>0</v>
      </c>
      <c r="G54" s="246">
        <v>5548</v>
      </c>
      <c r="H54" s="246">
        <v>6</v>
      </c>
      <c r="I54" s="246">
        <v>26</v>
      </c>
      <c r="J54" s="246"/>
    </row>
    <row r="55" spans="1:19" s="210" customFormat="1" ht="13.5" customHeight="1">
      <c r="A55" s="277">
        <v>15</v>
      </c>
      <c r="B55" s="278" t="s">
        <v>351</v>
      </c>
      <c r="C55" s="246">
        <v>14</v>
      </c>
      <c r="D55" s="246">
        <v>113</v>
      </c>
      <c r="E55" s="246">
        <v>0</v>
      </c>
      <c r="F55" s="246">
        <v>0</v>
      </c>
      <c r="G55" s="246">
        <v>11</v>
      </c>
      <c r="H55" s="246">
        <v>3</v>
      </c>
      <c r="I55" s="246">
        <v>99</v>
      </c>
      <c r="J55" s="246"/>
    </row>
    <row r="56" spans="1:19" s="210" customFormat="1" ht="13.5" customHeight="1">
      <c r="A56" s="277">
        <v>16</v>
      </c>
      <c r="B56" s="278" t="s">
        <v>352</v>
      </c>
      <c r="C56" s="246">
        <v>7</v>
      </c>
      <c r="D56" s="246">
        <v>1565</v>
      </c>
      <c r="E56" s="246">
        <v>215</v>
      </c>
      <c r="F56" s="246">
        <v>0</v>
      </c>
      <c r="G56" s="246">
        <v>254</v>
      </c>
      <c r="H56" s="246">
        <v>1042</v>
      </c>
      <c r="I56" s="246">
        <v>54</v>
      </c>
      <c r="J56" s="246"/>
    </row>
    <row r="57" spans="1:19" s="210" customFormat="1" ht="13.5" customHeight="1">
      <c r="A57" s="277">
        <v>17</v>
      </c>
      <c r="B57" s="278" t="s">
        <v>361</v>
      </c>
      <c r="C57" s="246">
        <v>2</v>
      </c>
      <c r="D57" s="246" t="s">
        <v>1055</v>
      </c>
      <c r="E57" s="246" t="s">
        <v>1055</v>
      </c>
      <c r="F57" s="246">
        <v>0</v>
      </c>
      <c r="G57" s="246">
        <v>0</v>
      </c>
      <c r="H57" s="246"/>
      <c r="I57" s="246" t="s">
        <v>1055</v>
      </c>
      <c r="J57" s="246"/>
    </row>
    <row r="58" spans="1:19" s="210" customFormat="1" ht="13.5" customHeight="1">
      <c r="A58" s="277">
        <v>18</v>
      </c>
      <c r="B58" s="278" t="s">
        <v>1044</v>
      </c>
      <c r="C58" s="246">
        <v>5</v>
      </c>
      <c r="D58" s="246">
        <v>243</v>
      </c>
      <c r="E58" s="246">
        <v>13</v>
      </c>
      <c r="F58" s="246">
        <v>0</v>
      </c>
      <c r="G58" s="246">
        <v>0</v>
      </c>
      <c r="H58" s="246">
        <v>204</v>
      </c>
      <c r="I58" s="246">
        <v>26</v>
      </c>
      <c r="J58" s="246"/>
    </row>
    <row r="59" spans="1:19" s="210" customFormat="1" ht="13.5" customHeight="1">
      <c r="A59" s="277">
        <v>19</v>
      </c>
      <c r="B59" s="278" t="s">
        <v>363</v>
      </c>
      <c r="C59" s="246">
        <v>0</v>
      </c>
      <c r="D59" s="246">
        <v>0</v>
      </c>
      <c r="E59" s="246">
        <v>0</v>
      </c>
      <c r="F59" s="246">
        <v>0</v>
      </c>
      <c r="G59" s="246">
        <v>0</v>
      </c>
      <c r="H59" s="246">
        <v>0</v>
      </c>
      <c r="I59" s="246">
        <v>0</v>
      </c>
      <c r="J59" s="246"/>
    </row>
    <row r="60" spans="1:19" s="210" customFormat="1" ht="13.5" customHeight="1">
      <c r="A60" s="277">
        <v>20</v>
      </c>
      <c r="B60" s="278" t="s">
        <v>364</v>
      </c>
      <c r="C60" s="246">
        <v>0</v>
      </c>
      <c r="D60" s="246">
        <v>0</v>
      </c>
      <c r="E60" s="246">
        <v>0</v>
      </c>
      <c r="F60" s="246">
        <v>0</v>
      </c>
      <c r="G60" s="246">
        <v>0</v>
      </c>
      <c r="H60" s="246">
        <v>0</v>
      </c>
      <c r="I60" s="246">
        <v>0</v>
      </c>
      <c r="J60" s="246"/>
    </row>
    <row r="61" spans="1:19" s="210" customFormat="1" ht="13.5" customHeight="1">
      <c r="A61" s="277">
        <v>21</v>
      </c>
      <c r="B61" s="278" t="s">
        <v>365</v>
      </c>
      <c r="C61" s="246">
        <v>14</v>
      </c>
      <c r="D61" s="246">
        <v>3233</v>
      </c>
      <c r="E61" s="246">
        <v>110</v>
      </c>
      <c r="F61" s="246">
        <v>488</v>
      </c>
      <c r="G61" s="246">
        <v>135</v>
      </c>
      <c r="H61" s="246">
        <v>2459</v>
      </c>
      <c r="I61" s="246">
        <v>41</v>
      </c>
      <c r="J61" s="246"/>
    </row>
    <row r="62" spans="1:19" s="210" customFormat="1" ht="13.5" customHeight="1">
      <c r="A62" s="277">
        <v>22</v>
      </c>
      <c r="B62" s="278" t="s">
        <v>366</v>
      </c>
      <c r="C62" s="246">
        <v>5</v>
      </c>
      <c r="D62" s="246">
        <v>194862</v>
      </c>
      <c r="E62" s="246">
        <v>10</v>
      </c>
      <c r="F62" s="246">
        <v>0</v>
      </c>
      <c r="G62" s="246">
        <v>7</v>
      </c>
      <c r="H62" s="246">
        <v>194812</v>
      </c>
      <c r="I62" s="246">
        <v>33</v>
      </c>
      <c r="J62" s="246"/>
    </row>
    <row r="63" spans="1:19" s="210" customFormat="1" ht="13.5" customHeight="1">
      <c r="A63" s="277">
        <v>23</v>
      </c>
      <c r="B63" s="278" t="s">
        <v>367</v>
      </c>
      <c r="C63" s="246">
        <v>1</v>
      </c>
      <c r="D63" s="246" t="s">
        <v>1055</v>
      </c>
      <c r="E63" s="246" t="s">
        <v>1055</v>
      </c>
      <c r="F63" s="246">
        <v>0</v>
      </c>
      <c r="G63" s="246" t="s">
        <v>1055</v>
      </c>
      <c r="H63" s="246">
        <v>0</v>
      </c>
      <c r="I63" s="246">
        <v>0</v>
      </c>
      <c r="J63" s="246"/>
    </row>
    <row r="64" spans="1:19" s="210" customFormat="1" ht="13.5" customHeight="1">
      <c r="A64" s="277">
        <v>24</v>
      </c>
      <c r="B64" s="278" t="s">
        <v>368</v>
      </c>
      <c r="C64" s="246">
        <v>17</v>
      </c>
      <c r="D64" s="246">
        <v>257</v>
      </c>
      <c r="E64" s="246">
        <v>0</v>
      </c>
      <c r="F64" s="246">
        <v>0</v>
      </c>
      <c r="G64" s="246">
        <v>47</v>
      </c>
      <c r="H64" s="246">
        <v>0</v>
      </c>
      <c r="I64" s="246">
        <v>210</v>
      </c>
      <c r="J64" s="246"/>
    </row>
    <row r="65" spans="1:27" s="210" customFormat="1" ht="13.5" customHeight="1">
      <c r="A65" s="277">
        <v>25</v>
      </c>
      <c r="B65" s="278" t="s">
        <v>369</v>
      </c>
      <c r="C65" s="246">
        <v>0</v>
      </c>
      <c r="D65" s="246">
        <v>0</v>
      </c>
      <c r="E65" s="246">
        <v>0</v>
      </c>
      <c r="F65" s="246">
        <v>0</v>
      </c>
      <c r="G65" s="246">
        <v>0</v>
      </c>
      <c r="H65" s="246">
        <v>0</v>
      </c>
      <c r="I65" s="246">
        <v>0</v>
      </c>
      <c r="J65" s="246"/>
    </row>
    <row r="66" spans="1:27" ht="13.5" customHeight="1">
      <c r="A66" s="277">
        <v>26</v>
      </c>
      <c r="B66" s="278" t="s">
        <v>371</v>
      </c>
      <c r="C66" s="246">
        <v>1</v>
      </c>
      <c r="D66" s="246" t="s">
        <v>1055</v>
      </c>
      <c r="E66" s="246">
        <v>0</v>
      </c>
      <c r="F66" s="246">
        <v>0</v>
      </c>
      <c r="G66" s="246">
        <v>0</v>
      </c>
      <c r="H66" s="246">
        <v>0</v>
      </c>
      <c r="I66" s="246" t="s">
        <v>1055</v>
      </c>
      <c r="J66" s="246"/>
      <c r="K66" s="210"/>
      <c r="T66" s="210"/>
      <c r="U66" s="210"/>
      <c r="V66" s="210"/>
      <c r="W66" s="210"/>
      <c r="X66" s="210"/>
      <c r="Y66" s="210"/>
      <c r="Z66" s="210"/>
      <c r="AA66" s="210"/>
    </row>
    <row r="67" spans="1:27" ht="13.5" customHeight="1">
      <c r="A67" s="277">
        <v>27</v>
      </c>
      <c r="B67" s="278" t="s">
        <v>372</v>
      </c>
      <c r="C67" s="246">
        <v>0</v>
      </c>
      <c r="D67" s="246">
        <v>0</v>
      </c>
      <c r="E67" s="246">
        <v>0</v>
      </c>
      <c r="F67" s="246">
        <v>0</v>
      </c>
      <c r="G67" s="246">
        <v>0</v>
      </c>
      <c r="H67" s="246">
        <v>0</v>
      </c>
      <c r="I67" s="246">
        <v>0</v>
      </c>
      <c r="J67" s="246"/>
      <c r="K67" s="210"/>
      <c r="T67" s="210"/>
      <c r="U67" s="210"/>
      <c r="V67" s="210"/>
      <c r="W67" s="210"/>
      <c r="X67" s="210"/>
      <c r="Y67" s="210"/>
      <c r="Z67" s="210"/>
      <c r="AA67" s="210"/>
    </row>
    <row r="68" spans="1:27" ht="13.5" customHeight="1">
      <c r="A68" s="277">
        <v>28</v>
      </c>
      <c r="B68" s="278" t="s">
        <v>374</v>
      </c>
      <c r="C68" s="246">
        <v>1</v>
      </c>
      <c r="D68" s="246" t="s">
        <v>1055</v>
      </c>
      <c r="E68" s="246">
        <v>0</v>
      </c>
      <c r="F68" s="246">
        <v>0</v>
      </c>
      <c r="G68" s="246" t="s">
        <v>1055</v>
      </c>
      <c r="H68" s="246" t="s">
        <v>1055</v>
      </c>
      <c r="I68" s="246" t="s">
        <v>1055</v>
      </c>
      <c r="J68" s="246"/>
      <c r="K68" s="210"/>
      <c r="T68" s="210"/>
      <c r="U68" s="210"/>
      <c r="V68" s="210"/>
      <c r="W68" s="210"/>
      <c r="X68" s="210"/>
      <c r="Y68" s="210"/>
      <c r="Z68" s="210"/>
      <c r="AA68" s="210"/>
    </row>
    <row r="69" spans="1:27" ht="13.5" customHeight="1">
      <c r="A69" s="277">
        <v>29</v>
      </c>
      <c r="B69" s="278" t="s">
        <v>377</v>
      </c>
      <c r="C69" s="246">
        <v>4</v>
      </c>
      <c r="D69" s="246">
        <v>10</v>
      </c>
      <c r="E69" s="246">
        <v>0</v>
      </c>
      <c r="F69" s="246">
        <v>0</v>
      </c>
      <c r="G69" s="246">
        <v>1</v>
      </c>
      <c r="H69" s="246">
        <v>0</v>
      </c>
      <c r="I69" s="246">
        <v>9</v>
      </c>
      <c r="J69" s="246"/>
      <c r="K69" s="210"/>
      <c r="T69" s="210"/>
      <c r="U69" s="210"/>
      <c r="V69" s="210"/>
      <c r="W69" s="210"/>
      <c r="X69" s="210"/>
      <c r="Y69" s="210"/>
      <c r="Z69" s="210"/>
      <c r="AA69" s="210"/>
    </row>
    <row r="70" spans="1:27" ht="13.5" customHeight="1">
      <c r="A70" s="277">
        <v>30</v>
      </c>
      <c r="B70" s="278" t="s">
        <v>378</v>
      </c>
      <c r="C70" s="246">
        <v>0</v>
      </c>
      <c r="D70" s="246">
        <v>0</v>
      </c>
      <c r="E70" s="246">
        <v>0</v>
      </c>
      <c r="F70" s="246">
        <v>0</v>
      </c>
      <c r="G70" s="246">
        <v>0</v>
      </c>
      <c r="H70" s="246">
        <v>0</v>
      </c>
      <c r="I70" s="246">
        <v>0</v>
      </c>
      <c r="J70" s="246"/>
      <c r="K70" s="210"/>
      <c r="T70" s="210"/>
      <c r="U70" s="210"/>
      <c r="V70" s="210"/>
      <c r="W70" s="210"/>
      <c r="X70" s="210"/>
      <c r="Y70" s="210"/>
      <c r="Z70" s="210"/>
      <c r="AA70" s="210"/>
    </row>
    <row r="71" spans="1:27" ht="13.5" customHeight="1">
      <c r="A71" s="277">
        <v>31</v>
      </c>
      <c r="B71" s="278" t="s">
        <v>379</v>
      </c>
      <c r="C71" s="246">
        <v>1</v>
      </c>
      <c r="D71" s="246" t="s">
        <v>1055</v>
      </c>
      <c r="E71" s="246">
        <v>0</v>
      </c>
      <c r="F71" s="246">
        <v>0</v>
      </c>
      <c r="G71" s="246">
        <v>0</v>
      </c>
      <c r="H71" s="246">
        <v>0</v>
      </c>
      <c r="I71" s="246" t="s">
        <v>1055</v>
      </c>
      <c r="J71" s="246"/>
      <c r="K71" s="210"/>
      <c r="T71" s="210"/>
      <c r="U71" s="210"/>
      <c r="V71" s="210"/>
      <c r="W71" s="210"/>
      <c r="X71" s="210"/>
      <c r="Y71" s="210"/>
      <c r="Z71" s="210"/>
      <c r="AA71" s="210"/>
    </row>
    <row r="72" spans="1:27" ht="13.5" customHeight="1">
      <c r="A72" s="277">
        <v>32</v>
      </c>
      <c r="B72" s="278" t="s">
        <v>380</v>
      </c>
      <c r="C72" s="246">
        <v>1</v>
      </c>
      <c r="D72" s="246" t="s">
        <v>1055</v>
      </c>
      <c r="E72" s="246">
        <v>0</v>
      </c>
      <c r="F72" s="246">
        <v>0</v>
      </c>
      <c r="G72" s="246">
        <v>0</v>
      </c>
      <c r="H72" s="246">
        <v>0</v>
      </c>
      <c r="I72" s="246" t="s">
        <v>1055</v>
      </c>
      <c r="J72" s="246"/>
      <c r="K72" s="210"/>
      <c r="T72" s="210"/>
      <c r="U72" s="210"/>
      <c r="V72" s="210"/>
      <c r="W72" s="210"/>
      <c r="X72" s="210"/>
      <c r="Y72" s="210"/>
      <c r="Z72" s="210"/>
      <c r="AA72" s="210"/>
    </row>
    <row r="73" spans="1:27">
      <c r="K73" s="210"/>
    </row>
    <row r="74" spans="1:27" ht="14.25">
      <c r="B74" s="282"/>
      <c r="K74" s="210"/>
    </row>
    <row r="75" spans="1:27" ht="14.25">
      <c r="B75" s="282"/>
      <c r="K75" s="210"/>
    </row>
    <row r="76" spans="1:27" ht="14.25">
      <c r="B76" s="283"/>
      <c r="K76" s="210"/>
    </row>
    <row r="77" spans="1:27">
      <c r="K77" s="210"/>
    </row>
    <row r="78" spans="1:27">
      <c r="K78" s="210"/>
    </row>
    <row r="79" spans="1:27" ht="14.25">
      <c r="B79" s="282"/>
      <c r="K79" s="210"/>
    </row>
    <row r="80" spans="1:27" ht="14.25">
      <c r="B80" s="282"/>
    </row>
    <row r="81" spans="2:2" ht="14.25">
      <c r="B81" s="283"/>
    </row>
  </sheetData>
  <mergeCells count="22">
    <mergeCell ref="H44:H45"/>
    <mergeCell ref="I44:I45"/>
    <mergeCell ref="I6:I7"/>
    <mergeCell ref="A40:I40"/>
    <mergeCell ref="A42:B45"/>
    <mergeCell ref="C42:C45"/>
    <mergeCell ref="D42:I42"/>
    <mergeCell ref="D43:I43"/>
    <mergeCell ref="D44:D45"/>
    <mergeCell ref="E44:E45"/>
    <mergeCell ref="F44:F45"/>
    <mergeCell ref="G44:G45"/>
    <mergeCell ref="A2:I2"/>
    <mergeCell ref="A4:B7"/>
    <mergeCell ref="C4:C7"/>
    <mergeCell ref="D4:I4"/>
    <mergeCell ref="J4:J7"/>
    <mergeCell ref="D5:I5"/>
    <mergeCell ref="D6:D7"/>
    <mergeCell ref="E6:F6"/>
    <mergeCell ref="G6:G7"/>
    <mergeCell ref="H6:H7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5"/>
  <sheetViews>
    <sheetView view="pageBreakPreview" zoomScaleNormal="100" zoomScaleSheetLayoutView="100" workbookViewId="0"/>
  </sheetViews>
  <sheetFormatPr defaultRowHeight="13.5"/>
  <cols>
    <col min="1" max="1" width="5.625" style="289" customWidth="1"/>
    <col min="2" max="2" width="13.625" style="289" customWidth="1"/>
    <col min="3" max="10" width="11.125" style="308" customWidth="1"/>
    <col min="11" max="11" width="3.25" style="288" customWidth="1"/>
    <col min="12" max="12" width="6.875" style="288" customWidth="1"/>
    <col min="13" max="13" width="7.25" style="288" customWidth="1"/>
    <col min="14" max="14" width="5.125" style="288" customWidth="1"/>
    <col min="15" max="15" width="5.5" style="288" customWidth="1"/>
    <col min="16" max="16" width="5.625" style="288" customWidth="1"/>
    <col min="17" max="17" width="6.5" style="288" customWidth="1"/>
    <col min="18" max="18" width="5.75" style="288" customWidth="1"/>
    <col min="19" max="19" width="5.625" style="289" customWidth="1"/>
    <col min="20" max="27" width="2.625" style="289" customWidth="1"/>
    <col min="28" max="16384" width="9" style="289"/>
  </cols>
  <sheetData>
    <row r="2" spans="1:27" s="285" customFormat="1" ht="15" customHeight="1">
      <c r="A2" s="435" t="s">
        <v>1062</v>
      </c>
      <c r="B2" s="435"/>
      <c r="C2" s="435"/>
      <c r="D2" s="435"/>
      <c r="E2" s="435"/>
      <c r="F2" s="435"/>
      <c r="G2" s="435"/>
      <c r="H2" s="435"/>
      <c r="I2" s="435"/>
      <c r="J2" s="435"/>
      <c r="K2" s="284"/>
      <c r="L2" s="284"/>
      <c r="M2" s="284"/>
      <c r="N2" s="284"/>
      <c r="O2" s="284"/>
      <c r="P2" s="284"/>
      <c r="Q2" s="284"/>
      <c r="R2" s="284"/>
    </row>
    <row r="3" spans="1:27" s="285" customFormat="1" ht="15" customHeight="1">
      <c r="A3" s="286"/>
      <c r="B3" s="286"/>
      <c r="C3" s="287"/>
      <c r="D3" s="287"/>
      <c r="E3" s="287"/>
      <c r="F3" s="287"/>
      <c r="G3" s="287"/>
      <c r="H3" s="287"/>
      <c r="I3" s="287"/>
      <c r="J3" s="287"/>
      <c r="K3" s="284"/>
      <c r="L3" s="284"/>
      <c r="M3" s="284"/>
      <c r="N3" s="284"/>
      <c r="O3" s="284"/>
      <c r="P3" s="284"/>
      <c r="Q3" s="284"/>
      <c r="R3" s="284"/>
    </row>
    <row r="4" spans="1:27" ht="15" customHeight="1">
      <c r="A4" s="436" t="s">
        <v>1063</v>
      </c>
      <c r="B4" s="437"/>
      <c r="C4" s="434" t="s">
        <v>0</v>
      </c>
      <c r="D4" s="434" t="s">
        <v>1046</v>
      </c>
      <c r="E4" s="434"/>
      <c r="F4" s="434"/>
      <c r="G4" s="434"/>
      <c r="H4" s="434"/>
      <c r="I4" s="434"/>
      <c r="J4" s="434" t="s">
        <v>1047</v>
      </c>
    </row>
    <row r="5" spans="1:27" ht="15" customHeight="1">
      <c r="A5" s="438"/>
      <c r="B5" s="439"/>
      <c r="C5" s="434"/>
      <c r="D5" s="434" t="s">
        <v>1048</v>
      </c>
      <c r="E5" s="434"/>
      <c r="F5" s="434"/>
      <c r="G5" s="434"/>
      <c r="H5" s="434"/>
      <c r="I5" s="434"/>
      <c r="J5" s="434"/>
    </row>
    <row r="6" spans="1:27" ht="15" customHeight="1">
      <c r="A6" s="438"/>
      <c r="B6" s="439"/>
      <c r="C6" s="434"/>
      <c r="D6" s="434" t="s">
        <v>303</v>
      </c>
      <c r="E6" s="434" t="s">
        <v>1049</v>
      </c>
      <c r="F6" s="434"/>
      <c r="G6" s="434" t="s">
        <v>1050</v>
      </c>
      <c r="H6" s="434" t="s">
        <v>262</v>
      </c>
      <c r="I6" s="434" t="s">
        <v>1051</v>
      </c>
      <c r="J6" s="434"/>
    </row>
    <row r="7" spans="1:27" ht="15" customHeight="1">
      <c r="A7" s="440"/>
      <c r="B7" s="441"/>
      <c r="C7" s="434"/>
      <c r="D7" s="434"/>
      <c r="E7" s="290" t="s">
        <v>1052</v>
      </c>
      <c r="F7" s="290" t="s">
        <v>1053</v>
      </c>
      <c r="G7" s="434"/>
      <c r="H7" s="434"/>
      <c r="I7" s="434"/>
      <c r="J7" s="434"/>
    </row>
    <row r="8" spans="1:27" s="295" customFormat="1" ht="15" customHeight="1">
      <c r="A8" s="291"/>
      <c r="B8" s="291"/>
      <c r="C8" s="292"/>
      <c r="D8" s="293" t="s">
        <v>1064</v>
      </c>
      <c r="E8" s="293" t="s">
        <v>1065</v>
      </c>
      <c r="F8" s="293" t="s">
        <v>1066</v>
      </c>
      <c r="G8" s="293" t="s">
        <v>1067</v>
      </c>
      <c r="H8" s="293" t="s">
        <v>1068</v>
      </c>
      <c r="I8" s="293" t="s">
        <v>1069</v>
      </c>
      <c r="J8" s="293" t="s">
        <v>1070</v>
      </c>
      <c r="K8" s="294"/>
      <c r="L8" s="294"/>
      <c r="M8" s="294"/>
      <c r="N8" s="294"/>
      <c r="O8" s="294"/>
      <c r="P8" s="294"/>
      <c r="Q8" s="294"/>
      <c r="R8" s="294"/>
    </row>
    <row r="9" spans="1:27" s="288" customFormat="1" ht="15" customHeight="1">
      <c r="B9" s="296" t="s">
        <v>303</v>
      </c>
      <c r="C9" s="297">
        <v>179</v>
      </c>
      <c r="D9" s="297">
        <v>317401</v>
      </c>
      <c r="E9" s="297">
        <v>8325</v>
      </c>
      <c r="F9" s="297">
        <v>6751</v>
      </c>
      <c r="G9" s="297">
        <v>18546</v>
      </c>
      <c r="H9" s="297">
        <v>34151</v>
      </c>
      <c r="I9" s="297">
        <v>249628</v>
      </c>
      <c r="J9" s="297">
        <v>86100</v>
      </c>
      <c r="T9" s="210"/>
      <c r="U9" s="210"/>
      <c r="V9" s="210"/>
      <c r="W9" s="210"/>
      <c r="X9" s="210"/>
      <c r="Y9" s="210"/>
      <c r="Z9" s="210"/>
      <c r="AA9" s="210"/>
    </row>
    <row r="10" spans="1:27" s="288" customFormat="1" ht="12" customHeight="1">
      <c r="B10" s="296"/>
      <c r="C10" s="297"/>
      <c r="D10" s="297"/>
      <c r="E10" s="297"/>
      <c r="F10" s="297"/>
      <c r="G10" s="297"/>
      <c r="H10" s="297"/>
      <c r="I10" s="297"/>
    </row>
    <row r="11" spans="1:27" s="288" customFormat="1" ht="15" customHeight="1">
      <c r="A11" s="298">
        <v>201</v>
      </c>
      <c r="B11" s="299" t="s">
        <v>1071</v>
      </c>
      <c r="C11" s="297">
        <v>14</v>
      </c>
      <c r="D11" s="297">
        <v>416</v>
      </c>
      <c r="E11" s="297">
        <v>0</v>
      </c>
      <c r="F11" s="297">
        <v>405</v>
      </c>
      <c r="G11" s="297">
        <v>0</v>
      </c>
      <c r="H11" s="297">
        <v>11</v>
      </c>
      <c r="I11" s="297">
        <v>0</v>
      </c>
      <c r="J11" s="297">
        <v>0</v>
      </c>
      <c r="T11" s="210"/>
      <c r="U11" s="210"/>
      <c r="V11" s="210"/>
      <c r="W11" s="210"/>
      <c r="X11" s="210"/>
      <c r="Y11" s="210"/>
      <c r="Z11" s="210"/>
      <c r="AA11" s="210"/>
    </row>
    <row r="12" spans="1:27" s="288" customFormat="1" ht="15" customHeight="1">
      <c r="A12" s="300">
        <v>205</v>
      </c>
      <c r="B12" s="299" t="s">
        <v>1072</v>
      </c>
      <c r="C12" s="297">
        <v>6</v>
      </c>
      <c r="D12" s="297">
        <v>46</v>
      </c>
      <c r="E12" s="297">
        <v>0</v>
      </c>
      <c r="F12" s="297">
        <v>46</v>
      </c>
      <c r="G12" s="297">
        <v>0</v>
      </c>
      <c r="H12" s="297">
        <v>0</v>
      </c>
      <c r="I12" s="297">
        <v>0</v>
      </c>
      <c r="J12" s="297">
        <v>0</v>
      </c>
      <c r="T12" s="210"/>
      <c r="U12" s="210"/>
      <c r="V12" s="210"/>
      <c r="W12" s="210"/>
      <c r="X12" s="210"/>
      <c r="Y12" s="210"/>
      <c r="Z12" s="210"/>
      <c r="AA12" s="210"/>
    </row>
    <row r="13" spans="1:27" s="288" customFormat="1" ht="15" customHeight="1">
      <c r="A13" s="300">
        <v>207</v>
      </c>
      <c r="B13" s="299" t="s">
        <v>1073</v>
      </c>
      <c r="C13" s="301">
        <v>6</v>
      </c>
      <c r="D13" s="297">
        <v>18066</v>
      </c>
      <c r="E13" s="297">
        <v>0</v>
      </c>
      <c r="F13" s="297">
        <v>394</v>
      </c>
      <c r="G13" s="297">
        <v>0</v>
      </c>
      <c r="H13" s="297">
        <v>10420</v>
      </c>
      <c r="I13" s="297">
        <v>7252</v>
      </c>
      <c r="J13" s="297">
        <v>100</v>
      </c>
      <c r="T13" s="210"/>
      <c r="U13" s="210"/>
      <c r="V13" s="210"/>
      <c r="W13" s="210"/>
      <c r="X13" s="210"/>
      <c r="Y13" s="210"/>
      <c r="Z13" s="210"/>
      <c r="AA13" s="210"/>
    </row>
    <row r="14" spans="1:27" s="288" customFormat="1" ht="15" customHeight="1">
      <c r="A14" s="300">
        <v>208</v>
      </c>
      <c r="B14" s="299" t="s">
        <v>1074</v>
      </c>
      <c r="C14" s="301">
        <v>12</v>
      </c>
      <c r="D14" s="297">
        <v>1784</v>
      </c>
      <c r="E14" s="297">
        <v>0</v>
      </c>
      <c r="F14" s="297">
        <v>1509</v>
      </c>
      <c r="G14" s="297">
        <v>145</v>
      </c>
      <c r="H14" s="297">
        <v>0</v>
      </c>
      <c r="I14" s="297">
        <v>130</v>
      </c>
      <c r="J14" s="297">
        <v>0</v>
      </c>
      <c r="T14" s="210"/>
      <c r="U14" s="210"/>
      <c r="V14" s="210"/>
      <c r="W14" s="210"/>
      <c r="X14" s="210"/>
      <c r="Y14" s="210"/>
      <c r="Z14" s="210"/>
      <c r="AA14" s="210"/>
    </row>
    <row r="15" spans="1:27" s="288" customFormat="1" ht="15" customHeight="1">
      <c r="A15" s="300">
        <v>209</v>
      </c>
      <c r="B15" s="299" t="s">
        <v>1075</v>
      </c>
      <c r="C15" s="301">
        <v>9</v>
      </c>
      <c r="D15" s="297">
        <v>5682</v>
      </c>
      <c r="E15" s="297">
        <v>1586</v>
      </c>
      <c r="F15" s="297">
        <v>217</v>
      </c>
      <c r="G15" s="297">
        <v>574</v>
      </c>
      <c r="H15" s="297">
        <v>897</v>
      </c>
      <c r="I15" s="297">
        <v>2408</v>
      </c>
      <c r="J15" s="297">
        <v>0</v>
      </c>
      <c r="T15" s="210"/>
      <c r="U15" s="210"/>
      <c r="V15" s="210"/>
      <c r="W15" s="210"/>
      <c r="X15" s="210"/>
      <c r="Y15" s="210"/>
      <c r="Z15" s="210"/>
      <c r="AA15" s="210"/>
    </row>
    <row r="16" spans="1:27" s="288" customFormat="1" ht="15" customHeight="1">
      <c r="A16" s="300">
        <v>210</v>
      </c>
      <c r="B16" s="299" t="s">
        <v>1076</v>
      </c>
      <c r="C16" s="301">
        <v>30</v>
      </c>
      <c r="D16" s="297">
        <v>1689</v>
      </c>
      <c r="E16" s="297">
        <v>1266</v>
      </c>
      <c r="F16" s="297">
        <v>423</v>
      </c>
      <c r="G16" s="297">
        <v>0</v>
      </c>
      <c r="H16" s="297">
        <v>0</v>
      </c>
      <c r="I16" s="297">
        <v>0</v>
      </c>
      <c r="J16" s="297">
        <v>200</v>
      </c>
      <c r="T16" s="210"/>
      <c r="U16" s="210"/>
      <c r="V16" s="210"/>
      <c r="W16" s="210"/>
      <c r="X16" s="210"/>
      <c r="Y16" s="210"/>
      <c r="Z16" s="210"/>
      <c r="AA16" s="210"/>
    </row>
    <row r="17" spans="1:27" s="288" customFormat="1" ht="15" customHeight="1">
      <c r="A17" s="300">
        <v>211</v>
      </c>
      <c r="B17" s="299" t="s">
        <v>1077</v>
      </c>
      <c r="C17" s="301">
        <v>9</v>
      </c>
      <c r="D17" s="297">
        <v>194949</v>
      </c>
      <c r="E17" s="297">
        <v>838</v>
      </c>
      <c r="F17" s="297">
        <v>111</v>
      </c>
      <c r="G17" s="297">
        <v>0</v>
      </c>
      <c r="H17" s="297">
        <v>0</v>
      </c>
      <c r="I17" s="297">
        <v>194000</v>
      </c>
      <c r="J17" s="297">
        <v>0</v>
      </c>
      <c r="T17" s="210"/>
      <c r="U17" s="210"/>
      <c r="V17" s="210"/>
      <c r="W17" s="210"/>
      <c r="X17" s="210"/>
      <c r="Y17" s="210"/>
      <c r="Z17" s="210"/>
      <c r="AA17" s="210"/>
    </row>
    <row r="18" spans="1:27" s="288" customFormat="1" ht="15" customHeight="1">
      <c r="A18" s="300">
        <v>212</v>
      </c>
      <c r="B18" s="299" t="s">
        <v>1078</v>
      </c>
      <c r="C18" s="301">
        <v>11</v>
      </c>
      <c r="D18" s="297">
        <v>39030</v>
      </c>
      <c r="E18" s="297">
        <v>0</v>
      </c>
      <c r="F18" s="297">
        <v>781</v>
      </c>
      <c r="G18" s="297">
        <v>199</v>
      </c>
      <c r="H18" s="297">
        <v>94</v>
      </c>
      <c r="I18" s="297">
        <v>37956</v>
      </c>
      <c r="J18" s="297">
        <v>0</v>
      </c>
      <c r="T18" s="210"/>
      <c r="U18" s="210"/>
      <c r="V18" s="210"/>
      <c r="W18" s="210"/>
      <c r="X18" s="210"/>
      <c r="Y18" s="210"/>
      <c r="Z18" s="210"/>
      <c r="AA18" s="210"/>
    </row>
    <row r="19" spans="1:27" s="288" customFormat="1" ht="15" customHeight="1">
      <c r="A19" s="300">
        <v>213</v>
      </c>
      <c r="B19" s="299" t="s">
        <v>1079</v>
      </c>
      <c r="C19" s="301">
        <v>23</v>
      </c>
      <c r="D19" s="297">
        <v>8500</v>
      </c>
      <c r="E19" s="297">
        <v>1086</v>
      </c>
      <c r="F19" s="297">
        <v>141</v>
      </c>
      <c r="G19" s="297">
        <v>2800</v>
      </c>
      <c r="H19" s="297">
        <v>0</v>
      </c>
      <c r="I19" s="297">
        <v>4473</v>
      </c>
      <c r="J19" s="297">
        <v>22951</v>
      </c>
      <c r="T19" s="210"/>
      <c r="U19" s="210"/>
      <c r="V19" s="210"/>
      <c r="W19" s="210"/>
      <c r="X19" s="210"/>
      <c r="Y19" s="210"/>
      <c r="Z19" s="210"/>
      <c r="AA19" s="210"/>
    </row>
    <row r="20" spans="1:27" s="288" customFormat="1" ht="15" customHeight="1">
      <c r="A20" s="300">
        <v>214</v>
      </c>
      <c r="B20" s="299" t="s">
        <v>1080</v>
      </c>
      <c r="C20" s="301">
        <v>7</v>
      </c>
      <c r="D20" s="297">
        <v>20445</v>
      </c>
      <c r="E20" s="297">
        <v>0</v>
      </c>
      <c r="F20" s="297">
        <v>218</v>
      </c>
      <c r="G20" s="297">
        <v>13850</v>
      </c>
      <c r="H20" s="297">
        <v>4320</v>
      </c>
      <c r="I20" s="297">
        <v>2057</v>
      </c>
      <c r="J20" s="297">
        <v>37000</v>
      </c>
      <c r="T20" s="210"/>
      <c r="U20" s="210"/>
      <c r="V20" s="210"/>
      <c r="W20" s="210"/>
      <c r="X20" s="210"/>
      <c r="Y20" s="210"/>
      <c r="Z20" s="210"/>
      <c r="AA20" s="210"/>
    </row>
    <row r="21" spans="1:27" s="288" customFormat="1" ht="15" customHeight="1">
      <c r="A21" s="300">
        <v>215</v>
      </c>
      <c r="B21" s="299" t="s">
        <v>1081</v>
      </c>
      <c r="C21" s="301">
        <v>12</v>
      </c>
      <c r="D21" s="297">
        <v>3618</v>
      </c>
      <c r="E21" s="297">
        <v>736</v>
      </c>
      <c r="F21" s="297">
        <v>685</v>
      </c>
      <c r="G21" s="297">
        <v>226</v>
      </c>
      <c r="H21" s="297">
        <v>1969</v>
      </c>
      <c r="I21" s="297">
        <v>2</v>
      </c>
      <c r="J21" s="301">
        <v>0</v>
      </c>
      <c r="T21" s="210"/>
      <c r="U21" s="210"/>
      <c r="V21" s="210"/>
      <c r="W21" s="210"/>
      <c r="X21" s="210"/>
      <c r="Y21" s="210"/>
      <c r="Z21" s="210"/>
      <c r="AA21" s="210"/>
    </row>
    <row r="22" spans="1:27" s="288" customFormat="1" ht="15" customHeight="1">
      <c r="A22" s="300">
        <v>301</v>
      </c>
      <c r="B22" s="299" t="s">
        <v>1082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01">
        <v>0</v>
      </c>
      <c r="T22" s="210"/>
      <c r="U22" s="210"/>
      <c r="V22" s="210"/>
      <c r="W22" s="210"/>
      <c r="X22" s="210"/>
      <c r="Y22" s="210"/>
      <c r="Z22" s="210"/>
      <c r="AA22" s="210"/>
    </row>
    <row r="23" spans="1:27" s="288" customFormat="1" ht="15" customHeight="1">
      <c r="A23" s="300">
        <v>302</v>
      </c>
      <c r="B23" s="299" t="s">
        <v>1083</v>
      </c>
      <c r="C23" s="301">
        <v>1</v>
      </c>
      <c r="D23" s="301" t="s">
        <v>1084</v>
      </c>
      <c r="E23" s="301">
        <v>0</v>
      </c>
      <c r="F23" s="301" t="s">
        <v>1085</v>
      </c>
      <c r="G23" s="301">
        <v>0</v>
      </c>
      <c r="H23" s="301">
        <v>0</v>
      </c>
      <c r="I23" s="301">
        <v>0</v>
      </c>
      <c r="J23" s="301">
        <v>0</v>
      </c>
      <c r="T23" s="210"/>
      <c r="U23" s="210"/>
      <c r="V23" s="210"/>
      <c r="W23" s="210"/>
      <c r="X23" s="210"/>
      <c r="Y23" s="210"/>
      <c r="Z23" s="210"/>
      <c r="AA23" s="210"/>
    </row>
    <row r="24" spans="1:27" s="288" customFormat="1" ht="15" customHeight="1">
      <c r="A24" s="300">
        <v>303</v>
      </c>
      <c r="B24" s="299" t="s">
        <v>1086</v>
      </c>
      <c r="C24" s="301">
        <v>0</v>
      </c>
      <c r="D24" s="297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T24" s="210"/>
      <c r="U24" s="210"/>
      <c r="V24" s="210"/>
      <c r="W24" s="210"/>
      <c r="X24" s="210"/>
      <c r="Y24" s="210"/>
      <c r="Z24" s="210"/>
      <c r="AA24" s="210"/>
    </row>
    <row r="25" spans="1:27" s="288" customFormat="1" ht="15" customHeight="1">
      <c r="A25" s="300">
        <v>306</v>
      </c>
      <c r="B25" s="299" t="s">
        <v>1087</v>
      </c>
      <c r="C25" s="301">
        <v>1</v>
      </c>
      <c r="D25" s="297" t="s">
        <v>1088</v>
      </c>
      <c r="E25" s="301">
        <v>0</v>
      </c>
      <c r="F25" s="301" t="s">
        <v>1089</v>
      </c>
      <c r="G25" s="301">
        <v>0</v>
      </c>
      <c r="H25" s="297">
        <v>0</v>
      </c>
      <c r="I25" s="297">
        <v>0</v>
      </c>
      <c r="J25" s="297">
        <v>0</v>
      </c>
      <c r="T25" s="210"/>
      <c r="U25" s="210"/>
      <c r="V25" s="210"/>
      <c r="W25" s="210"/>
      <c r="X25" s="210"/>
      <c r="Y25" s="210"/>
      <c r="Z25" s="210"/>
      <c r="AA25" s="210"/>
    </row>
    <row r="26" spans="1:27" s="288" customFormat="1" ht="15" customHeight="1">
      <c r="A26" s="300">
        <v>308</v>
      </c>
      <c r="B26" s="299" t="s">
        <v>1090</v>
      </c>
      <c r="C26" s="301">
        <v>1</v>
      </c>
      <c r="D26" s="301" t="s">
        <v>1091</v>
      </c>
      <c r="E26" s="301">
        <v>0</v>
      </c>
      <c r="F26" s="301">
        <v>0</v>
      </c>
      <c r="G26" s="301">
        <v>0</v>
      </c>
      <c r="H26" s="301" t="s">
        <v>1092</v>
      </c>
      <c r="I26" s="297">
        <v>0</v>
      </c>
      <c r="J26" s="297">
        <v>0</v>
      </c>
      <c r="T26" s="210"/>
      <c r="U26" s="210"/>
      <c r="V26" s="210"/>
      <c r="W26" s="210"/>
      <c r="X26" s="210"/>
      <c r="Y26" s="210"/>
      <c r="Z26" s="210"/>
      <c r="AA26" s="210"/>
    </row>
    <row r="27" spans="1:27" s="288" customFormat="1" ht="15" customHeight="1">
      <c r="A27" s="300">
        <v>311</v>
      </c>
      <c r="B27" s="299" t="s">
        <v>1093</v>
      </c>
      <c r="C27" s="301">
        <v>1</v>
      </c>
      <c r="D27" s="297" t="s">
        <v>1094</v>
      </c>
      <c r="E27" s="301">
        <v>0</v>
      </c>
      <c r="F27" s="297" t="s">
        <v>1095</v>
      </c>
      <c r="G27" s="301">
        <v>0</v>
      </c>
      <c r="H27" s="301">
        <v>0</v>
      </c>
      <c r="I27" s="301">
        <v>0</v>
      </c>
      <c r="J27" s="297" t="s">
        <v>1096</v>
      </c>
      <c r="T27" s="210"/>
      <c r="U27" s="210"/>
      <c r="V27" s="210"/>
      <c r="W27" s="210"/>
      <c r="X27" s="210"/>
      <c r="Y27" s="210"/>
      <c r="Z27" s="210"/>
      <c r="AA27" s="210"/>
    </row>
    <row r="28" spans="1:27" s="288" customFormat="1" ht="15" customHeight="1">
      <c r="A28" s="300">
        <v>313</v>
      </c>
      <c r="B28" s="299" t="s">
        <v>1097</v>
      </c>
      <c r="C28" s="301">
        <v>0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T28" s="210"/>
      <c r="U28" s="210"/>
      <c r="V28" s="210"/>
      <c r="W28" s="210"/>
      <c r="X28" s="210"/>
      <c r="Y28" s="210"/>
      <c r="Z28" s="210"/>
      <c r="AA28" s="210"/>
    </row>
    <row r="29" spans="1:27" s="288" customFormat="1" ht="15" customHeight="1">
      <c r="A29" s="300">
        <v>314</v>
      </c>
      <c r="B29" s="299" t="s">
        <v>1098</v>
      </c>
      <c r="C29" s="301">
        <v>0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T29" s="210"/>
      <c r="U29" s="210"/>
      <c r="V29" s="210"/>
      <c r="W29" s="210"/>
      <c r="X29" s="210"/>
      <c r="Y29" s="210"/>
      <c r="Z29" s="210"/>
      <c r="AA29" s="210"/>
    </row>
    <row r="30" spans="1:27" s="288" customFormat="1" ht="15" customHeight="1">
      <c r="A30" s="300">
        <v>315</v>
      </c>
      <c r="B30" s="299" t="s">
        <v>1099</v>
      </c>
      <c r="C30" s="301">
        <v>0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  <c r="J30" s="301">
        <v>0</v>
      </c>
      <c r="T30" s="210"/>
      <c r="U30" s="210"/>
      <c r="V30" s="210"/>
      <c r="W30" s="210"/>
      <c r="X30" s="210"/>
      <c r="Y30" s="210"/>
      <c r="Z30" s="210"/>
      <c r="AA30" s="210"/>
    </row>
    <row r="31" spans="1:27" s="288" customFormat="1" ht="15" customHeight="1">
      <c r="A31" s="298">
        <v>324</v>
      </c>
      <c r="B31" s="299" t="s">
        <v>1100</v>
      </c>
      <c r="C31" s="297">
        <v>3</v>
      </c>
      <c r="D31" s="297">
        <v>758</v>
      </c>
      <c r="E31" s="301">
        <v>0</v>
      </c>
      <c r="F31" s="297">
        <v>483</v>
      </c>
      <c r="G31" s="297">
        <v>271</v>
      </c>
      <c r="H31" s="297">
        <v>4</v>
      </c>
      <c r="I31" s="301">
        <v>0</v>
      </c>
      <c r="J31" s="301">
        <v>0</v>
      </c>
      <c r="T31" s="210"/>
      <c r="U31" s="210"/>
      <c r="V31" s="210"/>
      <c r="W31" s="210"/>
      <c r="X31" s="210"/>
      <c r="Y31" s="210"/>
      <c r="Z31" s="210"/>
      <c r="AA31" s="210"/>
    </row>
    <row r="32" spans="1:27" s="303" customFormat="1" ht="15" customHeight="1">
      <c r="A32" s="300">
        <v>325</v>
      </c>
      <c r="B32" s="299" t="s">
        <v>1101</v>
      </c>
      <c r="C32" s="301">
        <v>1</v>
      </c>
      <c r="D32" s="297" t="s">
        <v>1102</v>
      </c>
      <c r="E32" s="301">
        <v>0</v>
      </c>
      <c r="F32" s="297" t="s">
        <v>1103</v>
      </c>
      <c r="G32" s="301">
        <v>0</v>
      </c>
      <c r="H32" s="301">
        <v>0</v>
      </c>
      <c r="I32" s="301">
        <v>0</v>
      </c>
      <c r="J32" s="301">
        <v>0</v>
      </c>
      <c r="K32" s="302"/>
      <c r="L32" s="302"/>
      <c r="M32" s="302"/>
      <c r="N32" s="302"/>
      <c r="O32" s="302"/>
      <c r="P32" s="302"/>
      <c r="Q32" s="302"/>
      <c r="R32" s="302"/>
      <c r="T32" s="210"/>
      <c r="U32" s="210"/>
      <c r="V32" s="210"/>
      <c r="W32" s="210"/>
      <c r="X32" s="210"/>
      <c r="Y32" s="210"/>
      <c r="Z32" s="210"/>
      <c r="AA32" s="210"/>
    </row>
    <row r="33" spans="1:27" s="303" customFormat="1" ht="15" customHeight="1">
      <c r="A33" s="300">
        <v>326</v>
      </c>
      <c r="B33" s="299" t="s">
        <v>1104</v>
      </c>
      <c r="C33" s="301">
        <v>0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2"/>
      <c r="L33" s="302"/>
      <c r="M33" s="302"/>
      <c r="N33" s="302"/>
      <c r="O33" s="302"/>
      <c r="P33" s="302"/>
      <c r="Q33" s="302"/>
      <c r="R33" s="302"/>
      <c r="T33" s="210"/>
      <c r="U33" s="210"/>
      <c r="V33" s="210"/>
      <c r="W33" s="210"/>
      <c r="X33" s="210"/>
      <c r="Y33" s="210"/>
      <c r="Z33" s="210"/>
      <c r="AA33" s="210"/>
    </row>
    <row r="34" spans="1:27" s="303" customFormat="1" ht="15" customHeight="1">
      <c r="A34" s="300">
        <v>327</v>
      </c>
      <c r="B34" s="299" t="s">
        <v>1105</v>
      </c>
      <c r="C34" s="301">
        <v>1</v>
      </c>
      <c r="D34" s="297" t="s">
        <v>1106</v>
      </c>
      <c r="E34" s="301">
        <v>0</v>
      </c>
      <c r="F34" s="297" t="s">
        <v>1107</v>
      </c>
      <c r="G34" s="301">
        <v>0</v>
      </c>
      <c r="H34" s="301">
        <v>0</v>
      </c>
      <c r="I34" s="301">
        <v>0</v>
      </c>
      <c r="J34" s="301">
        <v>0</v>
      </c>
      <c r="K34" s="302"/>
      <c r="L34" s="302"/>
      <c r="M34" s="302"/>
      <c r="N34" s="302"/>
      <c r="O34" s="302"/>
      <c r="P34" s="302"/>
      <c r="Q34" s="302"/>
      <c r="R34" s="302"/>
      <c r="T34" s="210"/>
      <c r="U34" s="210"/>
      <c r="V34" s="210"/>
      <c r="W34" s="210"/>
      <c r="X34" s="210"/>
      <c r="Y34" s="210"/>
      <c r="Z34" s="210"/>
      <c r="AA34" s="210"/>
    </row>
    <row r="35" spans="1:27" s="288" customFormat="1" ht="15" customHeight="1">
      <c r="A35" s="300">
        <v>328</v>
      </c>
      <c r="B35" s="299" t="s">
        <v>1108</v>
      </c>
      <c r="C35" s="297">
        <v>6</v>
      </c>
      <c r="D35" s="297">
        <v>580</v>
      </c>
      <c r="E35" s="297">
        <v>557</v>
      </c>
      <c r="F35" s="297">
        <v>23</v>
      </c>
      <c r="G35" s="301">
        <v>0</v>
      </c>
      <c r="H35" s="301">
        <v>0</v>
      </c>
      <c r="I35" s="301">
        <v>0</v>
      </c>
      <c r="J35" s="301">
        <v>0</v>
      </c>
      <c r="T35" s="210"/>
      <c r="U35" s="210"/>
      <c r="V35" s="210"/>
      <c r="W35" s="210"/>
      <c r="X35" s="210"/>
      <c r="Y35" s="210"/>
      <c r="Z35" s="210"/>
      <c r="AA35" s="210"/>
    </row>
    <row r="36" spans="1:27" s="288" customFormat="1" ht="15" customHeight="1">
      <c r="A36" s="300">
        <v>329</v>
      </c>
      <c r="B36" s="299" t="s">
        <v>1109</v>
      </c>
      <c r="C36" s="301">
        <v>17</v>
      </c>
      <c r="D36" s="297">
        <v>3324</v>
      </c>
      <c r="E36" s="297">
        <v>2256</v>
      </c>
      <c r="F36" s="297">
        <v>1012</v>
      </c>
      <c r="G36" s="297">
        <v>1</v>
      </c>
      <c r="H36" s="301">
        <v>0</v>
      </c>
      <c r="I36" s="297">
        <v>55</v>
      </c>
      <c r="J36" s="297">
        <v>4993</v>
      </c>
      <c r="T36" s="210"/>
      <c r="U36" s="210"/>
      <c r="V36" s="210"/>
      <c r="W36" s="210"/>
      <c r="X36" s="210"/>
      <c r="Y36" s="210"/>
      <c r="Z36" s="210"/>
      <c r="AA36" s="210"/>
    </row>
    <row r="37" spans="1:27" s="288" customFormat="1" ht="15" customHeight="1">
      <c r="A37" s="300">
        <v>348</v>
      </c>
      <c r="B37" s="299" t="s">
        <v>1110</v>
      </c>
      <c r="C37" s="301">
        <v>0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T37" s="210"/>
      <c r="U37" s="210"/>
      <c r="V37" s="210"/>
      <c r="W37" s="210"/>
      <c r="X37" s="210"/>
      <c r="Y37" s="210"/>
      <c r="Z37" s="210"/>
      <c r="AA37" s="210"/>
    </row>
    <row r="38" spans="1:27" s="288" customFormat="1" ht="15" customHeight="1">
      <c r="A38" s="300">
        <v>350</v>
      </c>
      <c r="B38" s="299" t="s">
        <v>1111</v>
      </c>
      <c r="C38" s="301">
        <v>3</v>
      </c>
      <c r="D38" s="297">
        <v>42</v>
      </c>
      <c r="E38" s="301">
        <v>0</v>
      </c>
      <c r="F38" s="297">
        <v>42</v>
      </c>
      <c r="G38" s="301">
        <v>0</v>
      </c>
      <c r="H38" s="301">
        <v>0</v>
      </c>
      <c r="I38" s="301">
        <v>0</v>
      </c>
      <c r="J38" s="301">
        <v>0</v>
      </c>
      <c r="T38" s="210"/>
      <c r="U38" s="210"/>
      <c r="V38" s="210"/>
      <c r="W38" s="210"/>
      <c r="X38" s="210"/>
      <c r="Y38" s="210"/>
      <c r="Z38" s="210"/>
      <c r="AA38" s="210"/>
    </row>
    <row r="39" spans="1:27" s="288" customFormat="1" ht="15" customHeight="1">
      <c r="A39" s="300">
        <v>353</v>
      </c>
      <c r="B39" s="299" t="s">
        <v>1112</v>
      </c>
      <c r="C39" s="301">
        <v>0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T39" s="210"/>
      <c r="U39" s="210"/>
      <c r="V39" s="210"/>
      <c r="W39" s="210"/>
      <c r="X39" s="210"/>
      <c r="Y39" s="210"/>
      <c r="Z39" s="210"/>
      <c r="AA39" s="210"/>
    </row>
    <row r="40" spans="1:27" s="288" customFormat="1" ht="15" customHeight="1">
      <c r="A40" s="300">
        <v>354</v>
      </c>
      <c r="B40" s="299" t="s">
        <v>1113</v>
      </c>
      <c r="C40" s="301">
        <v>0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T40" s="210"/>
      <c r="U40" s="210"/>
      <c r="V40" s="210"/>
      <c r="W40" s="210"/>
      <c r="X40" s="210"/>
      <c r="Y40" s="210"/>
      <c r="Z40" s="210"/>
      <c r="AA40" s="210"/>
    </row>
    <row r="41" spans="1:27" s="288" customFormat="1" ht="15" customHeight="1">
      <c r="A41" s="300">
        <v>355</v>
      </c>
      <c r="B41" s="299" t="s">
        <v>1114</v>
      </c>
      <c r="C41" s="301">
        <v>0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T41" s="210"/>
      <c r="U41" s="210"/>
      <c r="V41" s="210"/>
      <c r="W41" s="210"/>
      <c r="X41" s="210"/>
      <c r="Y41" s="210"/>
      <c r="Z41" s="210"/>
      <c r="AA41" s="210"/>
    </row>
    <row r="42" spans="1:27" s="288" customFormat="1" ht="15" customHeight="1">
      <c r="A42" s="300">
        <v>356</v>
      </c>
      <c r="B42" s="299" t="s">
        <v>1115</v>
      </c>
      <c r="C42" s="301">
        <v>0</v>
      </c>
      <c r="D42" s="301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301">
        <v>0</v>
      </c>
      <c r="T42" s="210"/>
      <c r="U42" s="210"/>
      <c r="V42" s="210"/>
      <c r="W42" s="210"/>
      <c r="X42" s="210"/>
      <c r="Y42" s="210"/>
      <c r="Z42" s="210"/>
      <c r="AA42" s="210"/>
    </row>
    <row r="43" spans="1:27" s="288" customFormat="1" ht="15" customHeight="1">
      <c r="A43" s="300">
        <v>357</v>
      </c>
      <c r="B43" s="299" t="s">
        <v>1116</v>
      </c>
      <c r="C43" s="301">
        <v>1</v>
      </c>
      <c r="D43" s="297" t="s">
        <v>1117</v>
      </c>
      <c r="E43" s="301">
        <v>0</v>
      </c>
      <c r="F43" s="301">
        <v>0</v>
      </c>
      <c r="G43" s="297" t="s">
        <v>1118</v>
      </c>
      <c r="H43" s="297" t="s">
        <v>1119</v>
      </c>
      <c r="I43" s="297" t="s">
        <v>1120</v>
      </c>
      <c r="J43" s="297">
        <v>0</v>
      </c>
      <c r="T43" s="210"/>
      <c r="U43" s="210"/>
      <c r="V43" s="210"/>
      <c r="W43" s="210"/>
      <c r="X43" s="210"/>
      <c r="Y43" s="210"/>
      <c r="Z43" s="210"/>
      <c r="AA43" s="210"/>
    </row>
    <row r="44" spans="1:27" s="288" customFormat="1" ht="15" customHeight="1">
      <c r="A44" s="300">
        <v>358</v>
      </c>
      <c r="B44" s="299" t="s">
        <v>1121</v>
      </c>
      <c r="C44" s="301">
        <v>0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01">
        <v>0</v>
      </c>
      <c r="T44" s="210"/>
      <c r="U44" s="210"/>
      <c r="V44" s="210"/>
      <c r="W44" s="210"/>
      <c r="X44" s="210"/>
      <c r="Y44" s="210"/>
      <c r="Z44" s="210"/>
      <c r="AA44" s="210"/>
    </row>
    <row r="45" spans="1:27" s="288" customFormat="1" ht="15" customHeight="1">
      <c r="A45" s="300">
        <v>359</v>
      </c>
      <c r="B45" s="299" t="s">
        <v>1122</v>
      </c>
      <c r="C45" s="301">
        <v>0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1">
        <v>0</v>
      </c>
      <c r="J45" s="301">
        <v>0</v>
      </c>
      <c r="T45" s="210"/>
      <c r="U45" s="210"/>
      <c r="V45" s="210"/>
      <c r="W45" s="210"/>
      <c r="X45" s="210"/>
      <c r="Y45" s="210"/>
      <c r="Z45" s="210"/>
      <c r="AA45" s="210"/>
    </row>
    <row r="46" spans="1:27" s="288" customFormat="1" ht="15" customHeight="1">
      <c r="A46" s="300">
        <v>360</v>
      </c>
      <c r="B46" s="299" t="s">
        <v>1123</v>
      </c>
      <c r="C46" s="301">
        <v>0</v>
      </c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1">
        <v>0</v>
      </c>
      <c r="J46" s="301">
        <v>0</v>
      </c>
      <c r="T46" s="210"/>
      <c r="U46" s="210"/>
      <c r="V46" s="210"/>
      <c r="W46" s="210"/>
      <c r="X46" s="210"/>
      <c r="Y46" s="210"/>
      <c r="Z46" s="210"/>
      <c r="AA46" s="210"/>
    </row>
    <row r="47" spans="1:27" s="288" customFormat="1" ht="15" customHeight="1">
      <c r="A47" s="300">
        <v>361</v>
      </c>
      <c r="B47" s="299" t="s">
        <v>1124</v>
      </c>
      <c r="C47" s="301">
        <v>3</v>
      </c>
      <c r="D47" s="297">
        <v>1528</v>
      </c>
      <c r="E47" s="301">
        <v>0</v>
      </c>
      <c r="F47" s="297">
        <v>23</v>
      </c>
      <c r="G47" s="297" t="s">
        <v>1125</v>
      </c>
      <c r="H47" s="297" t="s">
        <v>1126</v>
      </c>
      <c r="I47" s="297" t="s">
        <v>1127</v>
      </c>
      <c r="J47" s="297" t="s">
        <v>1128</v>
      </c>
      <c r="T47" s="210"/>
      <c r="U47" s="210"/>
      <c r="V47" s="210"/>
      <c r="W47" s="210"/>
      <c r="X47" s="210"/>
      <c r="Y47" s="210"/>
      <c r="Z47" s="210"/>
      <c r="AA47" s="210"/>
    </row>
    <row r="48" spans="1:27" s="288" customFormat="1" ht="15" customHeight="1">
      <c r="A48" s="300">
        <v>362</v>
      </c>
      <c r="B48" s="299" t="s">
        <v>1129</v>
      </c>
      <c r="C48" s="301">
        <v>1</v>
      </c>
      <c r="D48" s="297" t="s">
        <v>1130</v>
      </c>
      <c r="E48" s="301">
        <v>0</v>
      </c>
      <c r="F48" s="297" t="s">
        <v>1131</v>
      </c>
      <c r="G48" s="301">
        <v>0</v>
      </c>
      <c r="H48" s="301">
        <v>0</v>
      </c>
      <c r="I48" s="301">
        <v>0</v>
      </c>
      <c r="J48" s="301">
        <v>0</v>
      </c>
      <c r="T48" s="210"/>
      <c r="U48" s="210"/>
      <c r="V48" s="210"/>
      <c r="W48" s="210"/>
      <c r="X48" s="210"/>
      <c r="Y48" s="210"/>
      <c r="Z48" s="210"/>
      <c r="AA48" s="210"/>
    </row>
    <row r="49" spans="1:27" s="288" customFormat="1" ht="15" customHeight="1">
      <c r="A49" s="300">
        <v>375</v>
      </c>
      <c r="B49" s="299" t="s">
        <v>1132</v>
      </c>
      <c r="C49" s="301">
        <v>0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01">
        <v>0</v>
      </c>
      <c r="T49" s="210"/>
      <c r="U49" s="210"/>
      <c r="V49" s="210"/>
      <c r="W49" s="210"/>
      <c r="X49" s="210"/>
      <c r="Y49" s="210"/>
      <c r="Z49" s="210"/>
      <c r="AA49" s="210"/>
    </row>
    <row r="50" spans="1:27" s="288" customFormat="1" ht="15" customHeight="1">
      <c r="A50" s="300">
        <v>381</v>
      </c>
      <c r="B50" s="299" t="s">
        <v>1133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T50" s="210"/>
      <c r="U50" s="210"/>
      <c r="V50" s="210"/>
      <c r="W50" s="210"/>
      <c r="X50" s="210"/>
      <c r="Y50" s="210"/>
      <c r="Z50" s="210"/>
      <c r="AA50" s="210"/>
    </row>
    <row r="51" spans="1:27" s="288" customFormat="1" ht="15" customHeight="1">
      <c r="A51" s="300">
        <v>382</v>
      </c>
      <c r="B51" s="299" t="s">
        <v>1134</v>
      </c>
      <c r="C51" s="301">
        <v>0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1">
        <v>0</v>
      </c>
      <c r="J51" s="301">
        <v>0</v>
      </c>
      <c r="T51" s="210"/>
      <c r="U51" s="210"/>
      <c r="V51" s="210"/>
      <c r="W51" s="210"/>
      <c r="X51" s="210"/>
      <c r="Y51" s="210"/>
      <c r="Z51" s="210"/>
      <c r="AA51" s="210"/>
    </row>
    <row r="52" spans="1:27" s="288" customFormat="1" ht="13.5" customHeight="1">
      <c r="A52" s="304"/>
      <c r="B52" s="305"/>
      <c r="C52" s="301"/>
      <c r="D52" s="297"/>
      <c r="E52" s="297"/>
      <c r="F52" s="297"/>
      <c r="G52" s="297"/>
      <c r="H52" s="297"/>
      <c r="I52" s="297"/>
      <c r="J52" s="297"/>
    </row>
    <row r="53" spans="1:27" s="288" customFormat="1" ht="11.1" customHeight="1">
      <c r="A53" s="306"/>
      <c r="B53" s="306"/>
      <c r="C53" s="297"/>
      <c r="D53" s="297"/>
      <c r="E53" s="297"/>
      <c r="F53" s="297"/>
      <c r="G53" s="297"/>
      <c r="H53" s="297"/>
      <c r="I53" s="297"/>
      <c r="J53" s="297"/>
    </row>
    <row r="54" spans="1:27" s="288" customFormat="1" ht="13.5" customHeight="1">
      <c r="A54" s="304"/>
      <c r="B54" s="304"/>
      <c r="C54" s="297"/>
      <c r="D54" s="297"/>
      <c r="E54" s="297"/>
      <c r="F54" s="297"/>
      <c r="G54" s="297"/>
      <c r="H54" s="297"/>
      <c r="I54" s="297"/>
      <c r="J54" s="297"/>
    </row>
    <row r="55" spans="1:27" s="288" customFormat="1" ht="13.5" customHeight="1">
      <c r="A55" s="304"/>
      <c r="B55" s="304"/>
      <c r="C55" s="307"/>
      <c r="D55" s="297"/>
      <c r="E55" s="297"/>
      <c r="F55" s="297"/>
      <c r="G55" s="297"/>
      <c r="H55" s="297"/>
      <c r="I55" s="297"/>
      <c r="J55" s="297"/>
    </row>
    <row r="56" spans="1:27" s="288" customFormat="1" ht="13.5" customHeight="1">
      <c r="A56" s="304"/>
      <c r="B56" s="304"/>
      <c r="C56" s="307"/>
      <c r="D56" s="297"/>
      <c r="E56" s="297"/>
      <c r="F56" s="297"/>
      <c r="G56" s="297"/>
      <c r="H56" s="297"/>
      <c r="I56" s="297"/>
      <c r="J56" s="297"/>
    </row>
    <row r="57" spans="1:27" s="288" customFormat="1" ht="13.5" customHeight="1">
      <c r="A57" s="304"/>
      <c r="B57" s="304"/>
      <c r="C57" s="307"/>
      <c r="D57" s="297"/>
      <c r="E57" s="297"/>
      <c r="F57" s="297"/>
      <c r="G57" s="297"/>
      <c r="H57" s="297"/>
      <c r="I57" s="297"/>
      <c r="J57" s="297"/>
    </row>
    <row r="58" spans="1:27" s="288" customFormat="1" ht="13.5" customHeight="1">
      <c r="A58" s="304"/>
      <c r="B58" s="304"/>
      <c r="C58" s="307"/>
      <c r="D58" s="297"/>
      <c r="E58" s="297"/>
      <c r="F58" s="297"/>
      <c r="G58" s="297"/>
      <c r="H58" s="297"/>
      <c r="I58" s="297"/>
      <c r="J58" s="297"/>
    </row>
    <row r="59" spans="1:27" s="288" customFormat="1" ht="13.5" customHeight="1">
      <c r="A59" s="304"/>
      <c r="B59" s="304"/>
      <c r="C59" s="307"/>
      <c r="D59" s="297"/>
      <c r="E59" s="297"/>
      <c r="F59" s="297"/>
      <c r="G59" s="297"/>
      <c r="H59" s="297"/>
      <c r="I59" s="297"/>
      <c r="J59" s="297"/>
    </row>
    <row r="60" spans="1:27" s="288" customFormat="1" ht="13.5" customHeight="1">
      <c r="A60" s="304"/>
      <c r="B60" s="304"/>
      <c r="C60" s="307"/>
      <c r="D60" s="297"/>
      <c r="E60" s="297"/>
      <c r="F60" s="297"/>
      <c r="G60" s="297"/>
      <c r="H60" s="297"/>
      <c r="I60" s="297"/>
      <c r="J60" s="297"/>
    </row>
    <row r="61" spans="1:27" s="288" customFormat="1" ht="13.5" customHeight="1">
      <c r="A61" s="304"/>
      <c r="B61" s="304"/>
      <c r="C61" s="307"/>
      <c r="D61" s="297"/>
      <c r="E61" s="297"/>
      <c r="F61" s="297"/>
      <c r="G61" s="297"/>
      <c r="H61" s="297"/>
      <c r="I61" s="297"/>
      <c r="J61" s="297"/>
    </row>
    <row r="62" spans="1:27" s="288" customFormat="1" ht="13.5" customHeight="1">
      <c r="A62" s="304"/>
      <c r="B62" s="304"/>
      <c r="C62" s="307"/>
      <c r="D62" s="297"/>
      <c r="E62" s="297"/>
      <c r="F62" s="297"/>
      <c r="G62" s="297"/>
      <c r="H62" s="297"/>
      <c r="I62" s="297"/>
      <c r="J62" s="297"/>
    </row>
    <row r="63" spans="1:27" s="288" customFormat="1" ht="13.5" customHeight="1">
      <c r="A63" s="304"/>
      <c r="B63" s="304"/>
      <c r="C63" s="307"/>
      <c r="D63" s="297"/>
      <c r="E63" s="297"/>
      <c r="F63" s="297"/>
      <c r="G63" s="297"/>
      <c r="H63" s="297"/>
      <c r="I63" s="297"/>
      <c r="J63" s="297"/>
    </row>
    <row r="64" spans="1:27" s="288" customFormat="1" ht="13.5" customHeight="1">
      <c r="A64" s="304"/>
      <c r="B64" s="304"/>
      <c r="C64" s="307"/>
      <c r="D64" s="297"/>
      <c r="E64" s="297"/>
      <c r="F64" s="297"/>
      <c r="G64" s="297"/>
      <c r="H64" s="297"/>
      <c r="I64" s="297"/>
      <c r="J64" s="297"/>
    </row>
    <row r="65" spans="1:10" ht="13.5" customHeight="1">
      <c r="A65" s="304"/>
      <c r="B65" s="304"/>
      <c r="C65" s="307"/>
      <c r="D65" s="297"/>
      <c r="E65" s="297"/>
      <c r="F65" s="297"/>
      <c r="G65" s="297"/>
      <c r="H65" s="297"/>
      <c r="I65" s="297"/>
      <c r="J65" s="297"/>
    </row>
    <row r="66" spans="1:10" ht="13.5" customHeight="1">
      <c r="A66" s="304"/>
      <c r="B66" s="304"/>
      <c r="C66" s="307"/>
      <c r="D66" s="297"/>
      <c r="E66" s="297"/>
      <c r="F66" s="297"/>
      <c r="G66" s="297"/>
      <c r="H66" s="297"/>
      <c r="I66" s="297"/>
      <c r="J66" s="297"/>
    </row>
    <row r="67" spans="1:10" ht="13.5" customHeight="1">
      <c r="A67" s="304"/>
      <c r="B67" s="304"/>
      <c r="C67" s="307"/>
      <c r="D67" s="297"/>
      <c r="E67" s="297"/>
      <c r="F67" s="297"/>
      <c r="G67" s="297"/>
      <c r="H67" s="297"/>
      <c r="I67" s="297"/>
      <c r="J67" s="297"/>
    </row>
    <row r="68" spans="1:10" ht="13.5" customHeight="1">
      <c r="A68" s="304"/>
      <c r="B68" s="304"/>
      <c r="C68" s="307"/>
      <c r="D68" s="297"/>
      <c r="E68" s="297"/>
      <c r="F68" s="297"/>
      <c r="G68" s="297"/>
      <c r="H68" s="297"/>
      <c r="I68" s="297"/>
      <c r="J68" s="297"/>
    </row>
    <row r="69" spans="1:10" ht="13.5" customHeight="1">
      <c r="A69" s="304"/>
      <c r="B69" s="304"/>
      <c r="C69" s="307"/>
      <c r="D69" s="297"/>
      <c r="E69" s="297"/>
      <c r="F69" s="297"/>
      <c r="G69" s="297"/>
      <c r="H69" s="297"/>
      <c r="I69" s="297"/>
      <c r="J69" s="297"/>
    </row>
    <row r="70" spans="1:10" ht="13.5" customHeight="1">
      <c r="A70" s="304"/>
      <c r="B70" s="304"/>
      <c r="C70" s="307"/>
      <c r="D70" s="297"/>
      <c r="E70" s="297"/>
      <c r="F70" s="297"/>
      <c r="G70" s="297"/>
      <c r="H70" s="297"/>
      <c r="I70" s="297"/>
      <c r="J70" s="297"/>
    </row>
    <row r="71" spans="1:10" ht="19.5" customHeight="1">
      <c r="A71" s="306"/>
      <c r="B71" s="282"/>
      <c r="C71" s="248"/>
      <c r="D71" s="248"/>
      <c r="E71" s="248"/>
      <c r="F71" s="248"/>
      <c r="G71" s="248"/>
      <c r="H71" s="248"/>
      <c r="I71" s="248"/>
      <c r="J71" s="248"/>
    </row>
    <row r="72" spans="1:10" ht="13.5" customHeight="1">
      <c r="A72" s="304"/>
      <c r="B72" s="282"/>
      <c r="C72" s="248"/>
      <c r="D72" s="248"/>
      <c r="E72" s="248"/>
      <c r="F72" s="248"/>
      <c r="G72" s="248"/>
      <c r="H72" s="248"/>
      <c r="I72" s="248"/>
      <c r="J72" s="248"/>
    </row>
    <row r="73" spans="1:10" ht="13.5" customHeight="1">
      <c r="A73" s="304"/>
      <c r="B73" s="283"/>
      <c r="C73" s="248"/>
      <c r="D73" s="248"/>
      <c r="E73" s="248"/>
      <c r="F73" s="248"/>
      <c r="G73" s="248"/>
      <c r="H73" s="248"/>
      <c r="I73" s="248"/>
      <c r="J73" s="248"/>
    </row>
    <row r="74" spans="1:10" ht="13.5" customHeight="1">
      <c r="A74" s="304"/>
      <c r="B74" s="304"/>
      <c r="C74" s="307"/>
      <c r="D74" s="297"/>
      <c r="E74" s="297"/>
      <c r="F74" s="297"/>
      <c r="G74" s="297"/>
      <c r="H74" s="297"/>
      <c r="I74" s="297"/>
      <c r="J74" s="297"/>
    </row>
    <row r="75" spans="1:10" ht="13.5" customHeight="1">
      <c r="A75" s="304"/>
      <c r="B75" s="304"/>
      <c r="C75" s="307"/>
      <c r="D75" s="297"/>
      <c r="E75" s="297"/>
      <c r="F75" s="297"/>
      <c r="G75" s="297"/>
      <c r="H75" s="297"/>
      <c r="I75" s="297"/>
      <c r="J75" s="297"/>
    </row>
    <row r="76" spans="1:10" ht="13.5" customHeight="1">
      <c r="A76" s="304"/>
      <c r="B76" s="304"/>
      <c r="C76" s="307"/>
      <c r="D76" s="297"/>
      <c r="E76" s="297"/>
      <c r="F76" s="297"/>
      <c r="G76" s="297"/>
      <c r="H76" s="297"/>
      <c r="I76" s="297"/>
      <c r="J76" s="297"/>
    </row>
    <row r="77" spans="1:10" ht="13.5" customHeight="1">
      <c r="A77" s="304"/>
      <c r="B77" s="304"/>
      <c r="C77" s="307"/>
      <c r="D77" s="297"/>
      <c r="E77" s="297"/>
      <c r="F77" s="297"/>
      <c r="G77" s="297"/>
      <c r="H77" s="297"/>
      <c r="I77" s="297"/>
      <c r="J77" s="297"/>
    </row>
    <row r="78" spans="1:10" ht="13.5" customHeight="1">
      <c r="A78" s="304"/>
      <c r="B78" s="304"/>
      <c r="C78" s="307"/>
      <c r="D78" s="297"/>
      <c r="E78" s="297"/>
      <c r="F78" s="297"/>
      <c r="G78" s="297"/>
      <c r="H78" s="297"/>
      <c r="I78" s="297"/>
      <c r="J78" s="297"/>
    </row>
    <row r="79" spans="1:10" ht="13.5" customHeight="1">
      <c r="A79" s="304"/>
      <c r="B79" s="304"/>
      <c r="C79" s="307"/>
      <c r="D79" s="297"/>
      <c r="E79" s="297"/>
      <c r="F79" s="297"/>
      <c r="G79" s="297"/>
      <c r="H79" s="297"/>
      <c r="I79" s="297"/>
      <c r="J79" s="297"/>
    </row>
    <row r="80" spans="1:10" ht="13.5" customHeight="1">
      <c r="A80" s="304"/>
      <c r="B80" s="304"/>
      <c r="C80" s="307"/>
      <c r="D80" s="297"/>
      <c r="E80" s="297"/>
      <c r="F80" s="297"/>
      <c r="G80" s="297"/>
      <c r="H80" s="297"/>
      <c r="I80" s="297"/>
      <c r="J80" s="297"/>
    </row>
    <row r="81" spans="1:10" ht="13.5" customHeight="1">
      <c r="A81" s="304"/>
      <c r="B81" s="304"/>
      <c r="C81" s="307"/>
      <c r="D81" s="297"/>
      <c r="E81" s="297"/>
      <c r="F81" s="297"/>
      <c r="G81" s="297"/>
      <c r="H81" s="297"/>
      <c r="I81" s="297"/>
      <c r="J81" s="297"/>
    </row>
    <row r="82" spans="1:10" ht="13.5" customHeight="1">
      <c r="A82" s="304"/>
      <c r="B82" s="304"/>
      <c r="C82" s="307"/>
      <c r="D82" s="297"/>
      <c r="E82" s="297"/>
      <c r="F82" s="297"/>
      <c r="G82" s="297"/>
      <c r="H82" s="297"/>
      <c r="I82" s="297"/>
      <c r="J82" s="297"/>
    </row>
    <row r="83" spans="1:10">
      <c r="J83" s="309"/>
    </row>
    <row r="84" spans="1:10">
      <c r="J84" s="309"/>
    </row>
    <row r="85" spans="1:10">
      <c r="J85" s="309"/>
    </row>
    <row r="86" spans="1:10">
      <c r="J86" s="309"/>
    </row>
    <row r="87" spans="1:10">
      <c r="J87" s="309"/>
    </row>
    <row r="88" spans="1:10">
      <c r="J88" s="309"/>
    </row>
    <row r="89" spans="1:10">
      <c r="J89" s="309"/>
    </row>
    <row r="90" spans="1:10">
      <c r="J90" s="309"/>
    </row>
    <row r="91" spans="1:10">
      <c r="J91" s="309"/>
    </row>
    <row r="92" spans="1:10">
      <c r="J92" s="309"/>
    </row>
    <row r="93" spans="1:10">
      <c r="J93" s="309"/>
    </row>
    <row r="94" spans="1:10">
      <c r="J94" s="309"/>
    </row>
    <row r="95" spans="1:10">
      <c r="J95" s="309"/>
    </row>
    <row r="96" spans="1:10">
      <c r="J96" s="309"/>
    </row>
    <row r="97" spans="10:10">
      <c r="J97" s="309"/>
    </row>
    <row r="98" spans="10:10">
      <c r="J98" s="309"/>
    </row>
    <row r="99" spans="10:10">
      <c r="J99" s="309"/>
    </row>
    <row r="100" spans="10:10">
      <c r="J100" s="309"/>
    </row>
    <row r="101" spans="10:10">
      <c r="J101" s="309"/>
    </row>
    <row r="102" spans="10:10">
      <c r="J102" s="309"/>
    </row>
    <row r="103" spans="10:10">
      <c r="J103" s="309"/>
    </row>
    <row r="104" spans="10:10">
      <c r="J104" s="309"/>
    </row>
    <row r="105" spans="10:10">
      <c r="J105" s="309"/>
    </row>
    <row r="106" spans="10:10">
      <c r="J106" s="309"/>
    </row>
    <row r="107" spans="10:10">
      <c r="J107" s="309"/>
    </row>
    <row r="108" spans="10:10">
      <c r="J108" s="309"/>
    </row>
    <row r="109" spans="10:10">
      <c r="J109" s="309"/>
    </row>
    <row r="110" spans="10:10">
      <c r="J110" s="309"/>
    </row>
    <row r="111" spans="10:10">
      <c r="J111" s="309"/>
    </row>
    <row r="112" spans="10:10">
      <c r="J112" s="309"/>
    </row>
    <row r="113" spans="10:10">
      <c r="J113" s="309"/>
    </row>
    <row r="114" spans="10:10">
      <c r="J114" s="309"/>
    </row>
    <row r="115" spans="10:10">
      <c r="J115" s="309"/>
    </row>
  </sheetData>
  <mergeCells count="11">
    <mergeCell ref="I6:I7"/>
    <mergeCell ref="A2:J2"/>
    <mergeCell ref="A4:B7"/>
    <mergeCell ref="C4:C7"/>
    <mergeCell ref="D4:I4"/>
    <mergeCell ref="J4:J7"/>
    <mergeCell ref="D5:I5"/>
    <mergeCell ref="D6:D7"/>
    <mergeCell ref="E6:F6"/>
    <mergeCell ref="G6:G7"/>
    <mergeCell ref="H6:H7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3"/>
  <sheetViews>
    <sheetView view="pageBreakPreview" zoomScaleNormal="100" zoomScaleSheetLayoutView="100" workbookViewId="0"/>
  </sheetViews>
  <sheetFormatPr defaultRowHeight="13.5"/>
  <cols>
    <col min="1" max="1" width="5.625" style="317" customWidth="1"/>
    <col min="2" max="2" width="13.625" style="289" customWidth="1"/>
    <col min="3" max="3" width="12.625" style="308" customWidth="1"/>
    <col min="4" max="9" width="12.625" style="309" customWidth="1"/>
    <col min="10" max="10" width="4.125" style="289" customWidth="1"/>
    <col min="11" max="11" width="7.875" style="289" bestFit="1" customWidth="1"/>
    <col min="12" max="12" width="5" style="289" bestFit="1" customWidth="1"/>
    <col min="13" max="13" width="6.375" style="289" customWidth="1"/>
    <col min="14" max="14" width="6.875" style="289" bestFit="1" customWidth="1"/>
    <col min="15" max="15" width="7.875" style="289" bestFit="1" customWidth="1"/>
    <col min="16" max="16" width="5.375" style="289" customWidth="1"/>
    <col min="17" max="17" width="6.5" style="289" customWidth="1"/>
    <col min="18" max="24" width="2.625" style="289" customWidth="1"/>
    <col min="25" max="16384" width="9" style="289"/>
  </cols>
  <sheetData>
    <row r="2" spans="1:24" s="285" customFormat="1" ht="15" customHeight="1">
      <c r="A2" s="435" t="s">
        <v>1135</v>
      </c>
      <c r="B2" s="435"/>
      <c r="C2" s="435"/>
      <c r="D2" s="435"/>
      <c r="E2" s="435"/>
      <c r="F2" s="435"/>
      <c r="G2" s="435"/>
      <c r="H2" s="435"/>
      <c r="I2" s="435"/>
      <c r="J2"/>
    </row>
    <row r="3" spans="1:24" s="285" customFormat="1" ht="15" customHeight="1">
      <c r="A3" s="286"/>
      <c r="B3" s="286"/>
      <c r="C3" s="287"/>
      <c r="D3" s="287"/>
      <c r="E3" s="287"/>
      <c r="F3" s="287"/>
      <c r="G3" s="287"/>
      <c r="H3" s="287"/>
      <c r="I3" s="287"/>
    </row>
    <row r="4" spans="1:24" ht="15" customHeight="1">
      <c r="A4" s="436" t="s">
        <v>1063</v>
      </c>
      <c r="B4" s="437"/>
      <c r="C4" s="434" t="s">
        <v>0</v>
      </c>
      <c r="D4" s="434" t="s">
        <v>1046</v>
      </c>
      <c r="E4" s="434"/>
      <c r="F4" s="434"/>
      <c r="G4" s="434"/>
      <c r="H4" s="434"/>
      <c r="I4" s="434"/>
    </row>
    <row r="5" spans="1:24" ht="15" customHeight="1">
      <c r="A5" s="438"/>
      <c r="B5" s="439"/>
      <c r="C5" s="434"/>
      <c r="D5" s="434" t="s">
        <v>1057</v>
      </c>
      <c r="E5" s="434"/>
      <c r="F5" s="434"/>
      <c r="G5" s="434"/>
      <c r="H5" s="434"/>
      <c r="I5" s="434"/>
    </row>
    <row r="6" spans="1:24" ht="15" customHeight="1">
      <c r="A6" s="438"/>
      <c r="B6" s="439"/>
      <c r="C6" s="434"/>
      <c r="D6" s="434" t="s">
        <v>303</v>
      </c>
      <c r="E6" s="434" t="s">
        <v>1058</v>
      </c>
      <c r="F6" s="434" t="s">
        <v>1059</v>
      </c>
      <c r="G6" s="442" t="s">
        <v>1060</v>
      </c>
      <c r="H6" s="442" t="s">
        <v>1061</v>
      </c>
      <c r="I6" s="434" t="s">
        <v>262</v>
      </c>
    </row>
    <row r="7" spans="1:24" ht="15" customHeight="1">
      <c r="A7" s="440"/>
      <c r="B7" s="441"/>
      <c r="C7" s="434"/>
      <c r="D7" s="434"/>
      <c r="E7" s="434"/>
      <c r="F7" s="434"/>
      <c r="G7" s="434"/>
      <c r="H7" s="434"/>
      <c r="I7" s="434"/>
    </row>
    <row r="8" spans="1:24" s="295" customFormat="1" ht="15" customHeight="1">
      <c r="A8" s="310"/>
      <c r="B8" s="291"/>
      <c r="C8" s="292"/>
      <c r="D8" s="311" t="s">
        <v>1054</v>
      </c>
      <c r="E8" s="311" t="s">
        <v>1054</v>
      </c>
      <c r="F8" s="311" t="s">
        <v>1054</v>
      </c>
      <c r="G8" s="311" t="s">
        <v>1054</v>
      </c>
      <c r="H8" s="311" t="s">
        <v>1054</v>
      </c>
      <c r="I8" s="311" t="s">
        <v>1054</v>
      </c>
    </row>
    <row r="9" spans="1:24" s="288" customFormat="1" ht="15" customHeight="1">
      <c r="A9" s="312"/>
      <c r="B9" s="296" t="s">
        <v>303</v>
      </c>
      <c r="C9" s="297">
        <v>179</v>
      </c>
      <c r="D9" s="313">
        <v>317401</v>
      </c>
      <c r="E9" s="313">
        <v>6288</v>
      </c>
      <c r="F9" s="313">
        <v>4094</v>
      </c>
      <c r="G9" s="313">
        <v>30242</v>
      </c>
      <c r="H9" s="313">
        <v>271403</v>
      </c>
      <c r="I9" s="313">
        <v>5374</v>
      </c>
      <c r="J9" s="248"/>
      <c r="K9" s="248"/>
      <c r="L9" s="248"/>
      <c r="M9" s="248"/>
      <c r="N9" s="248"/>
      <c r="O9" s="248"/>
      <c r="P9" s="248"/>
      <c r="R9" s="210"/>
      <c r="S9" s="210"/>
      <c r="T9" s="210"/>
      <c r="U9" s="210"/>
      <c r="V9" s="210"/>
      <c r="W9" s="210"/>
      <c r="X9" s="210"/>
    </row>
    <row r="10" spans="1:24" s="288" customFormat="1" ht="12" customHeight="1">
      <c r="A10" s="312"/>
      <c r="B10" s="296"/>
      <c r="C10" s="297"/>
      <c r="D10" s="313"/>
      <c r="E10" s="313"/>
      <c r="F10" s="313"/>
      <c r="G10" s="313"/>
      <c r="H10" s="313"/>
      <c r="I10" s="313"/>
      <c r="J10"/>
      <c r="K10" s="314"/>
    </row>
    <row r="11" spans="1:24" s="288" customFormat="1" ht="15" customHeight="1">
      <c r="A11" s="298">
        <v>201</v>
      </c>
      <c r="B11" s="299" t="s">
        <v>1071</v>
      </c>
      <c r="C11" s="297">
        <v>14</v>
      </c>
      <c r="D11" s="313">
        <v>416</v>
      </c>
      <c r="E11" s="313">
        <v>67</v>
      </c>
      <c r="F11" s="313">
        <v>125</v>
      </c>
      <c r="G11" s="313">
        <v>123</v>
      </c>
      <c r="H11" s="313">
        <v>29</v>
      </c>
      <c r="I11" s="313">
        <v>72</v>
      </c>
      <c r="J11" s="314"/>
      <c r="R11" s="210"/>
      <c r="S11" s="210"/>
      <c r="T11" s="210"/>
      <c r="U11" s="210"/>
      <c r="V11" s="210"/>
      <c r="W11" s="210"/>
      <c r="X11" s="210"/>
    </row>
    <row r="12" spans="1:24" s="288" customFormat="1" ht="15" customHeight="1">
      <c r="A12" s="300">
        <v>205</v>
      </c>
      <c r="B12" s="299" t="s">
        <v>1072</v>
      </c>
      <c r="C12" s="297">
        <v>6</v>
      </c>
      <c r="D12" s="313">
        <v>46</v>
      </c>
      <c r="E12" s="313">
        <v>0</v>
      </c>
      <c r="F12" s="313">
        <v>0</v>
      </c>
      <c r="G12" s="313">
        <v>0</v>
      </c>
      <c r="H12" s="313">
        <v>0</v>
      </c>
      <c r="I12" s="313">
        <v>46</v>
      </c>
      <c r="J12" s="314"/>
      <c r="R12" s="210"/>
      <c r="S12" s="210"/>
      <c r="T12" s="210"/>
      <c r="U12" s="210"/>
      <c r="V12" s="210"/>
      <c r="W12" s="210"/>
      <c r="X12" s="210"/>
    </row>
    <row r="13" spans="1:24" s="288" customFormat="1" ht="15" customHeight="1">
      <c r="A13" s="300">
        <v>207</v>
      </c>
      <c r="B13" s="299" t="s">
        <v>1073</v>
      </c>
      <c r="C13" s="301">
        <v>6</v>
      </c>
      <c r="D13" s="313">
        <v>18066</v>
      </c>
      <c r="E13" s="315">
        <v>615</v>
      </c>
      <c r="F13" s="313">
        <v>86</v>
      </c>
      <c r="G13" s="313">
        <v>5099</v>
      </c>
      <c r="H13" s="313">
        <v>12027</v>
      </c>
      <c r="I13" s="313">
        <v>239</v>
      </c>
      <c r="J13" s="314"/>
      <c r="R13" s="210"/>
      <c r="S13" s="210"/>
      <c r="T13" s="210"/>
      <c r="U13" s="210"/>
      <c r="V13" s="210"/>
      <c r="W13" s="210"/>
      <c r="X13" s="210"/>
    </row>
    <row r="14" spans="1:24" s="288" customFormat="1" ht="15" customHeight="1">
      <c r="A14" s="300">
        <v>208</v>
      </c>
      <c r="B14" s="299" t="s">
        <v>1074</v>
      </c>
      <c r="C14" s="301">
        <v>12</v>
      </c>
      <c r="D14" s="313">
        <v>1784</v>
      </c>
      <c r="E14" s="313">
        <v>100</v>
      </c>
      <c r="F14" s="313">
        <v>152</v>
      </c>
      <c r="G14" s="313">
        <v>1091</v>
      </c>
      <c r="H14" s="313">
        <v>85</v>
      </c>
      <c r="I14" s="313">
        <v>356</v>
      </c>
      <c r="J14" s="314"/>
      <c r="R14" s="210"/>
      <c r="S14" s="210"/>
      <c r="T14" s="210"/>
      <c r="U14" s="210"/>
      <c r="V14" s="210"/>
      <c r="W14" s="210"/>
      <c r="X14" s="210"/>
    </row>
    <row r="15" spans="1:24" s="288" customFormat="1" ht="15" customHeight="1">
      <c r="A15" s="300">
        <v>209</v>
      </c>
      <c r="B15" s="299" t="s">
        <v>1075</v>
      </c>
      <c r="C15" s="301">
        <v>9</v>
      </c>
      <c r="D15" s="313">
        <v>5682</v>
      </c>
      <c r="E15" s="313">
        <v>144</v>
      </c>
      <c r="F15" s="313">
        <v>506</v>
      </c>
      <c r="G15" s="313">
        <v>1910</v>
      </c>
      <c r="H15" s="313">
        <v>3060</v>
      </c>
      <c r="I15" s="313">
        <v>62</v>
      </c>
      <c r="J15" s="314"/>
      <c r="R15" s="210"/>
      <c r="S15" s="210"/>
      <c r="T15" s="210"/>
      <c r="U15" s="210"/>
      <c r="V15" s="210"/>
      <c r="W15" s="210"/>
      <c r="X15" s="210"/>
    </row>
    <row r="16" spans="1:24" s="288" customFormat="1" ht="15" customHeight="1">
      <c r="A16" s="300">
        <v>210</v>
      </c>
      <c r="B16" s="299" t="s">
        <v>1076</v>
      </c>
      <c r="C16" s="301">
        <v>30</v>
      </c>
      <c r="D16" s="313">
        <v>1689</v>
      </c>
      <c r="E16" s="313">
        <v>388</v>
      </c>
      <c r="F16" s="313">
        <v>179</v>
      </c>
      <c r="G16" s="313">
        <v>538</v>
      </c>
      <c r="H16" s="313">
        <v>426</v>
      </c>
      <c r="I16" s="313">
        <v>158</v>
      </c>
      <c r="J16" s="314"/>
      <c r="R16" s="210"/>
      <c r="S16" s="210"/>
      <c r="T16" s="210"/>
      <c r="U16" s="210"/>
      <c r="V16" s="210"/>
      <c r="W16" s="210"/>
      <c r="X16" s="210"/>
    </row>
    <row r="17" spans="1:24" s="288" customFormat="1" ht="15" customHeight="1">
      <c r="A17" s="300">
        <v>211</v>
      </c>
      <c r="B17" s="299" t="s">
        <v>1077</v>
      </c>
      <c r="C17" s="301">
        <v>9</v>
      </c>
      <c r="D17" s="313">
        <v>194949</v>
      </c>
      <c r="E17" s="313">
        <v>28</v>
      </c>
      <c r="F17" s="313">
        <v>29</v>
      </c>
      <c r="G17" s="313">
        <v>45</v>
      </c>
      <c r="H17" s="313">
        <v>194813</v>
      </c>
      <c r="I17" s="313">
        <v>34</v>
      </c>
      <c r="J17" s="314"/>
      <c r="R17" s="210"/>
      <c r="S17" s="210"/>
      <c r="T17" s="210"/>
      <c r="U17" s="210"/>
      <c r="V17" s="210"/>
      <c r="W17" s="210"/>
      <c r="X17" s="210"/>
    </row>
    <row r="18" spans="1:24" s="288" customFormat="1" ht="15" customHeight="1">
      <c r="A18" s="300">
        <v>212</v>
      </c>
      <c r="B18" s="299" t="s">
        <v>1078</v>
      </c>
      <c r="C18" s="301">
        <v>11</v>
      </c>
      <c r="D18" s="313">
        <v>39030</v>
      </c>
      <c r="E18" s="313">
        <v>925</v>
      </c>
      <c r="F18" s="313">
        <v>27</v>
      </c>
      <c r="G18" s="313">
        <v>10398</v>
      </c>
      <c r="H18" s="313">
        <v>26478</v>
      </c>
      <c r="I18" s="313">
        <v>1202</v>
      </c>
      <c r="J18" s="314"/>
      <c r="R18" s="210"/>
      <c r="S18" s="210"/>
      <c r="T18" s="210"/>
      <c r="U18" s="210"/>
      <c r="V18" s="210"/>
      <c r="W18" s="210"/>
      <c r="X18" s="210"/>
    </row>
    <row r="19" spans="1:24" s="288" customFormat="1" ht="15" customHeight="1">
      <c r="A19" s="300">
        <v>213</v>
      </c>
      <c r="B19" s="299" t="s">
        <v>1079</v>
      </c>
      <c r="C19" s="301">
        <v>23</v>
      </c>
      <c r="D19" s="313">
        <v>8500</v>
      </c>
      <c r="E19" s="313">
        <v>606</v>
      </c>
      <c r="F19" s="313">
        <v>642</v>
      </c>
      <c r="G19" s="313">
        <v>6018</v>
      </c>
      <c r="H19" s="313">
        <v>1097</v>
      </c>
      <c r="I19" s="313">
        <v>137</v>
      </c>
      <c r="J19" s="314"/>
      <c r="R19" s="210"/>
      <c r="S19" s="210"/>
      <c r="T19" s="210"/>
      <c r="U19" s="210"/>
      <c r="V19" s="210"/>
      <c r="W19" s="210"/>
      <c r="X19" s="210"/>
    </row>
    <row r="20" spans="1:24" s="288" customFormat="1" ht="15" customHeight="1">
      <c r="A20" s="300">
        <v>214</v>
      </c>
      <c r="B20" s="299" t="s">
        <v>1080</v>
      </c>
      <c r="C20" s="301">
        <v>7</v>
      </c>
      <c r="D20" s="313">
        <v>20445</v>
      </c>
      <c r="E20" s="313">
        <v>1232</v>
      </c>
      <c r="F20" s="313">
        <v>1153</v>
      </c>
      <c r="G20" s="313">
        <v>288</v>
      </c>
      <c r="H20" s="313">
        <v>17135</v>
      </c>
      <c r="I20" s="313">
        <v>637</v>
      </c>
      <c r="J20" s="314"/>
      <c r="R20" s="210"/>
      <c r="S20" s="210"/>
      <c r="T20" s="210"/>
      <c r="U20" s="210"/>
      <c r="V20" s="210"/>
      <c r="W20" s="210"/>
      <c r="X20" s="210"/>
    </row>
    <row r="21" spans="1:24" s="288" customFormat="1" ht="15" customHeight="1">
      <c r="A21" s="300">
        <v>215</v>
      </c>
      <c r="B21" s="299" t="s">
        <v>1081</v>
      </c>
      <c r="C21" s="301">
        <v>12</v>
      </c>
      <c r="D21" s="313">
        <v>3618</v>
      </c>
      <c r="E21" s="313">
        <v>295</v>
      </c>
      <c r="F21" s="313">
        <v>218</v>
      </c>
      <c r="G21" s="313">
        <v>1864</v>
      </c>
      <c r="H21" s="313">
        <v>524</v>
      </c>
      <c r="I21" s="313">
        <v>717</v>
      </c>
      <c r="J21" s="314"/>
      <c r="R21" s="210"/>
      <c r="S21" s="210"/>
      <c r="T21" s="210"/>
      <c r="U21" s="210"/>
      <c r="V21" s="210"/>
      <c r="W21" s="210"/>
      <c r="X21" s="210"/>
    </row>
    <row r="22" spans="1:24" s="288" customFormat="1" ht="15" customHeight="1">
      <c r="A22" s="300">
        <v>301</v>
      </c>
      <c r="B22" s="299" t="s">
        <v>1082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14"/>
      <c r="R22" s="210"/>
      <c r="S22" s="210"/>
      <c r="T22" s="210"/>
      <c r="U22" s="210"/>
      <c r="V22" s="210"/>
      <c r="W22" s="210"/>
      <c r="X22" s="210"/>
    </row>
    <row r="23" spans="1:24" s="288" customFormat="1" ht="15" customHeight="1">
      <c r="A23" s="300">
        <v>302</v>
      </c>
      <c r="B23" s="299" t="s">
        <v>1083</v>
      </c>
      <c r="C23" s="301">
        <v>1</v>
      </c>
      <c r="D23" s="301" t="s">
        <v>1136</v>
      </c>
      <c r="E23" s="301">
        <v>0</v>
      </c>
      <c r="F23" s="301">
        <v>0</v>
      </c>
      <c r="G23" s="301">
        <v>0</v>
      </c>
      <c r="H23" s="301" t="s">
        <v>1137</v>
      </c>
      <c r="I23" s="301">
        <v>0</v>
      </c>
      <c r="J23" s="314"/>
      <c r="R23" s="210"/>
      <c r="S23" s="210"/>
      <c r="T23" s="210"/>
      <c r="U23" s="210"/>
      <c r="V23" s="210"/>
      <c r="W23" s="210"/>
      <c r="X23" s="210"/>
    </row>
    <row r="24" spans="1:24" s="288" customFormat="1" ht="15" customHeight="1">
      <c r="A24" s="300">
        <v>303</v>
      </c>
      <c r="B24" s="299" t="s">
        <v>1086</v>
      </c>
      <c r="C24" s="301">
        <v>0</v>
      </c>
      <c r="D24" s="297">
        <v>0</v>
      </c>
      <c r="E24" s="297">
        <v>0</v>
      </c>
      <c r="F24" s="301">
        <v>0</v>
      </c>
      <c r="G24" s="301">
        <v>0</v>
      </c>
      <c r="H24" s="301">
        <v>0</v>
      </c>
      <c r="I24" s="301">
        <v>0</v>
      </c>
      <c r="J24" s="314"/>
      <c r="R24" s="210"/>
      <c r="S24" s="210"/>
      <c r="T24" s="210"/>
      <c r="U24" s="210"/>
      <c r="V24" s="210"/>
      <c r="W24" s="210"/>
      <c r="X24" s="210"/>
    </row>
    <row r="25" spans="1:24" s="288" customFormat="1" ht="15" customHeight="1">
      <c r="A25" s="300">
        <v>306</v>
      </c>
      <c r="B25" s="299" t="s">
        <v>1087</v>
      </c>
      <c r="C25" s="301">
        <v>1</v>
      </c>
      <c r="D25" s="297" t="s">
        <v>127</v>
      </c>
      <c r="E25" s="297">
        <v>0</v>
      </c>
      <c r="F25" s="297">
        <v>0</v>
      </c>
      <c r="G25" s="297">
        <v>0</v>
      </c>
      <c r="H25" s="297">
        <v>0</v>
      </c>
      <c r="I25" s="297" t="s">
        <v>127</v>
      </c>
      <c r="J25" s="314"/>
      <c r="R25" s="210"/>
      <c r="S25" s="210"/>
      <c r="T25" s="210"/>
      <c r="U25" s="210"/>
      <c r="V25" s="210"/>
      <c r="W25" s="210"/>
      <c r="X25" s="210"/>
    </row>
    <row r="26" spans="1:24" s="288" customFormat="1" ht="15" customHeight="1">
      <c r="A26" s="300">
        <v>308</v>
      </c>
      <c r="B26" s="299" t="s">
        <v>1090</v>
      </c>
      <c r="C26" s="301">
        <v>1</v>
      </c>
      <c r="D26" s="301" t="s">
        <v>127</v>
      </c>
      <c r="E26" s="301">
        <v>0</v>
      </c>
      <c r="F26" s="301">
        <v>0</v>
      </c>
      <c r="G26" s="301">
        <v>0</v>
      </c>
      <c r="H26" s="301">
        <v>0</v>
      </c>
      <c r="I26" s="301" t="s">
        <v>127</v>
      </c>
      <c r="J26" s="314"/>
      <c r="R26" s="210"/>
      <c r="S26" s="210"/>
      <c r="T26" s="210"/>
      <c r="U26" s="210"/>
      <c r="V26" s="210"/>
      <c r="W26" s="210"/>
      <c r="X26" s="210"/>
    </row>
    <row r="27" spans="1:24" s="288" customFormat="1" ht="15" customHeight="1">
      <c r="A27" s="300">
        <v>311</v>
      </c>
      <c r="B27" s="299" t="s">
        <v>1093</v>
      </c>
      <c r="C27" s="301">
        <v>1</v>
      </c>
      <c r="D27" s="297" t="s">
        <v>705</v>
      </c>
      <c r="E27" s="297">
        <v>0</v>
      </c>
      <c r="F27" s="297">
        <v>0</v>
      </c>
      <c r="G27" s="297">
        <v>0</v>
      </c>
      <c r="H27" s="297">
        <v>0</v>
      </c>
      <c r="I27" s="297" t="s">
        <v>127</v>
      </c>
      <c r="J27" s="314"/>
      <c r="R27" s="210"/>
      <c r="S27" s="210"/>
      <c r="T27" s="210"/>
      <c r="U27" s="210"/>
      <c r="V27" s="210"/>
      <c r="W27" s="210"/>
      <c r="X27" s="210"/>
    </row>
    <row r="28" spans="1:24" s="288" customFormat="1" ht="15" customHeight="1">
      <c r="A28" s="300">
        <v>313</v>
      </c>
      <c r="B28" s="299" t="s">
        <v>1097</v>
      </c>
      <c r="C28" s="301">
        <v>0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14"/>
      <c r="R28" s="210"/>
      <c r="S28" s="210"/>
      <c r="T28" s="210"/>
      <c r="U28" s="210"/>
      <c r="V28" s="210"/>
      <c r="W28" s="210"/>
      <c r="X28" s="210"/>
    </row>
    <row r="29" spans="1:24" s="288" customFormat="1" ht="15" customHeight="1">
      <c r="A29" s="300">
        <v>314</v>
      </c>
      <c r="B29" s="299" t="s">
        <v>1098</v>
      </c>
      <c r="C29" s="301">
        <v>0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14"/>
      <c r="R29" s="210"/>
      <c r="S29" s="210"/>
      <c r="T29" s="210"/>
      <c r="U29" s="210"/>
      <c r="V29" s="210"/>
      <c r="W29" s="210"/>
      <c r="X29" s="210"/>
    </row>
    <row r="30" spans="1:24" s="288" customFormat="1" ht="15" customHeight="1">
      <c r="A30" s="300">
        <v>315</v>
      </c>
      <c r="B30" s="299" t="s">
        <v>1099</v>
      </c>
      <c r="C30" s="301">
        <v>0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  <c r="J30" s="314"/>
      <c r="R30" s="210"/>
      <c r="S30" s="210"/>
      <c r="T30" s="210"/>
      <c r="U30" s="210"/>
      <c r="V30" s="210"/>
      <c r="W30" s="210"/>
      <c r="X30" s="210"/>
    </row>
    <row r="31" spans="1:24" s="288" customFormat="1" ht="15" customHeight="1">
      <c r="A31" s="298">
        <v>324</v>
      </c>
      <c r="B31" s="299" t="s">
        <v>1100</v>
      </c>
      <c r="C31" s="297">
        <v>3</v>
      </c>
      <c r="D31" s="313">
        <v>758</v>
      </c>
      <c r="E31" s="313">
        <v>110</v>
      </c>
      <c r="F31" s="313">
        <v>139</v>
      </c>
      <c r="G31" s="313">
        <v>293</v>
      </c>
      <c r="H31" s="313">
        <v>190</v>
      </c>
      <c r="I31" s="313">
        <v>26</v>
      </c>
      <c r="J31" s="314"/>
      <c r="R31" s="210"/>
      <c r="S31" s="210"/>
      <c r="T31" s="210"/>
      <c r="U31" s="210"/>
      <c r="V31" s="210"/>
      <c r="W31" s="210"/>
      <c r="X31" s="210"/>
    </row>
    <row r="32" spans="1:24" s="303" customFormat="1" ht="15" customHeight="1">
      <c r="A32" s="300">
        <v>325</v>
      </c>
      <c r="B32" s="299" t="s">
        <v>1101</v>
      </c>
      <c r="C32" s="301">
        <v>1</v>
      </c>
      <c r="D32" s="297" t="s">
        <v>1136</v>
      </c>
      <c r="E32" s="297">
        <v>0</v>
      </c>
      <c r="F32" s="297">
        <v>0</v>
      </c>
      <c r="G32" s="297">
        <v>0</v>
      </c>
      <c r="H32" s="297" t="s">
        <v>1137</v>
      </c>
      <c r="I32" s="297">
        <v>0</v>
      </c>
      <c r="J32" s="314"/>
      <c r="K32" s="302"/>
      <c r="L32" s="302"/>
      <c r="M32" s="302"/>
      <c r="N32" s="302"/>
      <c r="O32" s="302"/>
      <c r="P32" s="302"/>
      <c r="Q32" s="302"/>
      <c r="R32" s="210"/>
      <c r="S32" s="210"/>
      <c r="T32" s="210"/>
      <c r="U32" s="210"/>
      <c r="V32" s="210"/>
      <c r="W32" s="210"/>
      <c r="X32" s="210"/>
    </row>
    <row r="33" spans="1:24" s="303" customFormat="1" ht="15" customHeight="1">
      <c r="A33" s="300">
        <v>326</v>
      </c>
      <c r="B33" s="299" t="s">
        <v>1104</v>
      </c>
      <c r="C33" s="301">
        <v>0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14"/>
      <c r="K33" s="302"/>
      <c r="L33" s="302"/>
      <c r="M33" s="302"/>
      <c r="N33" s="302"/>
      <c r="O33" s="302"/>
      <c r="P33" s="302"/>
      <c r="Q33" s="302"/>
      <c r="R33" s="210"/>
      <c r="S33" s="210"/>
      <c r="T33" s="210"/>
      <c r="U33" s="210"/>
      <c r="V33" s="210"/>
      <c r="W33" s="210"/>
      <c r="X33" s="210"/>
    </row>
    <row r="34" spans="1:24" s="303" customFormat="1" ht="15" customHeight="1">
      <c r="A34" s="300">
        <v>327</v>
      </c>
      <c r="B34" s="299" t="s">
        <v>1105</v>
      </c>
      <c r="C34" s="301">
        <v>1</v>
      </c>
      <c r="D34" s="297" t="s">
        <v>127</v>
      </c>
      <c r="E34" s="297">
        <v>0</v>
      </c>
      <c r="F34" s="297">
        <v>0</v>
      </c>
      <c r="G34" s="297">
        <v>0</v>
      </c>
      <c r="H34" s="297">
        <v>0</v>
      </c>
      <c r="I34" s="297" t="s">
        <v>127</v>
      </c>
      <c r="J34" s="314"/>
      <c r="K34" s="302"/>
      <c r="L34" s="302"/>
      <c r="M34" s="302"/>
      <c r="N34" s="302"/>
      <c r="O34" s="302"/>
      <c r="P34" s="302"/>
      <c r="Q34" s="302"/>
      <c r="R34" s="210"/>
      <c r="S34" s="210"/>
      <c r="T34" s="210"/>
      <c r="U34" s="210"/>
      <c r="V34" s="210"/>
      <c r="W34" s="210"/>
      <c r="X34" s="210"/>
    </row>
    <row r="35" spans="1:24" s="288" customFormat="1" ht="15" customHeight="1">
      <c r="A35" s="300">
        <v>328</v>
      </c>
      <c r="B35" s="299" t="s">
        <v>1108</v>
      </c>
      <c r="C35" s="297">
        <v>6</v>
      </c>
      <c r="D35" s="313">
        <v>580</v>
      </c>
      <c r="E35" s="313">
        <v>24</v>
      </c>
      <c r="F35" s="313">
        <v>124</v>
      </c>
      <c r="G35" s="313">
        <v>146</v>
      </c>
      <c r="H35" s="313">
        <v>156</v>
      </c>
      <c r="I35" s="313">
        <v>130</v>
      </c>
      <c r="J35" s="314"/>
      <c r="R35" s="210"/>
      <c r="S35" s="210"/>
      <c r="T35" s="210"/>
      <c r="U35" s="210"/>
      <c r="V35" s="210"/>
      <c r="W35" s="210"/>
      <c r="X35" s="210"/>
    </row>
    <row r="36" spans="1:24" s="288" customFormat="1" ht="15" customHeight="1">
      <c r="A36" s="300">
        <v>329</v>
      </c>
      <c r="B36" s="299" t="s">
        <v>1109</v>
      </c>
      <c r="C36" s="301">
        <v>17</v>
      </c>
      <c r="D36" s="313">
        <v>3324</v>
      </c>
      <c r="E36" s="313">
        <v>760</v>
      </c>
      <c r="F36" s="313">
        <v>427</v>
      </c>
      <c r="G36" s="313">
        <v>1216</v>
      </c>
      <c r="H36" s="313">
        <v>58</v>
      </c>
      <c r="I36" s="313">
        <v>863</v>
      </c>
      <c r="J36" s="314"/>
      <c r="R36" s="210"/>
      <c r="S36" s="210"/>
      <c r="T36" s="210"/>
      <c r="U36" s="210"/>
      <c r="V36" s="210"/>
      <c r="W36" s="210"/>
      <c r="X36" s="210"/>
    </row>
    <row r="37" spans="1:24" s="288" customFormat="1" ht="15" customHeight="1">
      <c r="A37" s="300">
        <v>348</v>
      </c>
      <c r="B37" s="299" t="s">
        <v>1110</v>
      </c>
      <c r="C37" s="301">
        <v>0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14"/>
      <c r="R37" s="210"/>
      <c r="S37" s="210"/>
      <c r="T37" s="210"/>
      <c r="U37" s="210"/>
      <c r="V37" s="210"/>
      <c r="W37" s="210"/>
      <c r="X37" s="210"/>
    </row>
    <row r="38" spans="1:24" s="288" customFormat="1" ht="15" customHeight="1">
      <c r="A38" s="300">
        <v>350</v>
      </c>
      <c r="B38" s="299" t="s">
        <v>1111</v>
      </c>
      <c r="C38" s="301">
        <v>3</v>
      </c>
      <c r="D38" s="313">
        <v>42</v>
      </c>
      <c r="E38" s="313">
        <v>0</v>
      </c>
      <c r="F38" s="313">
        <v>0</v>
      </c>
      <c r="G38" s="313">
        <v>7</v>
      </c>
      <c r="H38" s="313">
        <v>0</v>
      </c>
      <c r="I38" s="313">
        <v>35</v>
      </c>
      <c r="J38" s="314"/>
      <c r="R38" s="210"/>
      <c r="S38" s="210"/>
      <c r="T38" s="210"/>
      <c r="U38" s="210"/>
      <c r="V38" s="210"/>
      <c r="W38" s="210"/>
      <c r="X38" s="210"/>
    </row>
    <row r="39" spans="1:24" s="288" customFormat="1" ht="15" customHeight="1">
      <c r="A39" s="300">
        <v>353</v>
      </c>
      <c r="B39" s="299" t="s">
        <v>1112</v>
      </c>
      <c r="C39" s="301">
        <v>0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14"/>
      <c r="R39" s="210"/>
      <c r="S39" s="210"/>
      <c r="T39" s="210"/>
      <c r="U39" s="210"/>
      <c r="V39" s="210"/>
      <c r="W39" s="210"/>
      <c r="X39" s="210"/>
    </row>
    <row r="40" spans="1:24" s="288" customFormat="1" ht="15" customHeight="1">
      <c r="A40" s="300">
        <v>354</v>
      </c>
      <c r="B40" s="299" t="s">
        <v>1113</v>
      </c>
      <c r="C40" s="301">
        <v>0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14"/>
      <c r="R40" s="210"/>
      <c r="S40" s="210"/>
      <c r="T40" s="210"/>
      <c r="U40" s="210"/>
      <c r="V40" s="210"/>
      <c r="W40" s="210"/>
      <c r="X40" s="210"/>
    </row>
    <row r="41" spans="1:24" s="288" customFormat="1" ht="15" customHeight="1">
      <c r="A41" s="300">
        <v>355</v>
      </c>
      <c r="B41" s="299" t="s">
        <v>1114</v>
      </c>
      <c r="C41" s="301">
        <v>0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14"/>
      <c r="R41" s="210"/>
      <c r="S41" s="210"/>
      <c r="T41" s="210"/>
      <c r="U41" s="210"/>
      <c r="V41" s="210"/>
      <c r="W41" s="210"/>
      <c r="X41" s="210"/>
    </row>
    <row r="42" spans="1:24" s="288" customFormat="1" ht="15" customHeight="1">
      <c r="A42" s="300">
        <v>356</v>
      </c>
      <c r="B42" s="299" t="s">
        <v>1115</v>
      </c>
      <c r="C42" s="301">
        <v>0</v>
      </c>
      <c r="D42" s="301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314"/>
      <c r="R42" s="210"/>
      <c r="S42" s="210"/>
      <c r="T42" s="210"/>
      <c r="U42" s="210"/>
      <c r="V42" s="210"/>
      <c r="W42" s="210"/>
      <c r="X42" s="210"/>
    </row>
    <row r="43" spans="1:24" s="288" customFormat="1" ht="15" customHeight="1">
      <c r="A43" s="300">
        <v>357</v>
      </c>
      <c r="B43" s="299" t="s">
        <v>1116</v>
      </c>
      <c r="C43" s="301">
        <v>1</v>
      </c>
      <c r="D43" s="297" t="s">
        <v>127</v>
      </c>
      <c r="E43" s="297" t="s">
        <v>127</v>
      </c>
      <c r="F43" s="297">
        <v>0</v>
      </c>
      <c r="G43" s="297" t="s">
        <v>705</v>
      </c>
      <c r="H43" s="297" t="s">
        <v>127</v>
      </c>
      <c r="I43" s="297" t="s">
        <v>1136</v>
      </c>
      <c r="J43" s="314"/>
      <c r="R43" s="210"/>
      <c r="S43" s="210"/>
      <c r="T43" s="210"/>
      <c r="U43" s="210"/>
      <c r="V43" s="210"/>
      <c r="W43" s="210"/>
      <c r="X43" s="210"/>
    </row>
    <row r="44" spans="1:24" s="288" customFormat="1" ht="15" customHeight="1">
      <c r="A44" s="300">
        <v>358</v>
      </c>
      <c r="B44" s="299" t="s">
        <v>1121</v>
      </c>
      <c r="C44" s="301">
        <v>0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14"/>
      <c r="R44" s="210"/>
      <c r="S44" s="210"/>
      <c r="T44" s="210"/>
      <c r="U44" s="210"/>
      <c r="V44" s="210"/>
      <c r="W44" s="210"/>
      <c r="X44" s="210"/>
    </row>
    <row r="45" spans="1:24" s="288" customFormat="1" ht="15" customHeight="1">
      <c r="A45" s="300">
        <v>359</v>
      </c>
      <c r="B45" s="299" t="s">
        <v>1122</v>
      </c>
      <c r="C45" s="301">
        <v>0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1">
        <v>0</v>
      </c>
      <c r="J45" s="314"/>
      <c r="R45" s="210"/>
      <c r="S45" s="210"/>
      <c r="T45" s="210"/>
      <c r="U45" s="210"/>
      <c r="V45" s="210"/>
      <c r="W45" s="210"/>
      <c r="X45" s="210"/>
    </row>
    <row r="46" spans="1:24" s="288" customFormat="1" ht="15" customHeight="1">
      <c r="A46" s="300">
        <v>360</v>
      </c>
      <c r="B46" s="299" t="s">
        <v>1123</v>
      </c>
      <c r="C46" s="301">
        <v>0</v>
      </c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1">
        <v>0</v>
      </c>
      <c r="J46" s="314"/>
      <c r="R46" s="210"/>
      <c r="S46" s="210"/>
      <c r="T46" s="210"/>
      <c r="U46" s="210"/>
      <c r="V46" s="210"/>
      <c r="W46" s="210"/>
      <c r="X46" s="210"/>
    </row>
    <row r="47" spans="1:24" s="288" customFormat="1" ht="15" customHeight="1">
      <c r="A47" s="300">
        <v>361</v>
      </c>
      <c r="B47" s="299" t="s">
        <v>1124</v>
      </c>
      <c r="C47" s="301">
        <v>3</v>
      </c>
      <c r="D47" s="297">
        <v>1528</v>
      </c>
      <c r="E47" s="297" t="s">
        <v>1137</v>
      </c>
      <c r="F47" s="297">
        <v>287</v>
      </c>
      <c r="G47" s="297" t="s">
        <v>127</v>
      </c>
      <c r="H47" s="297">
        <v>187</v>
      </c>
      <c r="I47" s="297">
        <v>329</v>
      </c>
      <c r="J47" s="314"/>
      <c r="R47" s="210"/>
      <c r="S47" s="210"/>
      <c r="T47" s="210"/>
      <c r="U47" s="210"/>
      <c r="V47" s="210"/>
      <c r="W47" s="210"/>
      <c r="X47" s="210"/>
    </row>
    <row r="48" spans="1:24" s="288" customFormat="1" ht="15" customHeight="1">
      <c r="A48" s="300">
        <v>362</v>
      </c>
      <c r="B48" s="299" t="s">
        <v>1129</v>
      </c>
      <c r="C48" s="301">
        <v>1</v>
      </c>
      <c r="D48" s="297" t="s">
        <v>127</v>
      </c>
      <c r="E48" s="297" t="s">
        <v>127</v>
      </c>
      <c r="F48" s="297">
        <v>0</v>
      </c>
      <c r="G48" s="297" t="s">
        <v>127</v>
      </c>
      <c r="H48" s="297" t="s">
        <v>705</v>
      </c>
      <c r="I48" s="297" t="s">
        <v>127</v>
      </c>
      <c r="J48" s="314"/>
      <c r="R48" s="210"/>
      <c r="S48" s="210"/>
      <c r="T48" s="210"/>
      <c r="U48" s="210"/>
      <c r="V48" s="210"/>
      <c r="W48" s="210"/>
      <c r="X48" s="210"/>
    </row>
    <row r="49" spans="1:24" s="288" customFormat="1" ht="15" customHeight="1">
      <c r="A49" s="300">
        <v>375</v>
      </c>
      <c r="B49" s="299" t="s">
        <v>1132</v>
      </c>
      <c r="C49" s="301">
        <v>0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14"/>
      <c r="R49" s="210"/>
      <c r="S49" s="210"/>
      <c r="T49" s="210"/>
      <c r="U49" s="210"/>
      <c r="V49" s="210"/>
      <c r="W49" s="210"/>
      <c r="X49" s="210"/>
    </row>
    <row r="50" spans="1:24" s="288" customFormat="1" ht="15" customHeight="1">
      <c r="A50" s="300">
        <v>381</v>
      </c>
      <c r="B50" s="299" t="s">
        <v>1133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14"/>
      <c r="R50" s="210"/>
      <c r="S50" s="210"/>
      <c r="T50" s="210"/>
      <c r="U50" s="210"/>
      <c r="V50" s="210"/>
      <c r="W50" s="210"/>
      <c r="X50" s="210"/>
    </row>
    <row r="51" spans="1:24" s="288" customFormat="1" ht="15" customHeight="1">
      <c r="A51" s="300">
        <v>382</v>
      </c>
      <c r="B51" s="299" t="s">
        <v>1134</v>
      </c>
      <c r="C51" s="301">
        <v>0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1">
        <v>0</v>
      </c>
      <c r="J51" s="314"/>
      <c r="R51" s="210"/>
      <c r="S51" s="210"/>
      <c r="T51" s="210"/>
      <c r="U51" s="210"/>
      <c r="V51" s="210"/>
      <c r="W51" s="210"/>
      <c r="X51" s="210"/>
    </row>
    <row r="52" spans="1:24" s="288" customFormat="1" ht="13.5" customHeight="1">
      <c r="A52" s="316"/>
      <c r="B52" s="305"/>
      <c r="C52" s="301"/>
      <c r="D52" s="313"/>
      <c r="E52" s="313"/>
      <c r="F52" s="313"/>
      <c r="G52" s="313"/>
      <c r="H52" s="313"/>
      <c r="I52" s="313"/>
      <c r="J52"/>
      <c r="R52" s="210"/>
      <c r="S52" s="210"/>
      <c r="T52" s="210"/>
      <c r="U52" s="210"/>
      <c r="V52" s="210"/>
      <c r="W52" s="210"/>
      <c r="X52" s="210"/>
    </row>
    <row r="53" spans="1:24">
      <c r="J53" s="288"/>
      <c r="K53" s="288"/>
      <c r="L53" s="288"/>
      <c r="M53" s="288"/>
      <c r="N53" s="288"/>
      <c r="O53" s="288"/>
      <c r="P53" s="288"/>
      <c r="Q53" s="288"/>
      <c r="R53" s="288"/>
    </row>
  </sheetData>
  <mergeCells count="11">
    <mergeCell ref="I6:I7"/>
    <mergeCell ref="A2:I2"/>
    <mergeCell ref="A4:B7"/>
    <mergeCell ref="C4:C7"/>
    <mergeCell ref="D4:I4"/>
    <mergeCell ref="D5:I5"/>
    <mergeCell ref="D6:D7"/>
    <mergeCell ref="E6:E7"/>
    <mergeCell ref="F6:F7"/>
    <mergeCell ref="G6:G7"/>
    <mergeCell ref="H6:H7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4"/>
  <sheetViews>
    <sheetView view="pageBreakPreview" zoomScaleNormal="100" zoomScaleSheetLayoutView="100" workbookViewId="0"/>
  </sheetViews>
  <sheetFormatPr defaultRowHeight="13.5"/>
  <cols>
    <col min="1" max="1" width="5.625" customWidth="1"/>
    <col min="2" max="2" width="13.625" customWidth="1"/>
    <col min="3" max="4" width="11" style="329" customWidth="1"/>
    <col min="5" max="9" width="11" style="248" customWidth="1"/>
    <col min="10" max="10" width="3.625" style="248" customWidth="1"/>
    <col min="11" max="11" width="4.625" style="10" customWidth="1"/>
    <col min="12" max="12" width="5.875" style="10" bestFit="1" customWidth="1"/>
    <col min="13" max="13" width="8.625" style="10" customWidth="1"/>
    <col min="14" max="15" width="7.75" style="10" customWidth="1"/>
    <col min="16" max="16" width="7.625" style="10" bestFit="1" customWidth="1"/>
    <col min="17" max="17" width="8.5" style="10" bestFit="1" customWidth="1"/>
    <col min="18" max="18" width="5.625" style="10" customWidth="1"/>
    <col min="19" max="25" width="2.625" customWidth="1"/>
  </cols>
  <sheetData>
    <row r="2" spans="1:18" s="5" customFormat="1" ht="15" customHeight="1">
      <c r="A2" s="443" t="s">
        <v>1138</v>
      </c>
      <c r="B2" s="443"/>
      <c r="C2" s="443"/>
      <c r="D2" s="443"/>
      <c r="E2" s="443"/>
      <c r="F2" s="443"/>
      <c r="G2" s="443"/>
      <c r="H2" s="443"/>
      <c r="I2" s="443"/>
      <c r="J2" s="318"/>
      <c r="K2" s="10"/>
      <c r="L2" s="120"/>
      <c r="M2" s="120"/>
      <c r="N2" s="120"/>
      <c r="O2" s="120"/>
      <c r="P2" s="120"/>
      <c r="Q2" s="120"/>
      <c r="R2" s="120"/>
    </row>
    <row r="3" spans="1:18" ht="15" customHeight="1">
      <c r="A3" s="4"/>
      <c r="B3" s="4"/>
      <c r="C3" s="319"/>
      <c r="D3" s="319"/>
      <c r="E3" s="257"/>
      <c r="F3" s="257"/>
      <c r="G3" s="257"/>
      <c r="H3" s="257"/>
      <c r="I3" s="257"/>
      <c r="J3" s="257"/>
    </row>
    <row r="4" spans="1:18" ht="45" customHeight="1">
      <c r="A4" s="343" t="s">
        <v>1139</v>
      </c>
      <c r="B4" s="345"/>
      <c r="C4" s="320" t="s">
        <v>0</v>
      </c>
      <c r="D4" s="320" t="s">
        <v>1</v>
      </c>
      <c r="E4" s="320" t="s">
        <v>1140</v>
      </c>
      <c r="F4" s="320" t="s">
        <v>204</v>
      </c>
      <c r="G4" s="320" t="s">
        <v>1141</v>
      </c>
      <c r="H4" s="320" t="s">
        <v>7</v>
      </c>
      <c r="I4" s="320" t="s">
        <v>1142</v>
      </c>
      <c r="J4" s="321"/>
    </row>
    <row r="5" spans="1:18" s="9" customFormat="1" ht="15" customHeight="1">
      <c r="A5" s="322"/>
      <c r="B5" s="322"/>
      <c r="C5" s="323"/>
      <c r="D5" s="323"/>
      <c r="E5" s="293" t="s">
        <v>11</v>
      </c>
      <c r="F5" s="293" t="s">
        <v>11</v>
      </c>
      <c r="G5" s="293" t="s">
        <v>11</v>
      </c>
      <c r="H5" s="293" t="s">
        <v>11</v>
      </c>
      <c r="I5" s="293" t="s">
        <v>11</v>
      </c>
      <c r="J5" s="293"/>
      <c r="K5" s="241"/>
      <c r="L5" s="241"/>
      <c r="M5" s="241"/>
      <c r="N5" s="241"/>
      <c r="O5" s="241"/>
      <c r="P5" s="241"/>
      <c r="Q5" s="241"/>
      <c r="R5" s="241"/>
    </row>
    <row r="6" spans="1:18" s="91" customFormat="1" ht="15" customHeight="1">
      <c r="A6" s="288"/>
      <c r="B6" s="324" t="s">
        <v>303</v>
      </c>
      <c r="C6" s="31">
        <v>179</v>
      </c>
      <c r="D6" s="31">
        <v>13565</v>
      </c>
      <c r="E6" s="31">
        <v>22242905</v>
      </c>
      <c r="F6" s="31">
        <v>1270932</v>
      </c>
      <c r="G6" s="31">
        <v>523200</v>
      </c>
      <c r="H6" s="31">
        <v>1053081</v>
      </c>
      <c r="I6" s="31">
        <v>21937556</v>
      </c>
      <c r="J6" s="246"/>
      <c r="K6" s="10"/>
      <c r="L6" s="10"/>
      <c r="M6" s="10"/>
      <c r="N6" s="10"/>
      <c r="O6" s="10"/>
      <c r="P6" s="10"/>
      <c r="Q6" s="10"/>
      <c r="R6" s="10"/>
    </row>
    <row r="7" spans="1:18" s="91" customFormat="1" ht="12" customHeight="1">
      <c r="A7" s="288"/>
      <c r="B7" s="324"/>
      <c r="C7" s="31"/>
      <c r="D7" s="31"/>
      <c r="E7" s="31"/>
      <c r="F7" s="31"/>
      <c r="G7" s="31"/>
      <c r="H7" s="31"/>
      <c r="I7" s="31"/>
      <c r="J7" s="246"/>
      <c r="K7" s="10"/>
      <c r="L7" s="10"/>
      <c r="M7" s="10"/>
      <c r="N7" s="10"/>
      <c r="O7" s="10"/>
      <c r="P7" s="10"/>
      <c r="Q7" s="10"/>
      <c r="R7" s="10"/>
    </row>
    <row r="8" spans="1:18" s="91" customFormat="1" ht="15" customHeight="1">
      <c r="A8" s="298">
        <v>201</v>
      </c>
      <c r="B8" s="299" t="s">
        <v>1071</v>
      </c>
      <c r="C8" s="31">
        <v>14</v>
      </c>
      <c r="D8" s="31">
        <v>828</v>
      </c>
      <c r="E8" s="31">
        <v>927277</v>
      </c>
      <c r="F8" s="31">
        <v>45773</v>
      </c>
      <c r="G8" s="31">
        <v>15245</v>
      </c>
      <c r="H8" s="31">
        <v>44177</v>
      </c>
      <c r="I8" s="31">
        <v>913628</v>
      </c>
      <c r="J8" s="325"/>
      <c r="K8" s="10"/>
      <c r="L8" s="10"/>
      <c r="M8" s="10"/>
      <c r="N8" s="10"/>
      <c r="O8" s="10"/>
      <c r="P8" s="10"/>
      <c r="Q8" s="10"/>
      <c r="R8" s="10"/>
    </row>
    <row r="9" spans="1:18" s="91" customFormat="1" ht="15" customHeight="1">
      <c r="A9" s="326">
        <v>205</v>
      </c>
      <c r="B9" s="299" t="s">
        <v>1072</v>
      </c>
      <c r="C9" s="31">
        <v>6</v>
      </c>
      <c r="D9" s="31">
        <v>290</v>
      </c>
      <c r="E9" s="31">
        <v>505671</v>
      </c>
      <c r="F9" s="31">
        <v>19805</v>
      </c>
      <c r="G9" s="31">
        <v>3963</v>
      </c>
      <c r="H9" s="31">
        <v>25152</v>
      </c>
      <c r="I9" s="31">
        <v>496361</v>
      </c>
      <c r="J9" s="325"/>
      <c r="K9" s="10"/>
      <c r="L9" s="10"/>
      <c r="M9" s="10"/>
      <c r="N9" s="10"/>
      <c r="O9" s="10"/>
      <c r="P9" s="10"/>
      <c r="Q9" s="10"/>
      <c r="R9" s="10"/>
    </row>
    <row r="10" spans="1:18" s="91" customFormat="1" ht="15" customHeight="1">
      <c r="A10" s="326">
        <v>207</v>
      </c>
      <c r="B10" s="299" t="s">
        <v>1073</v>
      </c>
      <c r="C10" s="31">
        <v>6</v>
      </c>
      <c r="D10" s="31">
        <v>314</v>
      </c>
      <c r="E10" s="31">
        <v>194673</v>
      </c>
      <c r="F10" s="31">
        <v>5331</v>
      </c>
      <c r="G10" s="31">
        <v>2514</v>
      </c>
      <c r="H10" s="31">
        <v>26606</v>
      </c>
      <c r="I10" s="327">
        <v>170884</v>
      </c>
      <c r="J10" s="325"/>
      <c r="K10" s="10"/>
      <c r="L10" s="10"/>
      <c r="M10" s="10"/>
      <c r="N10" s="10"/>
      <c r="O10" s="10"/>
      <c r="P10" s="10"/>
      <c r="Q10" s="10"/>
      <c r="R10" s="10"/>
    </row>
    <row r="11" spans="1:18" s="91" customFormat="1" ht="15" customHeight="1">
      <c r="A11" s="326">
        <v>208</v>
      </c>
      <c r="B11" s="299" t="s">
        <v>1074</v>
      </c>
      <c r="C11" s="31">
        <v>12</v>
      </c>
      <c r="D11" s="31">
        <v>1780</v>
      </c>
      <c r="E11" s="31">
        <v>1489280</v>
      </c>
      <c r="F11" s="31">
        <v>144860</v>
      </c>
      <c r="G11" s="31">
        <v>42995</v>
      </c>
      <c r="H11" s="31">
        <v>118674</v>
      </c>
      <c r="I11" s="31">
        <v>1472471</v>
      </c>
      <c r="J11" s="325"/>
      <c r="K11" s="10"/>
      <c r="L11" s="10"/>
      <c r="M11" s="10"/>
      <c r="N11" s="10"/>
      <c r="O11" s="10"/>
      <c r="P11" s="10"/>
      <c r="Q11" s="10"/>
      <c r="R11" s="10"/>
    </row>
    <row r="12" spans="1:18" s="91" customFormat="1" ht="15" customHeight="1">
      <c r="A12" s="326">
        <v>209</v>
      </c>
      <c r="B12" s="299" t="s">
        <v>1075</v>
      </c>
      <c r="C12" s="31">
        <v>9</v>
      </c>
      <c r="D12" s="31">
        <v>611</v>
      </c>
      <c r="E12" s="31">
        <v>4847808</v>
      </c>
      <c r="F12" s="31">
        <v>138550</v>
      </c>
      <c r="G12" s="31">
        <v>101590</v>
      </c>
      <c r="H12" s="31">
        <v>124748</v>
      </c>
      <c r="I12" s="31">
        <v>4760020</v>
      </c>
      <c r="J12" s="325"/>
      <c r="K12" s="10"/>
      <c r="L12" s="10"/>
      <c r="M12" s="10"/>
      <c r="N12" s="10"/>
      <c r="O12" s="10"/>
      <c r="P12" s="10"/>
      <c r="Q12" s="10"/>
      <c r="R12" s="10"/>
    </row>
    <row r="13" spans="1:18" s="91" customFormat="1" ht="15" customHeight="1">
      <c r="A13" s="326">
        <v>210</v>
      </c>
      <c r="B13" s="299" t="s">
        <v>1076</v>
      </c>
      <c r="C13" s="31">
        <v>30</v>
      </c>
      <c r="D13" s="31">
        <v>2140</v>
      </c>
      <c r="E13" s="31">
        <v>1697136</v>
      </c>
      <c r="F13" s="31">
        <v>103776</v>
      </c>
      <c r="G13" s="31">
        <v>21607</v>
      </c>
      <c r="H13" s="31">
        <v>114773</v>
      </c>
      <c r="I13" s="31">
        <v>1664532</v>
      </c>
      <c r="J13" s="325"/>
      <c r="K13" s="10"/>
      <c r="L13" s="10"/>
      <c r="M13" s="10"/>
      <c r="N13" s="10"/>
      <c r="O13" s="10"/>
      <c r="P13" s="10"/>
      <c r="Q13" s="10"/>
      <c r="R13" s="10"/>
    </row>
    <row r="14" spans="1:18" s="91" customFormat="1" ht="15" customHeight="1">
      <c r="A14" s="326">
        <v>211</v>
      </c>
      <c r="B14" s="299" t="s">
        <v>1077</v>
      </c>
      <c r="C14" s="31">
        <v>9</v>
      </c>
      <c r="D14" s="31">
        <v>606</v>
      </c>
      <c r="E14" s="31">
        <v>1642186</v>
      </c>
      <c r="F14" s="31">
        <v>255800</v>
      </c>
      <c r="G14" s="31">
        <v>178592</v>
      </c>
      <c r="H14" s="31">
        <v>73322</v>
      </c>
      <c r="I14" s="31">
        <v>1646072</v>
      </c>
      <c r="J14" s="325"/>
      <c r="K14" s="10"/>
      <c r="L14" s="10"/>
      <c r="M14" s="10"/>
      <c r="N14" s="10"/>
      <c r="O14" s="10"/>
      <c r="P14" s="10"/>
      <c r="Q14" s="10"/>
      <c r="R14" s="10"/>
    </row>
    <row r="15" spans="1:18" s="91" customFormat="1" ht="15" customHeight="1">
      <c r="A15" s="326">
        <v>212</v>
      </c>
      <c r="B15" s="299" t="s">
        <v>1078</v>
      </c>
      <c r="C15" s="31">
        <v>11</v>
      </c>
      <c r="D15" s="31">
        <v>726</v>
      </c>
      <c r="E15" s="31">
        <v>489463</v>
      </c>
      <c r="F15" s="31">
        <v>9188</v>
      </c>
      <c r="G15" s="31">
        <v>6667</v>
      </c>
      <c r="H15" s="31">
        <v>34115</v>
      </c>
      <c r="I15" s="31">
        <v>457869</v>
      </c>
      <c r="J15" s="325"/>
      <c r="K15" s="10"/>
      <c r="L15" s="10"/>
      <c r="M15" s="10"/>
      <c r="N15" s="10"/>
      <c r="O15" s="10"/>
      <c r="P15" s="10"/>
      <c r="Q15" s="10"/>
      <c r="R15" s="10"/>
    </row>
    <row r="16" spans="1:18" s="91" customFormat="1" ht="15" customHeight="1">
      <c r="A16" s="326">
        <v>213</v>
      </c>
      <c r="B16" s="299" t="s">
        <v>1079</v>
      </c>
      <c r="C16" s="31">
        <v>23</v>
      </c>
      <c r="D16" s="31">
        <v>1613</v>
      </c>
      <c r="E16" s="31">
        <v>1493646</v>
      </c>
      <c r="F16" s="31">
        <v>97806</v>
      </c>
      <c r="G16" s="31">
        <v>3804</v>
      </c>
      <c r="H16" s="31">
        <v>116638</v>
      </c>
      <c r="I16" s="31">
        <v>1471010</v>
      </c>
      <c r="J16" s="325"/>
      <c r="K16" s="10"/>
      <c r="L16" s="10"/>
      <c r="M16" s="10"/>
      <c r="N16" s="10"/>
      <c r="O16" s="10"/>
      <c r="P16" s="10"/>
      <c r="Q16" s="10"/>
      <c r="R16" s="10"/>
    </row>
    <row r="17" spans="1:18" s="91" customFormat="1" ht="15" customHeight="1">
      <c r="A17" s="326">
        <v>214</v>
      </c>
      <c r="B17" s="299" t="s">
        <v>1080</v>
      </c>
      <c r="C17" s="31">
        <v>7</v>
      </c>
      <c r="D17" s="31">
        <v>305</v>
      </c>
      <c r="E17" s="31">
        <v>422544</v>
      </c>
      <c r="F17" s="31">
        <v>17308</v>
      </c>
      <c r="G17" s="31">
        <v>60</v>
      </c>
      <c r="H17" s="31">
        <v>46908</v>
      </c>
      <c r="I17" s="31">
        <v>392884</v>
      </c>
      <c r="J17" s="325"/>
      <c r="K17" s="10"/>
      <c r="L17" s="10"/>
      <c r="M17" s="10"/>
      <c r="N17" s="10"/>
      <c r="O17" s="10"/>
      <c r="P17" s="10"/>
      <c r="Q17" s="10"/>
      <c r="R17" s="10"/>
    </row>
    <row r="18" spans="1:18" s="91" customFormat="1" ht="15" customHeight="1">
      <c r="A18" s="326">
        <v>215</v>
      </c>
      <c r="B18" s="299" t="s">
        <v>1081</v>
      </c>
      <c r="C18" s="31">
        <v>12</v>
      </c>
      <c r="D18" s="31">
        <v>618</v>
      </c>
      <c r="E18" s="31">
        <v>598855</v>
      </c>
      <c r="F18" s="31">
        <v>45839</v>
      </c>
      <c r="G18" s="31">
        <v>39747</v>
      </c>
      <c r="H18" s="31">
        <v>37908</v>
      </c>
      <c r="I18" s="31">
        <v>567039</v>
      </c>
      <c r="J18" s="325"/>
      <c r="K18" s="10"/>
      <c r="L18" s="10"/>
      <c r="M18" s="10"/>
      <c r="N18" s="10"/>
      <c r="O18" s="10"/>
      <c r="P18" s="10"/>
      <c r="Q18" s="10"/>
      <c r="R18" s="10"/>
    </row>
    <row r="19" spans="1:18" s="91" customFormat="1" ht="15" customHeight="1">
      <c r="A19" s="326">
        <v>301</v>
      </c>
      <c r="B19" s="299" t="s">
        <v>1082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5"/>
      <c r="K19" s="10"/>
      <c r="L19" s="10"/>
      <c r="M19" s="10"/>
      <c r="N19" s="10"/>
      <c r="O19" s="10"/>
      <c r="P19" s="10"/>
      <c r="Q19" s="10"/>
      <c r="R19" s="10"/>
    </row>
    <row r="20" spans="1:18" s="91" customFormat="1" ht="15" customHeight="1">
      <c r="A20" s="326">
        <v>302</v>
      </c>
      <c r="B20" s="299" t="s">
        <v>1083</v>
      </c>
      <c r="C20" s="31">
        <v>1</v>
      </c>
      <c r="D20" s="31">
        <v>37</v>
      </c>
      <c r="E20" s="31" t="s">
        <v>1143</v>
      </c>
      <c r="F20" s="31" t="s">
        <v>1143</v>
      </c>
      <c r="G20" s="31">
        <v>0</v>
      </c>
      <c r="H20" s="31" t="s">
        <v>1143</v>
      </c>
      <c r="I20" s="31" t="s">
        <v>1143</v>
      </c>
      <c r="J20" s="325"/>
      <c r="K20" s="10"/>
      <c r="L20" s="10"/>
      <c r="M20" s="10"/>
      <c r="N20" s="10"/>
      <c r="O20" s="10"/>
      <c r="P20" s="10"/>
      <c r="Q20" s="10"/>
      <c r="R20" s="10"/>
    </row>
    <row r="21" spans="1:18" s="91" customFormat="1" ht="15" customHeight="1">
      <c r="A21" s="326">
        <v>303</v>
      </c>
      <c r="B21" s="299" t="s">
        <v>1086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25"/>
      <c r="K21" s="10"/>
      <c r="L21" s="10"/>
      <c r="M21" s="10"/>
      <c r="N21" s="10"/>
      <c r="O21" s="10"/>
      <c r="P21" s="10"/>
      <c r="Q21" s="10"/>
      <c r="R21" s="10"/>
    </row>
    <row r="22" spans="1:18" s="91" customFormat="1" ht="15" customHeight="1">
      <c r="A22" s="326">
        <v>306</v>
      </c>
      <c r="B22" s="299" t="s">
        <v>1087</v>
      </c>
      <c r="C22" s="31">
        <v>1</v>
      </c>
      <c r="D22" s="31">
        <v>35</v>
      </c>
      <c r="E22" s="31" t="s">
        <v>1143</v>
      </c>
      <c r="F22" s="31" t="s">
        <v>1143</v>
      </c>
      <c r="G22" s="31" t="s">
        <v>1143</v>
      </c>
      <c r="H22" s="31" t="s">
        <v>1143</v>
      </c>
      <c r="I22" s="31" t="s">
        <v>1143</v>
      </c>
      <c r="J22" s="325"/>
      <c r="K22" s="10"/>
      <c r="L22" s="10"/>
      <c r="M22" s="10"/>
      <c r="N22" s="10"/>
      <c r="O22" s="10"/>
      <c r="P22" s="10"/>
      <c r="Q22" s="10"/>
      <c r="R22" s="10"/>
    </row>
    <row r="23" spans="1:18" s="91" customFormat="1" ht="15" customHeight="1">
      <c r="A23" s="326">
        <v>308</v>
      </c>
      <c r="B23" s="299" t="s">
        <v>1090</v>
      </c>
      <c r="C23" s="31">
        <v>1</v>
      </c>
      <c r="D23" s="31">
        <v>33</v>
      </c>
      <c r="E23" s="31" t="s">
        <v>1143</v>
      </c>
      <c r="F23" s="31">
        <v>0</v>
      </c>
      <c r="G23" s="31">
        <v>0</v>
      </c>
      <c r="H23" s="31" t="s">
        <v>1143</v>
      </c>
      <c r="I23" s="31" t="s">
        <v>1143</v>
      </c>
      <c r="J23" s="325"/>
      <c r="K23" s="10"/>
      <c r="L23" s="10"/>
      <c r="M23" s="10"/>
      <c r="N23" s="10"/>
      <c r="O23" s="10"/>
      <c r="P23" s="10"/>
      <c r="Q23" s="10"/>
      <c r="R23" s="10"/>
    </row>
    <row r="24" spans="1:18" s="91" customFormat="1" ht="15" customHeight="1">
      <c r="A24" s="326">
        <v>311</v>
      </c>
      <c r="B24" s="299" t="s">
        <v>1093</v>
      </c>
      <c r="C24" s="31">
        <v>1</v>
      </c>
      <c r="D24" s="31">
        <v>46</v>
      </c>
      <c r="E24" s="31" t="s">
        <v>1143</v>
      </c>
      <c r="F24" s="31" t="s">
        <v>1143</v>
      </c>
      <c r="G24" s="31" t="s">
        <v>1143</v>
      </c>
      <c r="H24" s="31" t="s">
        <v>1143</v>
      </c>
      <c r="I24" s="31" t="s">
        <v>1143</v>
      </c>
      <c r="J24" s="325"/>
      <c r="K24" s="10"/>
      <c r="L24" s="10"/>
      <c r="M24" s="10"/>
      <c r="N24" s="10"/>
      <c r="O24" s="10"/>
      <c r="P24" s="10"/>
      <c r="Q24" s="10"/>
      <c r="R24" s="10"/>
    </row>
    <row r="25" spans="1:18" s="91" customFormat="1" ht="15" customHeight="1">
      <c r="A25" s="326">
        <v>313</v>
      </c>
      <c r="B25" s="299" t="s">
        <v>1097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25"/>
      <c r="K25" s="10"/>
      <c r="L25" s="10"/>
      <c r="M25" s="10"/>
      <c r="N25" s="10"/>
      <c r="O25" s="10"/>
      <c r="P25" s="10"/>
      <c r="Q25" s="10"/>
      <c r="R25" s="10"/>
    </row>
    <row r="26" spans="1:18" s="91" customFormat="1" ht="15" customHeight="1">
      <c r="A26" s="326">
        <v>314</v>
      </c>
      <c r="B26" s="299" t="s">
        <v>1098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25"/>
      <c r="K26" s="10"/>
      <c r="L26" s="10"/>
      <c r="M26" s="10"/>
      <c r="N26" s="10"/>
      <c r="O26" s="10"/>
      <c r="P26" s="10"/>
      <c r="Q26" s="10"/>
      <c r="R26" s="10"/>
    </row>
    <row r="27" spans="1:18" s="91" customFormat="1" ht="15" customHeight="1">
      <c r="A27" s="326">
        <v>315</v>
      </c>
      <c r="B27" s="299" t="s">
        <v>1099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25"/>
      <c r="K27" s="10"/>
      <c r="L27" s="10"/>
      <c r="M27" s="10"/>
      <c r="N27" s="10"/>
      <c r="O27" s="10"/>
      <c r="P27" s="10"/>
      <c r="Q27" s="10"/>
      <c r="R27" s="10"/>
    </row>
    <row r="28" spans="1:18" s="91" customFormat="1" ht="15" customHeight="1">
      <c r="A28" s="298">
        <v>324</v>
      </c>
      <c r="B28" s="299" t="s">
        <v>1100</v>
      </c>
      <c r="C28" s="31">
        <v>3</v>
      </c>
      <c r="D28" s="31">
        <v>570</v>
      </c>
      <c r="E28" s="31">
        <v>304744</v>
      </c>
      <c r="F28" s="31">
        <v>33713</v>
      </c>
      <c r="G28" s="31">
        <v>427</v>
      </c>
      <c r="H28" s="31">
        <v>25522</v>
      </c>
      <c r="I28" s="31">
        <v>312508</v>
      </c>
      <c r="J28" s="325"/>
      <c r="K28" s="10"/>
      <c r="L28" s="10"/>
      <c r="M28" s="10"/>
      <c r="N28" s="10"/>
      <c r="O28" s="10"/>
      <c r="P28" s="10"/>
      <c r="Q28" s="10"/>
      <c r="R28" s="10"/>
    </row>
    <row r="29" spans="1:18" s="91" customFormat="1" ht="15" customHeight="1">
      <c r="A29" s="326">
        <v>325</v>
      </c>
      <c r="B29" s="299" t="s">
        <v>1101</v>
      </c>
      <c r="C29" s="31">
        <v>1</v>
      </c>
      <c r="D29" s="31">
        <v>44</v>
      </c>
      <c r="E29" s="31" t="s">
        <v>1143</v>
      </c>
      <c r="F29" s="31" t="s">
        <v>1143</v>
      </c>
      <c r="G29" s="31">
        <v>0</v>
      </c>
      <c r="H29" s="31" t="s">
        <v>1143</v>
      </c>
      <c r="I29" s="31" t="s">
        <v>1143</v>
      </c>
      <c r="J29" s="325"/>
      <c r="K29" s="10"/>
      <c r="L29" s="10"/>
      <c r="M29" s="10"/>
      <c r="N29" s="10"/>
      <c r="O29" s="10"/>
      <c r="P29" s="10"/>
      <c r="Q29" s="10"/>
      <c r="R29" s="10"/>
    </row>
    <row r="30" spans="1:18" s="91" customFormat="1" ht="15" customHeight="1">
      <c r="A30" s="326">
        <v>326</v>
      </c>
      <c r="B30" s="299" t="s">
        <v>1104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25"/>
      <c r="K30" s="10"/>
      <c r="L30" s="10"/>
      <c r="M30" s="10"/>
      <c r="N30" s="10"/>
      <c r="O30" s="10"/>
      <c r="P30" s="10"/>
      <c r="Q30" s="10"/>
      <c r="R30" s="10"/>
    </row>
    <row r="31" spans="1:18" s="91" customFormat="1" ht="15" customHeight="1">
      <c r="A31" s="326">
        <v>327</v>
      </c>
      <c r="B31" s="299" t="s">
        <v>1105</v>
      </c>
      <c r="C31" s="31">
        <v>1</v>
      </c>
      <c r="D31" s="31">
        <v>34</v>
      </c>
      <c r="E31" s="31" t="s">
        <v>1143</v>
      </c>
      <c r="F31" s="31">
        <v>0</v>
      </c>
      <c r="G31" s="31">
        <v>0</v>
      </c>
      <c r="H31" s="31" t="s">
        <v>1143</v>
      </c>
      <c r="I31" s="31" t="s">
        <v>1143</v>
      </c>
      <c r="J31" s="325"/>
      <c r="K31" s="10"/>
      <c r="L31" s="10"/>
      <c r="M31" s="10"/>
      <c r="N31" s="10"/>
      <c r="O31" s="10"/>
      <c r="P31" s="10"/>
      <c r="Q31" s="10"/>
      <c r="R31" s="10"/>
    </row>
    <row r="32" spans="1:18" s="91" customFormat="1" ht="15" customHeight="1">
      <c r="A32" s="326">
        <v>328</v>
      </c>
      <c r="B32" s="299" t="s">
        <v>1108</v>
      </c>
      <c r="C32" s="31">
        <v>6</v>
      </c>
      <c r="D32" s="31">
        <v>376</v>
      </c>
      <c r="E32" s="31">
        <v>226302</v>
      </c>
      <c r="F32" s="31">
        <v>11929</v>
      </c>
      <c r="G32" s="31">
        <v>380</v>
      </c>
      <c r="H32" s="31">
        <v>12086</v>
      </c>
      <c r="I32" s="31">
        <v>225765</v>
      </c>
      <c r="J32" s="325"/>
      <c r="K32" s="10"/>
      <c r="L32" s="10"/>
      <c r="M32" s="10"/>
      <c r="N32" s="10"/>
      <c r="O32" s="10"/>
      <c r="P32" s="10"/>
      <c r="Q32" s="10"/>
      <c r="R32" s="10"/>
    </row>
    <row r="33" spans="1:18" s="91" customFormat="1" ht="15" customHeight="1">
      <c r="A33" s="326">
        <v>329</v>
      </c>
      <c r="B33" s="299" t="s">
        <v>1109</v>
      </c>
      <c r="C33" s="31">
        <v>17</v>
      </c>
      <c r="D33" s="31">
        <v>2065</v>
      </c>
      <c r="E33" s="31">
        <v>6496607</v>
      </c>
      <c r="F33" s="31">
        <v>318233</v>
      </c>
      <c r="G33" s="31">
        <v>85506</v>
      </c>
      <c r="H33" s="31">
        <v>189929</v>
      </c>
      <c r="I33" s="31">
        <v>6539405</v>
      </c>
      <c r="J33" s="325"/>
      <c r="K33" s="10"/>
      <c r="L33" s="10"/>
      <c r="M33" s="10"/>
      <c r="N33" s="10"/>
      <c r="O33" s="10"/>
      <c r="P33" s="10"/>
      <c r="Q33" s="10"/>
      <c r="R33" s="10"/>
    </row>
    <row r="34" spans="1:18" s="91" customFormat="1" ht="15" customHeight="1">
      <c r="A34" s="326">
        <v>348</v>
      </c>
      <c r="B34" s="299" t="s">
        <v>1110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25"/>
      <c r="K34" s="10"/>
      <c r="L34" s="10"/>
      <c r="M34" s="10"/>
      <c r="N34" s="10"/>
      <c r="O34" s="10"/>
      <c r="P34" s="10"/>
      <c r="Q34" s="10"/>
      <c r="R34" s="10"/>
    </row>
    <row r="35" spans="1:18" s="91" customFormat="1" ht="15" customHeight="1">
      <c r="A35" s="326">
        <v>350</v>
      </c>
      <c r="B35" s="299" t="s">
        <v>1111</v>
      </c>
      <c r="C35" s="31">
        <v>3</v>
      </c>
      <c r="D35" s="31">
        <v>239</v>
      </c>
      <c r="E35" s="31">
        <v>120169</v>
      </c>
      <c r="F35" s="31">
        <v>9234</v>
      </c>
      <c r="G35" s="31">
        <v>72</v>
      </c>
      <c r="H35" s="31">
        <v>11644</v>
      </c>
      <c r="I35" s="31">
        <v>117687</v>
      </c>
      <c r="J35" s="325"/>
      <c r="K35" s="10"/>
      <c r="L35" s="10"/>
      <c r="M35" s="10"/>
      <c r="N35" s="10"/>
      <c r="O35" s="10"/>
      <c r="P35" s="10"/>
      <c r="Q35" s="10"/>
      <c r="R35" s="10"/>
    </row>
    <row r="36" spans="1:18" s="91" customFormat="1" ht="15" customHeight="1">
      <c r="A36" s="326">
        <v>353</v>
      </c>
      <c r="B36" s="299" t="s">
        <v>1112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5"/>
      <c r="K36" s="10"/>
      <c r="L36" s="10"/>
      <c r="M36" s="10"/>
      <c r="N36" s="10"/>
      <c r="O36" s="10"/>
      <c r="P36" s="10"/>
      <c r="Q36" s="10"/>
      <c r="R36" s="10"/>
    </row>
    <row r="37" spans="1:18" s="91" customFormat="1" ht="15" customHeight="1">
      <c r="A37" s="326">
        <v>354</v>
      </c>
      <c r="B37" s="299" t="s">
        <v>1113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25"/>
      <c r="K37" s="10"/>
      <c r="L37" s="10"/>
      <c r="M37" s="10"/>
      <c r="N37" s="10"/>
      <c r="O37" s="10"/>
      <c r="P37" s="10"/>
      <c r="Q37" s="10"/>
      <c r="R37" s="10"/>
    </row>
    <row r="38" spans="1:18" s="91" customFormat="1" ht="15" customHeight="1">
      <c r="A38" s="326">
        <v>355</v>
      </c>
      <c r="B38" s="299" t="s">
        <v>1114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25"/>
      <c r="K38" s="10"/>
      <c r="L38" s="10"/>
      <c r="M38" s="10"/>
      <c r="N38" s="10"/>
      <c r="O38" s="10"/>
      <c r="P38" s="10"/>
      <c r="Q38" s="10"/>
      <c r="R38" s="10"/>
    </row>
    <row r="39" spans="1:18" s="91" customFormat="1" ht="15" customHeight="1">
      <c r="A39" s="326">
        <v>356</v>
      </c>
      <c r="B39" s="299" t="s">
        <v>1115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25"/>
      <c r="K39" s="10"/>
      <c r="L39" s="10"/>
      <c r="M39" s="10"/>
      <c r="N39" s="10"/>
      <c r="O39" s="10"/>
      <c r="P39" s="10"/>
      <c r="Q39" s="10"/>
      <c r="R39" s="10"/>
    </row>
    <row r="40" spans="1:18" s="91" customFormat="1" ht="15" customHeight="1">
      <c r="A40" s="326">
        <v>357</v>
      </c>
      <c r="B40" s="299" t="s">
        <v>1116</v>
      </c>
      <c r="C40" s="31">
        <v>1</v>
      </c>
      <c r="D40" s="31">
        <v>39</v>
      </c>
      <c r="E40" s="31" t="s">
        <v>1143</v>
      </c>
      <c r="F40" s="31" t="s">
        <v>1143</v>
      </c>
      <c r="G40" s="31" t="s">
        <v>1143</v>
      </c>
      <c r="H40" s="31" t="s">
        <v>1143</v>
      </c>
      <c r="I40" s="31" t="s">
        <v>1143</v>
      </c>
      <c r="J40" s="325"/>
      <c r="K40" s="10"/>
      <c r="L40" s="10"/>
      <c r="M40" s="10"/>
      <c r="N40" s="10"/>
      <c r="O40" s="10"/>
      <c r="P40" s="10"/>
      <c r="Q40" s="10"/>
      <c r="R40" s="10"/>
    </row>
    <row r="41" spans="1:18" s="91" customFormat="1" ht="15" customHeight="1">
      <c r="A41" s="326">
        <v>358</v>
      </c>
      <c r="B41" s="299" t="s">
        <v>1121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25"/>
      <c r="K41" s="10"/>
      <c r="L41" s="10"/>
      <c r="M41" s="10"/>
      <c r="N41" s="10"/>
      <c r="O41" s="10"/>
      <c r="P41" s="10"/>
      <c r="Q41" s="10"/>
      <c r="R41" s="10"/>
    </row>
    <row r="42" spans="1:18" s="91" customFormat="1" ht="15" customHeight="1">
      <c r="A42" s="326">
        <v>359</v>
      </c>
      <c r="B42" s="299" t="s">
        <v>1122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25"/>
      <c r="K42" s="10"/>
      <c r="L42" s="10"/>
      <c r="M42" s="10"/>
      <c r="N42" s="10"/>
      <c r="O42" s="10"/>
      <c r="P42" s="10"/>
      <c r="Q42" s="10"/>
      <c r="R42" s="10"/>
    </row>
    <row r="43" spans="1:18" s="91" customFormat="1" ht="15" customHeight="1">
      <c r="A43" s="326">
        <v>360</v>
      </c>
      <c r="B43" s="299" t="s">
        <v>1123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25"/>
      <c r="K43" s="10"/>
      <c r="L43" s="10"/>
      <c r="M43" s="10"/>
      <c r="N43" s="10"/>
      <c r="O43" s="10"/>
      <c r="P43" s="10"/>
      <c r="Q43" s="10"/>
      <c r="R43" s="10"/>
    </row>
    <row r="44" spans="1:18" s="91" customFormat="1" ht="15" customHeight="1">
      <c r="A44" s="326">
        <v>361</v>
      </c>
      <c r="B44" s="299" t="s">
        <v>1124</v>
      </c>
      <c r="C44" s="31">
        <v>3</v>
      </c>
      <c r="D44" s="31">
        <v>132</v>
      </c>
      <c r="E44" s="31">
        <v>487224</v>
      </c>
      <c r="F44" s="31">
        <v>7378</v>
      </c>
      <c r="G44" s="31">
        <v>588</v>
      </c>
      <c r="H44" s="31">
        <v>24552</v>
      </c>
      <c r="I44" s="31">
        <v>469462</v>
      </c>
      <c r="J44" s="325"/>
      <c r="K44" s="10"/>
      <c r="L44" s="10"/>
      <c r="M44" s="10"/>
      <c r="N44" s="10"/>
      <c r="O44" s="10"/>
      <c r="P44" s="10"/>
      <c r="Q44" s="10"/>
      <c r="R44" s="10"/>
    </row>
    <row r="45" spans="1:18" s="91" customFormat="1" ht="15" customHeight="1">
      <c r="A45" s="326">
        <v>362</v>
      </c>
      <c r="B45" s="299" t="s">
        <v>1129</v>
      </c>
      <c r="C45" s="31">
        <v>1</v>
      </c>
      <c r="D45" s="31">
        <v>84</v>
      </c>
      <c r="E45" s="31" t="s">
        <v>1143</v>
      </c>
      <c r="F45" s="31" t="s">
        <v>1143</v>
      </c>
      <c r="G45" s="31" t="s">
        <v>1143</v>
      </c>
      <c r="H45" s="31" t="s">
        <v>1143</v>
      </c>
      <c r="I45" s="31" t="s">
        <v>1143</v>
      </c>
      <c r="J45" s="325"/>
      <c r="K45" s="10"/>
      <c r="L45" s="10"/>
      <c r="M45" s="10"/>
      <c r="N45" s="10"/>
      <c r="O45" s="10"/>
      <c r="P45" s="10"/>
      <c r="Q45" s="10"/>
      <c r="R45" s="10"/>
    </row>
    <row r="46" spans="1:18" s="91" customFormat="1" ht="15" customHeight="1">
      <c r="A46" s="326">
        <v>375</v>
      </c>
      <c r="B46" s="299" t="s">
        <v>1132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25"/>
      <c r="K46" s="10"/>
      <c r="L46" s="10"/>
      <c r="M46" s="10"/>
      <c r="N46" s="10"/>
      <c r="O46" s="10"/>
      <c r="P46" s="10"/>
      <c r="Q46" s="10"/>
      <c r="R46" s="10"/>
    </row>
    <row r="47" spans="1:18" s="91" customFormat="1" ht="15" customHeight="1">
      <c r="A47" s="326">
        <v>381</v>
      </c>
      <c r="B47" s="299" t="s">
        <v>1133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25"/>
      <c r="K47" s="10"/>
      <c r="L47" s="10"/>
      <c r="M47" s="10"/>
      <c r="N47" s="10"/>
      <c r="O47" s="10"/>
      <c r="P47" s="10"/>
      <c r="Q47" s="10"/>
      <c r="R47" s="10"/>
    </row>
    <row r="48" spans="1:18" s="91" customFormat="1" ht="15" customHeight="1">
      <c r="A48" s="326">
        <v>382</v>
      </c>
      <c r="B48" s="299" t="s">
        <v>1134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25"/>
      <c r="K48" s="10"/>
      <c r="L48" s="10"/>
      <c r="M48" s="10"/>
      <c r="N48" s="10"/>
      <c r="O48" s="10"/>
      <c r="P48" s="10"/>
      <c r="Q48" s="10"/>
      <c r="R48" s="10"/>
    </row>
    <row r="49" spans="1:20" s="91" customFormat="1" ht="12">
      <c r="A49" s="328"/>
      <c r="B49" s="328"/>
      <c r="C49" s="111"/>
      <c r="D49" s="111"/>
      <c r="E49" s="111"/>
      <c r="F49" s="111"/>
      <c r="G49" s="111"/>
      <c r="H49" s="111"/>
      <c r="I49" s="111"/>
      <c r="J49" s="111"/>
      <c r="K49" s="10"/>
      <c r="L49" s="10"/>
      <c r="M49" s="10"/>
      <c r="N49" s="10"/>
      <c r="O49" s="10"/>
      <c r="P49" s="10"/>
      <c r="Q49" s="10"/>
      <c r="R49" s="10"/>
    </row>
    <row r="50" spans="1:20" s="91" customFormat="1" ht="12">
      <c r="A50" s="328"/>
      <c r="B50" s="328"/>
      <c r="C50" s="111"/>
      <c r="D50" s="111"/>
      <c r="E50" s="111"/>
      <c r="F50" s="111"/>
      <c r="G50" s="111"/>
      <c r="H50" s="111"/>
      <c r="I50" s="111"/>
      <c r="J50" s="111"/>
      <c r="K50" s="10"/>
      <c r="L50" s="10"/>
      <c r="M50" s="10"/>
      <c r="N50" s="10"/>
      <c r="O50" s="10"/>
      <c r="P50" s="10"/>
      <c r="Q50" s="10"/>
      <c r="R50" s="10"/>
    </row>
    <row r="51" spans="1:20" s="91" customFormat="1" ht="12">
      <c r="A51" s="328"/>
      <c r="B51" s="328"/>
      <c r="C51" s="111"/>
      <c r="D51" s="111"/>
      <c r="E51" s="111"/>
      <c r="F51" s="111"/>
      <c r="G51" s="111"/>
      <c r="H51" s="111"/>
      <c r="I51" s="111"/>
      <c r="J51" s="111"/>
      <c r="K51" s="10"/>
      <c r="L51" s="10"/>
      <c r="M51" s="10"/>
      <c r="N51" s="10"/>
      <c r="O51" s="10"/>
      <c r="P51" s="10"/>
      <c r="Q51" s="10"/>
      <c r="R51" s="10"/>
    </row>
    <row r="52" spans="1:20" s="91" customFormat="1" ht="12">
      <c r="A52" s="328"/>
      <c r="B52" s="328"/>
      <c r="C52" s="111"/>
      <c r="D52" s="111"/>
      <c r="E52" s="111"/>
      <c r="F52" s="111"/>
      <c r="G52" s="111"/>
      <c r="H52" s="111"/>
      <c r="I52" s="111"/>
      <c r="J52" s="111"/>
      <c r="K52" s="10"/>
      <c r="L52" s="10"/>
      <c r="M52" s="10"/>
      <c r="N52" s="10"/>
      <c r="O52" s="10"/>
      <c r="P52" s="10"/>
      <c r="Q52" s="10"/>
      <c r="R52" s="10"/>
    </row>
    <row r="53" spans="1:20" s="91" customFormat="1" ht="12">
      <c r="A53" s="328"/>
      <c r="B53" s="328"/>
      <c r="C53" s="111"/>
      <c r="D53" s="111"/>
      <c r="E53" s="111"/>
      <c r="F53" s="111"/>
      <c r="G53" s="111"/>
      <c r="H53" s="111"/>
      <c r="I53" s="111"/>
      <c r="J53" s="111"/>
      <c r="K53" s="10"/>
      <c r="L53" s="10"/>
      <c r="M53" s="10"/>
      <c r="N53" s="10"/>
      <c r="O53" s="10"/>
      <c r="P53" s="10"/>
      <c r="Q53" s="10"/>
      <c r="R53" s="10"/>
    </row>
    <row r="54" spans="1:20" s="91" customFormat="1" ht="12">
      <c r="A54" s="328"/>
      <c r="B54" s="328"/>
      <c r="C54" s="111"/>
      <c r="D54" s="111"/>
      <c r="E54" s="111"/>
      <c r="F54" s="111"/>
      <c r="G54" s="111"/>
      <c r="H54" s="111"/>
      <c r="I54" s="111"/>
      <c r="J54" s="111"/>
      <c r="K54" s="10"/>
      <c r="L54" s="10"/>
      <c r="M54" s="10"/>
      <c r="N54" s="10"/>
      <c r="O54" s="10"/>
      <c r="P54" s="10"/>
      <c r="Q54" s="10"/>
      <c r="R54" s="10"/>
    </row>
    <row r="55" spans="1:20" s="91" customFormat="1" ht="12">
      <c r="A55" s="328"/>
      <c r="B55" s="328"/>
      <c r="C55" s="111"/>
      <c r="D55" s="111"/>
      <c r="E55" s="111"/>
      <c r="F55" s="111"/>
      <c r="G55" s="111"/>
      <c r="H55" s="111"/>
      <c r="I55" s="111"/>
      <c r="J55" s="111"/>
      <c r="K55" s="10"/>
      <c r="L55" s="10"/>
      <c r="M55" s="10"/>
      <c r="N55" s="10"/>
      <c r="O55" s="10"/>
      <c r="P55" s="10"/>
      <c r="Q55" s="10"/>
      <c r="R55" s="10"/>
    </row>
    <row r="56" spans="1:20" s="91" customFormat="1" ht="12">
      <c r="A56" s="328"/>
      <c r="B56" s="328"/>
      <c r="C56" s="111"/>
      <c r="D56" s="111"/>
      <c r="E56" s="111"/>
      <c r="F56" s="111"/>
      <c r="G56" s="111"/>
      <c r="H56" s="111"/>
      <c r="I56" s="111"/>
      <c r="J56" s="111"/>
      <c r="K56" s="10"/>
      <c r="L56" s="10"/>
      <c r="M56" s="10"/>
      <c r="N56" s="10"/>
      <c r="O56" s="10"/>
      <c r="P56" s="10"/>
      <c r="Q56" s="10"/>
      <c r="R56" s="10"/>
    </row>
    <row r="57" spans="1:20" s="91" customFormat="1" ht="12">
      <c r="A57" s="328"/>
      <c r="B57" s="328"/>
      <c r="C57" s="111"/>
      <c r="D57" s="111"/>
      <c r="E57" s="111"/>
      <c r="F57" s="111"/>
      <c r="G57" s="111"/>
      <c r="H57" s="111"/>
      <c r="I57" s="111"/>
      <c r="J57" s="111"/>
      <c r="K57" s="10"/>
      <c r="L57" s="10"/>
      <c r="M57" s="10"/>
      <c r="N57" s="10"/>
      <c r="O57" s="10"/>
      <c r="P57" s="10"/>
      <c r="Q57" s="10"/>
      <c r="R57" s="10"/>
    </row>
    <row r="58" spans="1:20" s="91" customFormat="1" ht="12">
      <c r="A58" s="328"/>
      <c r="B58" s="328"/>
      <c r="C58" s="111"/>
      <c r="D58" s="111"/>
      <c r="E58" s="111"/>
      <c r="F58" s="111"/>
      <c r="G58" s="111"/>
      <c r="H58" s="111"/>
      <c r="I58" s="111"/>
      <c r="J58" s="111"/>
      <c r="K58" s="10"/>
      <c r="L58" s="10"/>
      <c r="M58" s="10"/>
      <c r="N58" s="10"/>
      <c r="O58" s="10"/>
      <c r="P58" s="10"/>
      <c r="Q58" s="10"/>
      <c r="R58" s="10"/>
    </row>
    <row r="59" spans="1:20" s="91" customFormat="1" ht="12">
      <c r="A59" s="328"/>
      <c r="B59" s="328"/>
      <c r="C59" s="111"/>
      <c r="D59" s="111"/>
      <c r="E59" s="111"/>
      <c r="F59" s="111"/>
      <c r="G59" s="111"/>
      <c r="H59" s="111"/>
      <c r="I59" s="111"/>
      <c r="J59" s="111"/>
      <c r="K59" s="10"/>
      <c r="L59" s="10"/>
      <c r="M59" s="10"/>
      <c r="N59" s="10"/>
      <c r="O59" s="10"/>
      <c r="P59" s="10"/>
      <c r="Q59" s="10"/>
      <c r="R59" s="10"/>
    </row>
    <row r="60" spans="1:20" s="91" customFormat="1" ht="12">
      <c r="A60" s="328"/>
      <c r="B60" s="328"/>
      <c r="C60" s="111"/>
      <c r="D60" s="111"/>
      <c r="E60" s="111"/>
      <c r="F60" s="111"/>
      <c r="G60" s="111"/>
      <c r="H60" s="111"/>
      <c r="I60" s="111"/>
      <c r="J60" s="111"/>
      <c r="K60" s="10"/>
      <c r="L60" s="10"/>
      <c r="M60" s="10"/>
      <c r="N60" s="10"/>
      <c r="O60" s="10"/>
      <c r="P60" s="10"/>
      <c r="Q60" s="10"/>
      <c r="R60" s="10"/>
    </row>
    <row r="62" spans="1:20" s="289" customFormat="1" ht="19.5" customHeight="1">
      <c r="A62" s="306"/>
      <c r="B62" s="282"/>
      <c r="C62" s="248"/>
      <c r="D62" s="248"/>
      <c r="E62" s="248"/>
      <c r="F62" s="248"/>
      <c r="G62" s="248"/>
      <c r="H62" s="248"/>
      <c r="I62" s="248"/>
      <c r="J62" s="248"/>
      <c r="K62" s="297"/>
      <c r="L62" s="288"/>
      <c r="M62" s="288"/>
      <c r="N62" s="288"/>
      <c r="O62" s="288"/>
      <c r="P62" s="288"/>
      <c r="Q62" s="288"/>
      <c r="R62" s="288"/>
      <c r="S62" s="288"/>
      <c r="T62" s="288"/>
    </row>
    <row r="63" spans="1:20" s="289" customFormat="1" ht="13.5" customHeight="1">
      <c r="A63" s="304"/>
      <c r="B63" s="282"/>
      <c r="C63" s="248"/>
      <c r="D63" s="248"/>
      <c r="E63" s="248"/>
      <c r="F63" s="248"/>
      <c r="G63" s="248"/>
      <c r="H63" s="248"/>
      <c r="I63" s="248"/>
      <c r="J63" s="248"/>
      <c r="K63" s="297"/>
      <c r="L63" s="288"/>
      <c r="M63" s="288"/>
      <c r="N63" s="288"/>
      <c r="O63" s="288"/>
      <c r="P63" s="288"/>
      <c r="Q63" s="288"/>
      <c r="R63" s="288"/>
      <c r="S63" s="288"/>
      <c r="T63" s="288"/>
    </row>
    <row r="64" spans="1:20" s="289" customFormat="1" ht="13.5" customHeight="1">
      <c r="A64" s="304"/>
      <c r="B64" s="283"/>
      <c r="C64" s="248"/>
      <c r="D64" s="248"/>
      <c r="E64" s="248"/>
      <c r="F64" s="248"/>
      <c r="G64" s="248"/>
      <c r="H64" s="248"/>
      <c r="I64" s="248"/>
      <c r="J64" s="248"/>
      <c r="K64" s="297"/>
      <c r="L64" s="288"/>
      <c r="M64" s="288"/>
      <c r="N64" s="288"/>
      <c r="O64" s="288"/>
      <c r="P64" s="288"/>
      <c r="Q64" s="288"/>
      <c r="R64" s="288"/>
      <c r="S64" s="288"/>
      <c r="T64" s="288"/>
    </row>
  </sheetData>
  <mergeCells count="2">
    <mergeCell ref="A2:I2"/>
    <mergeCell ref="A4:B4"/>
  </mergeCells>
  <phoneticPr fontId="2"/>
  <printOptions horizontalCentered="1"/>
  <pageMargins left="0.59055118110236227" right="0.59055118110236227" top="0.78740157480314965" bottom="0.59055118110236227" header="0" footer="0"/>
  <pageSetup paperSize="9" scale="90" pageOrder="overThenDown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view="pageBreakPreview" zoomScaleNormal="100" zoomScaleSheetLayoutView="100" workbookViewId="0"/>
  </sheetViews>
  <sheetFormatPr defaultRowHeight="13.5"/>
  <cols>
    <col min="1" max="1" width="5.625" customWidth="1"/>
    <col min="2" max="2" width="13.625" customWidth="1"/>
    <col min="3" max="9" width="11" style="248" customWidth="1"/>
    <col min="10" max="10" width="3.625" customWidth="1"/>
    <col min="11" max="11" width="4.125" customWidth="1"/>
    <col min="12" max="12" width="6.75" bestFit="1" customWidth="1"/>
    <col min="13" max="13" width="7.125" customWidth="1"/>
    <col min="14" max="14" width="6.125" customWidth="1"/>
    <col min="15" max="15" width="6.25" customWidth="1"/>
    <col min="16" max="17" width="6.125" customWidth="1"/>
    <col min="18" max="18" width="4.625" customWidth="1"/>
    <col min="19" max="25" width="2.625" customWidth="1"/>
  </cols>
  <sheetData>
    <row r="2" spans="1:10" s="5" customFormat="1" ht="15" customHeight="1">
      <c r="A2" s="57" t="s">
        <v>1144</v>
      </c>
      <c r="C2" s="330"/>
      <c r="D2" s="330"/>
      <c r="E2" s="330"/>
      <c r="F2" s="330"/>
      <c r="G2" s="330"/>
      <c r="H2" s="330"/>
      <c r="I2" s="330"/>
      <c r="J2"/>
    </row>
    <row r="3" spans="1:10" s="5" customFormat="1" ht="15" customHeight="1">
      <c r="A3" s="331" t="s">
        <v>1145</v>
      </c>
      <c r="B3" s="332"/>
      <c r="D3" s="333"/>
      <c r="E3" s="333"/>
      <c r="F3" s="333"/>
      <c r="G3" s="333"/>
      <c r="H3" s="333"/>
      <c r="I3" s="333"/>
    </row>
    <row r="4" spans="1:10" ht="15" customHeight="1">
      <c r="A4" s="4"/>
      <c r="B4" s="4"/>
      <c r="C4" s="256"/>
      <c r="D4" s="257"/>
      <c r="E4" s="257"/>
      <c r="F4" s="257"/>
      <c r="G4" s="257"/>
      <c r="H4" s="257"/>
    </row>
    <row r="5" spans="1:10" ht="30" customHeight="1">
      <c r="A5" s="403" t="s">
        <v>1139</v>
      </c>
      <c r="B5" s="405"/>
      <c r="C5" s="409" t="s">
        <v>0</v>
      </c>
      <c r="D5" s="409" t="s">
        <v>1146</v>
      </c>
      <c r="E5" s="444" t="s">
        <v>210</v>
      </c>
      <c r="F5" s="445"/>
      <c r="G5" s="419" t="s">
        <v>1147</v>
      </c>
      <c r="H5" s="419" t="s">
        <v>1148</v>
      </c>
      <c r="I5" s="419" t="s">
        <v>1149</v>
      </c>
    </row>
    <row r="6" spans="1:10" ht="15" customHeight="1">
      <c r="A6" s="406"/>
      <c r="B6" s="408"/>
      <c r="C6" s="410"/>
      <c r="D6" s="410"/>
      <c r="E6" s="334" t="s">
        <v>218</v>
      </c>
      <c r="F6" s="334" t="s">
        <v>219</v>
      </c>
      <c r="G6" s="420"/>
      <c r="H6" s="420"/>
      <c r="I6" s="420"/>
    </row>
    <row r="7" spans="1:10" s="9" customFormat="1" ht="15" customHeight="1">
      <c r="A7" s="322"/>
      <c r="B7" s="322"/>
      <c r="C7" s="323"/>
      <c r="D7" s="293" t="s">
        <v>11</v>
      </c>
      <c r="E7" s="293" t="s">
        <v>11</v>
      </c>
      <c r="F7" s="293" t="s">
        <v>11</v>
      </c>
      <c r="G7" s="293" t="s">
        <v>1150</v>
      </c>
      <c r="H7" s="293" t="s">
        <v>1150</v>
      </c>
      <c r="I7" s="293" t="s">
        <v>1150</v>
      </c>
    </row>
    <row r="8" spans="1:10" s="91" customFormat="1" ht="15" customHeight="1">
      <c r="A8" s="288"/>
      <c r="B8" s="324" t="s">
        <v>303</v>
      </c>
      <c r="C8" s="31">
        <v>179</v>
      </c>
      <c r="D8" s="31">
        <v>1336872</v>
      </c>
      <c r="E8" s="31">
        <v>97641</v>
      </c>
      <c r="F8" s="31">
        <v>157889</v>
      </c>
      <c r="G8" s="31">
        <v>4389881</v>
      </c>
      <c r="H8" s="31">
        <v>829661</v>
      </c>
      <c r="I8" s="335">
        <v>1023768</v>
      </c>
      <c r="J8"/>
    </row>
    <row r="9" spans="1:10" s="91" customFormat="1" ht="12" customHeight="1">
      <c r="A9" s="288"/>
      <c r="B9" s="324"/>
      <c r="C9" s="31"/>
      <c r="D9" s="31"/>
      <c r="E9" s="31"/>
      <c r="F9" s="31"/>
      <c r="G9" s="31"/>
      <c r="H9" s="31"/>
      <c r="I9" s="335"/>
    </row>
    <row r="10" spans="1:10" s="91" customFormat="1" ht="15" customHeight="1">
      <c r="A10" s="298">
        <v>201</v>
      </c>
      <c r="B10" s="299" t="s">
        <v>1071</v>
      </c>
      <c r="C10" s="31">
        <v>14</v>
      </c>
      <c r="D10" s="31">
        <v>45773</v>
      </c>
      <c r="E10" s="31">
        <v>1248</v>
      </c>
      <c r="F10" s="31">
        <v>9182</v>
      </c>
      <c r="G10" s="31">
        <v>250226</v>
      </c>
      <c r="H10" s="31">
        <v>86342</v>
      </c>
      <c r="I10" s="335">
        <v>102076</v>
      </c>
      <c r="J10" s="321"/>
    </row>
    <row r="11" spans="1:10" s="91" customFormat="1" ht="15" customHeight="1">
      <c r="A11" s="326">
        <v>205</v>
      </c>
      <c r="B11" s="299" t="s">
        <v>1072</v>
      </c>
      <c r="C11" s="31">
        <v>6</v>
      </c>
      <c r="D11" s="31">
        <v>19805</v>
      </c>
      <c r="E11" s="31">
        <v>748</v>
      </c>
      <c r="F11" s="31">
        <v>675</v>
      </c>
      <c r="G11" s="31">
        <v>26764</v>
      </c>
      <c r="H11" s="31">
        <v>8853</v>
      </c>
      <c r="I11" s="335">
        <v>12140</v>
      </c>
      <c r="J11" s="321"/>
    </row>
    <row r="12" spans="1:10" s="91" customFormat="1" ht="15" customHeight="1">
      <c r="A12" s="326">
        <v>207</v>
      </c>
      <c r="B12" s="299" t="s">
        <v>1073</v>
      </c>
      <c r="C12" s="31">
        <v>6</v>
      </c>
      <c r="D12" s="31">
        <v>5976</v>
      </c>
      <c r="E12" s="31">
        <v>276</v>
      </c>
      <c r="F12" s="31">
        <v>2079</v>
      </c>
      <c r="G12" s="31">
        <v>168638</v>
      </c>
      <c r="H12" s="31">
        <v>9029</v>
      </c>
      <c r="I12" s="335">
        <v>10936</v>
      </c>
      <c r="J12" s="321"/>
    </row>
    <row r="13" spans="1:10" s="91" customFormat="1" ht="15" customHeight="1">
      <c r="A13" s="326">
        <v>208</v>
      </c>
      <c r="B13" s="299" t="s">
        <v>1074</v>
      </c>
      <c r="C13" s="31">
        <v>12</v>
      </c>
      <c r="D13" s="31">
        <v>161681</v>
      </c>
      <c r="E13" s="31">
        <v>32639</v>
      </c>
      <c r="F13" s="31">
        <v>24139</v>
      </c>
      <c r="G13" s="31">
        <v>188095</v>
      </c>
      <c r="H13" s="31">
        <v>61956</v>
      </c>
      <c r="I13" s="335">
        <v>72989</v>
      </c>
      <c r="J13" s="321"/>
    </row>
    <row r="14" spans="1:10" s="91" customFormat="1" ht="15" customHeight="1">
      <c r="A14" s="326">
        <v>209</v>
      </c>
      <c r="B14" s="299" t="s">
        <v>1075</v>
      </c>
      <c r="C14" s="31">
        <v>9</v>
      </c>
      <c r="D14" s="31">
        <v>108113</v>
      </c>
      <c r="E14" s="31">
        <v>2957</v>
      </c>
      <c r="F14" s="31">
        <v>3917</v>
      </c>
      <c r="G14" s="31">
        <v>353244</v>
      </c>
      <c r="H14" s="31">
        <v>64908</v>
      </c>
      <c r="I14" s="335">
        <v>89052</v>
      </c>
      <c r="J14" s="321"/>
    </row>
    <row r="15" spans="1:10" s="91" customFormat="1" ht="15" customHeight="1">
      <c r="A15" s="326">
        <v>210</v>
      </c>
      <c r="B15" s="299" t="s">
        <v>1076</v>
      </c>
      <c r="C15" s="31">
        <v>30</v>
      </c>
      <c r="D15" s="31">
        <v>94137</v>
      </c>
      <c r="E15" s="31">
        <v>10445</v>
      </c>
      <c r="F15" s="31">
        <v>25043</v>
      </c>
      <c r="G15" s="31">
        <v>295056</v>
      </c>
      <c r="H15" s="31">
        <v>102028</v>
      </c>
      <c r="I15" s="335">
        <v>126440</v>
      </c>
      <c r="J15" s="321"/>
    </row>
    <row r="16" spans="1:10" s="91" customFormat="1" ht="15" customHeight="1">
      <c r="A16" s="326">
        <v>211</v>
      </c>
      <c r="B16" s="299" t="s">
        <v>1077</v>
      </c>
      <c r="C16" s="31">
        <v>9</v>
      </c>
      <c r="D16" s="31">
        <v>270013</v>
      </c>
      <c r="E16" s="31">
        <v>2758</v>
      </c>
      <c r="F16" s="31">
        <v>6753</v>
      </c>
      <c r="G16" s="31">
        <v>385145</v>
      </c>
      <c r="H16" s="31">
        <v>41458</v>
      </c>
      <c r="I16" s="335">
        <v>90287</v>
      </c>
      <c r="J16" s="321"/>
    </row>
    <row r="17" spans="1:10" s="91" customFormat="1" ht="15" customHeight="1">
      <c r="A17" s="326">
        <v>212</v>
      </c>
      <c r="B17" s="299" t="s">
        <v>1078</v>
      </c>
      <c r="C17" s="31">
        <v>11</v>
      </c>
      <c r="D17" s="31">
        <v>9188</v>
      </c>
      <c r="E17" s="31">
        <v>6127</v>
      </c>
      <c r="F17" s="31">
        <v>9385</v>
      </c>
      <c r="G17" s="31">
        <v>400800</v>
      </c>
      <c r="H17" s="31">
        <v>144322</v>
      </c>
      <c r="I17" s="335">
        <v>152119</v>
      </c>
      <c r="J17" s="321"/>
    </row>
    <row r="18" spans="1:10" s="91" customFormat="1" ht="15" customHeight="1">
      <c r="A18" s="326">
        <v>213</v>
      </c>
      <c r="B18" s="299" t="s">
        <v>1079</v>
      </c>
      <c r="C18" s="31">
        <v>23</v>
      </c>
      <c r="D18" s="31">
        <v>101542</v>
      </c>
      <c r="E18" s="31">
        <v>10214</v>
      </c>
      <c r="F18" s="31">
        <v>16300</v>
      </c>
      <c r="G18" s="31">
        <v>432821</v>
      </c>
      <c r="H18" s="31">
        <v>84166</v>
      </c>
      <c r="I18" s="335">
        <v>102315</v>
      </c>
      <c r="J18" s="321"/>
    </row>
    <row r="19" spans="1:10" s="91" customFormat="1" ht="15" customHeight="1">
      <c r="A19" s="326">
        <v>214</v>
      </c>
      <c r="B19" s="299" t="s">
        <v>1080</v>
      </c>
      <c r="C19" s="31">
        <v>7</v>
      </c>
      <c r="D19" s="31">
        <v>57295</v>
      </c>
      <c r="E19" s="31">
        <v>274</v>
      </c>
      <c r="F19" s="31">
        <v>320</v>
      </c>
      <c r="G19" s="31">
        <v>298241</v>
      </c>
      <c r="H19" s="31">
        <v>23396</v>
      </c>
      <c r="I19" s="335">
        <v>29606</v>
      </c>
      <c r="J19" s="321"/>
    </row>
    <row r="20" spans="1:10" s="91" customFormat="1" ht="15" customHeight="1">
      <c r="A20" s="326">
        <v>215</v>
      </c>
      <c r="B20" s="299" t="s">
        <v>1081</v>
      </c>
      <c r="C20" s="31">
        <v>12</v>
      </c>
      <c r="D20" s="31">
        <v>45839</v>
      </c>
      <c r="E20" s="31">
        <v>1940</v>
      </c>
      <c r="F20" s="31">
        <v>7462</v>
      </c>
      <c r="G20" s="31">
        <v>97199</v>
      </c>
      <c r="H20" s="31">
        <v>24837</v>
      </c>
      <c r="I20" s="335">
        <v>36896</v>
      </c>
      <c r="J20" s="321"/>
    </row>
    <row r="21" spans="1:10" s="91" customFormat="1" ht="15" customHeight="1">
      <c r="A21" s="326">
        <v>301</v>
      </c>
      <c r="B21" s="299" t="s">
        <v>1082</v>
      </c>
      <c r="C21" s="244">
        <v>0</v>
      </c>
      <c r="D21" s="244">
        <v>0</v>
      </c>
      <c r="E21" s="244">
        <v>0</v>
      </c>
      <c r="F21" s="244">
        <v>0</v>
      </c>
      <c r="G21" s="244">
        <v>0</v>
      </c>
      <c r="H21" s="244">
        <v>0</v>
      </c>
      <c r="I21" s="244">
        <v>0</v>
      </c>
      <c r="J21" s="321"/>
    </row>
    <row r="22" spans="1:10" s="91" customFormat="1" ht="15" customHeight="1">
      <c r="A22" s="326">
        <v>302</v>
      </c>
      <c r="B22" s="299" t="s">
        <v>1083</v>
      </c>
      <c r="C22" s="329">
        <v>1</v>
      </c>
      <c r="D22" s="336" t="s">
        <v>1151</v>
      </c>
      <c r="E22" s="329">
        <v>0</v>
      </c>
      <c r="F22" s="329">
        <v>0</v>
      </c>
      <c r="G22" s="336" t="s">
        <v>1151</v>
      </c>
      <c r="H22" s="336" t="s">
        <v>1151</v>
      </c>
      <c r="I22" s="336" t="s">
        <v>1151</v>
      </c>
      <c r="J22" s="321"/>
    </row>
    <row r="23" spans="1:10" s="91" customFormat="1" ht="15" customHeight="1">
      <c r="A23" s="326">
        <v>303</v>
      </c>
      <c r="B23" s="299" t="s">
        <v>1086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21"/>
    </row>
    <row r="24" spans="1:10" s="91" customFormat="1" ht="15" customHeight="1">
      <c r="A24" s="326">
        <v>306</v>
      </c>
      <c r="B24" s="299" t="s">
        <v>1087</v>
      </c>
      <c r="C24" s="31">
        <v>1</v>
      </c>
      <c r="D24" s="31" t="s">
        <v>1151</v>
      </c>
      <c r="E24" s="31">
        <v>0</v>
      </c>
      <c r="F24" s="31" t="s">
        <v>1151</v>
      </c>
      <c r="G24" s="31" t="s">
        <v>1151</v>
      </c>
      <c r="H24" s="31" t="s">
        <v>1151</v>
      </c>
      <c r="I24" s="31" t="s">
        <v>1151</v>
      </c>
      <c r="J24" s="321"/>
    </row>
    <row r="25" spans="1:10" s="91" customFormat="1" ht="15" customHeight="1">
      <c r="A25" s="326">
        <v>308</v>
      </c>
      <c r="B25" s="299" t="s">
        <v>1090</v>
      </c>
      <c r="C25" s="329">
        <v>1</v>
      </c>
      <c r="D25" s="329">
        <v>0</v>
      </c>
      <c r="E25" s="336" t="s">
        <v>1151</v>
      </c>
      <c r="F25" s="336" t="s">
        <v>1151</v>
      </c>
      <c r="G25" s="336" t="s">
        <v>1151</v>
      </c>
      <c r="H25" s="336" t="s">
        <v>1151</v>
      </c>
      <c r="I25" s="336" t="s">
        <v>1151</v>
      </c>
      <c r="J25" s="321"/>
    </row>
    <row r="26" spans="1:10" s="91" customFormat="1" ht="15" customHeight="1">
      <c r="A26" s="326">
        <v>311</v>
      </c>
      <c r="B26" s="299" t="s">
        <v>1093</v>
      </c>
      <c r="C26" s="31">
        <v>1</v>
      </c>
      <c r="D26" s="31" t="s">
        <v>1151</v>
      </c>
      <c r="E26" s="31" t="s">
        <v>1151</v>
      </c>
      <c r="F26" s="31" t="s">
        <v>1151</v>
      </c>
      <c r="G26" s="31" t="s">
        <v>1151</v>
      </c>
      <c r="H26" s="31" t="s">
        <v>1151</v>
      </c>
      <c r="I26" s="31" t="s">
        <v>1151</v>
      </c>
      <c r="J26" s="321"/>
    </row>
    <row r="27" spans="1:10" s="91" customFormat="1" ht="15" customHeight="1">
      <c r="A27" s="326">
        <v>313</v>
      </c>
      <c r="B27" s="299" t="s">
        <v>1097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321"/>
    </row>
    <row r="28" spans="1:10" s="91" customFormat="1" ht="15" customHeight="1">
      <c r="A28" s="326">
        <v>314</v>
      </c>
      <c r="B28" s="299" t="s">
        <v>1098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321"/>
    </row>
    <row r="29" spans="1:10" s="91" customFormat="1" ht="15" customHeight="1">
      <c r="A29" s="326">
        <v>315</v>
      </c>
      <c r="B29" s="299" t="s">
        <v>1099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321"/>
    </row>
    <row r="30" spans="1:10" s="91" customFormat="1" ht="15" customHeight="1">
      <c r="A30" s="298">
        <v>324</v>
      </c>
      <c r="B30" s="299" t="s">
        <v>1100</v>
      </c>
      <c r="C30" s="31">
        <v>3</v>
      </c>
      <c r="D30" s="31">
        <v>41624</v>
      </c>
      <c r="E30" s="31">
        <v>4703</v>
      </c>
      <c r="F30" s="31">
        <v>4258</v>
      </c>
      <c r="G30" s="31">
        <v>101876</v>
      </c>
      <c r="H30" s="31">
        <v>18607</v>
      </c>
      <c r="I30" s="335">
        <v>19640</v>
      </c>
      <c r="J30" s="321"/>
    </row>
    <row r="31" spans="1:10" s="91" customFormat="1" ht="15" customHeight="1">
      <c r="A31" s="326">
        <v>325</v>
      </c>
      <c r="B31" s="299" t="s">
        <v>1101</v>
      </c>
      <c r="C31" s="31">
        <v>1</v>
      </c>
      <c r="D31" s="31" t="s">
        <v>1151</v>
      </c>
      <c r="E31" s="31" t="s">
        <v>1151</v>
      </c>
      <c r="F31" s="31" t="s">
        <v>1151</v>
      </c>
      <c r="G31" s="31" t="s">
        <v>1151</v>
      </c>
      <c r="H31" s="31" t="s">
        <v>1151</v>
      </c>
      <c r="I31" s="31" t="s">
        <v>1151</v>
      </c>
      <c r="J31" s="321"/>
    </row>
    <row r="32" spans="1:10" s="91" customFormat="1" ht="15" customHeight="1">
      <c r="A32" s="326">
        <v>326</v>
      </c>
      <c r="B32" s="299" t="s">
        <v>1104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321"/>
    </row>
    <row r="33" spans="1:10" s="91" customFormat="1" ht="15" customHeight="1">
      <c r="A33" s="326">
        <v>327</v>
      </c>
      <c r="B33" s="299" t="s">
        <v>1105</v>
      </c>
      <c r="C33" s="31">
        <v>1</v>
      </c>
      <c r="D33" s="31">
        <v>0</v>
      </c>
      <c r="E33" s="31"/>
      <c r="F33" s="31"/>
      <c r="G33" s="31" t="s">
        <v>1151</v>
      </c>
      <c r="H33" s="31" t="s">
        <v>1151</v>
      </c>
      <c r="I33" s="31" t="s">
        <v>1151</v>
      </c>
      <c r="J33" s="321"/>
    </row>
    <row r="34" spans="1:10" s="91" customFormat="1" ht="15" customHeight="1">
      <c r="A34" s="326">
        <v>328</v>
      </c>
      <c r="B34" s="299" t="s">
        <v>1108</v>
      </c>
      <c r="C34" s="31">
        <v>6</v>
      </c>
      <c r="D34" s="31">
        <v>12108</v>
      </c>
      <c r="E34" s="31">
        <v>3390</v>
      </c>
      <c r="F34" s="31">
        <v>6924</v>
      </c>
      <c r="G34" s="31">
        <v>76621</v>
      </c>
      <c r="H34" s="31">
        <v>23173</v>
      </c>
      <c r="I34" s="335">
        <v>24669</v>
      </c>
      <c r="J34" s="321"/>
    </row>
    <row r="35" spans="1:10" s="91" customFormat="1" ht="15" customHeight="1">
      <c r="A35" s="326">
        <v>329</v>
      </c>
      <c r="B35" s="299" t="s">
        <v>1109</v>
      </c>
      <c r="C35" s="31">
        <v>17</v>
      </c>
      <c r="D35" s="31">
        <v>315446</v>
      </c>
      <c r="E35" s="31">
        <v>16907</v>
      </c>
      <c r="F35" s="31">
        <v>31718</v>
      </c>
      <c r="G35" s="31">
        <v>1159158</v>
      </c>
      <c r="H35" s="31">
        <v>90444</v>
      </c>
      <c r="I35" s="335">
        <v>104257</v>
      </c>
      <c r="J35" s="321"/>
    </row>
    <row r="36" spans="1:10" s="91" customFormat="1" ht="15" customHeight="1">
      <c r="A36" s="326">
        <v>348</v>
      </c>
      <c r="B36" s="299" t="s">
        <v>1110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321"/>
    </row>
    <row r="37" spans="1:10" s="91" customFormat="1" ht="15" customHeight="1">
      <c r="A37" s="326">
        <v>350</v>
      </c>
      <c r="B37" s="299" t="s">
        <v>1111</v>
      </c>
      <c r="C37" s="31">
        <v>3</v>
      </c>
      <c r="D37" s="31">
        <v>34545</v>
      </c>
      <c r="E37" s="31">
        <v>21</v>
      </c>
      <c r="F37" s="31">
        <v>1730</v>
      </c>
      <c r="G37" s="31">
        <v>14232</v>
      </c>
      <c r="H37" s="31">
        <v>7647</v>
      </c>
      <c r="I37" s="335">
        <v>9158</v>
      </c>
      <c r="J37" s="321"/>
    </row>
    <row r="38" spans="1:10" s="91" customFormat="1" ht="15" customHeight="1">
      <c r="A38" s="326">
        <v>353</v>
      </c>
      <c r="B38" s="299" t="s">
        <v>1112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321"/>
    </row>
    <row r="39" spans="1:10" s="91" customFormat="1" ht="15" customHeight="1">
      <c r="A39" s="326">
        <v>354</v>
      </c>
      <c r="B39" s="299" t="s">
        <v>1113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244">
        <v>0</v>
      </c>
      <c r="I39" s="244">
        <v>0</v>
      </c>
      <c r="J39" s="321"/>
    </row>
    <row r="40" spans="1:10" s="91" customFormat="1" ht="15" customHeight="1">
      <c r="A40" s="326">
        <v>355</v>
      </c>
      <c r="B40" s="299" t="s">
        <v>1114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321"/>
    </row>
    <row r="41" spans="1:10" s="91" customFormat="1" ht="15" customHeight="1">
      <c r="A41" s="326">
        <v>356</v>
      </c>
      <c r="B41" s="299" t="s">
        <v>1115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321"/>
    </row>
    <row r="42" spans="1:10" s="91" customFormat="1" ht="15" customHeight="1">
      <c r="A42" s="326">
        <v>357</v>
      </c>
      <c r="B42" s="299" t="s">
        <v>1116</v>
      </c>
      <c r="C42" s="31">
        <v>1</v>
      </c>
      <c r="D42" s="31" t="s">
        <v>1151</v>
      </c>
      <c r="E42" s="31">
        <v>0</v>
      </c>
      <c r="F42" s="31">
        <v>0</v>
      </c>
      <c r="G42" s="31" t="s">
        <v>1151</v>
      </c>
      <c r="H42" s="31" t="s">
        <v>1151</v>
      </c>
      <c r="I42" s="31" t="s">
        <v>1151</v>
      </c>
      <c r="J42" s="321"/>
    </row>
    <row r="43" spans="1:10" s="91" customFormat="1" ht="15" customHeight="1">
      <c r="A43" s="326">
        <v>358</v>
      </c>
      <c r="B43" s="299" t="s">
        <v>1121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321"/>
    </row>
    <row r="44" spans="1:10" s="91" customFormat="1" ht="15" customHeight="1">
      <c r="A44" s="326">
        <v>359</v>
      </c>
      <c r="B44" s="299" t="s">
        <v>1122</v>
      </c>
      <c r="C44" s="244">
        <v>0</v>
      </c>
      <c r="D44" s="244">
        <v>0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  <c r="J44" s="321"/>
    </row>
    <row r="45" spans="1:10" s="91" customFormat="1" ht="15" customHeight="1">
      <c r="A45" s="326">
        <v>360</v>
      </c>
      <c r="B45" s="299" t="s">
        <v>1123</v>
      </c>
      <c r="C45" s="244">
        <v>0</v>
      </c>
      <c r="D45" s="244">
        <v>0</v>
      </c>
      <c r="E45" s="244">
        <v>0</v>
      </c>
      <c r="F45" s="244">
        <v>0</v>
      </c>
      <c r="G45" s="244">
        <v>0</v>
      </c>
      <c r="H45" s="244">
        <v>0</v>
      </c>
      <c r="I45" s="244">
        <v>0</v>
      </c>
      <c r="J45" s="321"/>
    </row>
    <row r="46" spans="1:10" s="91" customFormat="1" ht="15" customHeight="1">
      <c r="A46" s="326">
        <v>361</v>
      </c>
      <c r="B46" s="299" t="s">
        <v>1124</v>
      </c>
      <c r="C46" s="31">
        <v>3</v>
      </c>
      <c r="D46" s="31">
        <v>7378</v>
      </c>
      <c r="E46" s="31">
        <v>0</v>
      </c>
      <c r="F46" s="31">
        <v>0</v>
      </c>
      <c r="G46" s="31">
        <v>44827</v>
      </c>
      <c r="H46" s="31">
        <v>17634</v>
      </c>
      <c r="I46" s="31">
        <v>19338</v>
      </c>
      <c r="J46" s="321"/>
    </row>
    <row r="47" spans="1:10" s="91" customFormat="1" ht="15" customHeight="1">
      <c r="A47" s="326">
        <v>362</v>
      </c>
      <c r="B47" s="299" t="s">
        <v>1129</v>
      </c>
      <c r="C47" s="31">
        <v>1</v>
      </c>
      <c r="D47" s="31" t="s">
        <v>1151</v>
      </c>
      <c r="E47" s="31" t="s">
        <v>1151</v>
      </c>
      <c r="F47" s="31" t="s">
        <v>1151</v>
      </c>
      <c r="G47" s="31" t="s">
        <v>1151</v>
      </c>
      <c r="H47" s="31" t="s">
        <v>1151</v>
      </c>
      <c r="I47" s="31" t="s">
        <v>1151</v>
      </c>
      <c r="J47" s="321"/>
    </row>
    <row r="48" spans="1:10" s="91" customFormat="1" ht="15" customHeight="1">
      <c r="A48" s="326">
        <v>375</v>
      </c>
      <c r="B48" s="299" t="s">
        <v>1132</v>
      </c>
      <c r="C48" s="244">
        <v>0</v>
      </c>
      <c r="D48" s="244">
        <v>0</v>
      </c>
      <c r="E48" s="244">
        <v>0</v>
      </c>
      <c r="F48" s="244">
        <v>0</v>
      </c>
      <c r="G48" s="244">
        <v>0</v>
      </c>
      <c r="H48" s="244">
        <v>0</v>
      </c>
      <c r="I48" s="244">
        <v>0</v>
      </c>
      <c r="J48" s="321"/>
    </row>
    <row r="49" spans="1:20" s="91" customFormat="1" ht="15" customHeight="1">
      <c r="A49" s="326">
        <v>381</v>
      </c>
      <c r="B49" s="299" t="s">
        <v>1133</v>
      </c>
      <c r="C49" s="244">
        <v>0</v>
      </c>
      <c r="D49" s="244">
        <v>0</v>
      </c>
      <c r="E49" s="244">
        <v>0</v>
      </c>
      <c r="F49" s="244">
        <v>0</v>
      </c>
      <c r="G49" s="244">
        <v>0</v>
      </c>
      <c r="H49" s="244">
        <v>0</v>
      </c>
      <c r="I49" s="244">
        <v>0</v>
      </c>
      <c r="J49" s="321"/>
    </row>
    <row r="50" spans="1:20" s="91" customFormat="1" ht="15" customHeight="1">
      <c r="A50" s="326">
        <v>382</v>
      </c>
      <c r="B50" s="299" t="s">
        <v>1134</v>
      </c>
      <c r="C50" s="244">
        <v>0</v>
      </c>
      <c r="D50" s="244">
        <v>0</v>
      </c>
      <c r="E50" s="244">
        <v>0</v>
      </c>
      <c r="F50" s="244">
        <v>0</v>
      </c>
      <c r="G50" s="244">
        <v>0</v>
      </c>
      <c r="H50" s="244">
        <v>0</v>
      </c>
      <c r="I50" s="244">
        <v>0</v>
      </c>
      <c r="J50" s="321"/>
    </row>
    <row r="51" spans="1:20" s="91" customFormat="1" ht="15" customHeight="1">
      <c r="A51" s="328"/>
      <c r="B51" s="328"/>
      <c r="J51"/>
    </row>
    <row r="52" spans="1:20" s="91" customFormat="1" ht="15" customHeight="1">
      <c r="A52" s="328"/>
      <c r="B52" s="328"/>
    </row>
    <row r="53" spans="1:20" s="91" customFormat="1" ht="15" customHeight="1">
      <c r="A53" s="328"/>
      <c r="B53" s="328"/>
    </row>
    <row r="54" spans="1:20" s="91" customFormat="1" ht="15" customHeight="1">
      <c r="A54" s="328"/>
      <c r="B54" s="328"/>
    </row>
    <row r="55" spans="1:20" s="91" customFormat="1" ht="15" customHeight="1">
      <c r="A55" s="328"/>
      <c r="B55" s="328"/>
    </row>
    <row r="56" spans="1:20" s="91" customFormat="1" ht="15" customHeight="1">
      <c r="A56" s="328"/>
      <c r="B56" s="328"/>
    </row>
    <row r="57" spans="1:20" s="91" customFormat="1" ht="15" customHeight="1">
      <c r="A57" s="328"/>
      <c r="B57" s="328"/>
    </row>
    <row r="58" spans="1:20" s="91" customFormat="1" ht="15" customHeight="1">
      <c r="A58" s="328"/>
      <c r="B58" s="328"/>
    </row>
    <row r="60" spans="1:20" s="289" customFormat="1" ht="19.5" customHeight="1">
      <c r="A60" s="306"/>
      <c r="B60" s="282"/>
      <c r="C60" s="248"/>
      <c r="D60" s="248"/>
      <c r="E60" s="248"/>
      <c r="F60" s="248"/>
      <c r="G60" s="248"/>
      <c r="H60" s="248"/>
      <c r="I60" s="248"/>
      <c r="J60" s="248"/>
      <c r="K60" s="297"/>
      <c r="L60" s="288"/>
      <c r="M60" s="288"/>
      <c r="N60" s="288"/>
      <c r="O60" s="288"/>
      <c r="P60" s="288"/>
      <c r="Q60" s="288"/>
      <c r="R60" s="288"/>
      <c r="S60" s="288"/>
      <c r="T60" s="288"/>
    </row>
    <row r="61" spans="1:20" s="289" customFormat="1" ht="13.5" customHeight="1">
      <c r="A61" s="304"/>
      <c r="B61" s="282"/>
      <c r="C61" s="248"/>
      <c r="D61" s="248"/>
      <c r="E61" s="248"/>
      <c r="F61" s="248"/>
      <c r="G61" s="248"/>
      <c r="H61" s="248"/>
      <c r="I61" s="248"/>
      <c r="J61" s="248"/>
      <c r="K61" s="297"/>
      <c r="L61" s="288"/>
      <c r="M61" s="288"/>
      <c r="N61" s="288"/>
      <c r="O61" s="288"/>
      <c r="P61" s="288"/>
      <c r="Q61" s="288"/>
      <c r="R61" s="288"/>
      <c r="S61" s="288"/>
      <c r="T61" s="288"/>
    </row>
    <row r="62" spans="1:20" s="289" customFormat="1" ht="13.5" customHeight="1">
      <c r="A62" s="304"/>
      <c r="B62" s="283"/>
      <c r="C62" s="248"/>
      <c r="D62" s="248"/>
      <c r="E62" s="248"/>
      <c r="F62" s="248"/>
      <c r="G62" s="248"/>
      <c r="H62" s="248"/>
      <c r="I62" s="248"/>
      <c r="J62" s="248"/>
      <c r="K62" s="297"/>
      <c r="L62" s="288"/>
      <c r="M62" s="288"/>
      <c r="N62" s="288"/>
      <c r="O62" s="288"/>
      <c r="P62" s="288"/>
      <c r="Q62" s="288"/>
      <c r="R62" s="288"/>
      <c r="S62" s="288"/>
      <c r="T62" s="288"/>
    </row>
  </sheetData>
  <mergeCells count="7">
    <mergeCell ref="I5:I6"/>
    <mergeCell ref="A5:B6"/>
    <mergeCell ref="C5:C6"/>
    <mergeCell ref="D5:D6"/>
    <mergeCell ref="E5:F5"/>
    <mergeCell ref="G5:G6"/>
    <mergeCell ref="H5:H6"/>
  </mergeCells>
  <phoneticPr fontId="2"/>
  <printOptions horizontalCentered="1"/>
  <pageMargins left="0.59055118110236227" right="0.59055118110236227" top="0.78740157480314965" bottom="0.59055118110236227" header="0" footer="0"/>
  <pageSetup paperSize="9" scale="9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4"/>
  <sheetViews>
    <sheetView view="pageBreakPreview" zoomScale="68" zoomScaleNormal="65" zoomScaleSheetLayoutView="68" workbookViewId="0">
      <pane xSplit="1" ySplit="7" topLeftCell="B8" activePane="bottomRight" state="frozenSplit"/>
      <selection activeCell="C43" sqref="C43"/>
      <selection pane="topRight" activeCell="C43" sqref="C43"/>
      <selection pane="bottomLeft" activeCell="C43" sqref="C43"/>
      <selection pane="bottomRight"/>
    </sheetView>
  </sheetViews>
  <sheetFormatPr defaultRowHeight="13.5"/>
  <cols>
    <col min="1" max="1" width="24.125" customWidth="1"/>
    <col min="2" max="5" width="13.125" customWidth="1"/>
    <col min="6" max="10" width="11.625" customWidth="1"/>
    <col min="11" max="11" width="13.25" customWidth="1"/>
    <col min="12" max="16" width="11.625" customWidth="1"/>
    <col min="17" max="17" width="10.375" customWidth="1"/>
    <col min="18" max="19" width="12.625" customWidth="1"/>
    <col min="20" max="20" width="10.375" bestFit="1" customWidth="1"/>
    <col min="21" max="21" width="10.125" bestFit="1" customWidth="1"/>
    <col min="22" max="22" width="8.25" customWidth="1"/>
  </cols>
  <sheetData>
    <row r="1" spans="1:21" ht="13.5" customHeight="1"/>
    <row r="2" spans="1:21" s="5" customFormat="1" ht="15" customHeight="1">
      <c r="A2" s="14"/>
      <c r="B2" s="342" t="s">
        <v>14</v>
      </c>
      <c r="C2" s="342"/>
      <c r="D2" s="342"/>
      <c r="E2" s="342"/>
      <c r="F2" s="342"/>
      <c r="G2" s="342"/>
      <c r="H2" s="342"/>
      <c r="I2" s="341" t="s">
        <v>15</v>
      </c>
      <c r="J2" s="341"/>
      <c r="K2" s="341"/>
      <c r="L2" s="341"/>
      <c r="M2" s="341"/>
      <c r="N2" s="341"/>
      <c r="O2" s="341"/>
      <c r="P2" s="341"/>
      <c r="Q2" s="341"/>
      <c r="R2" s="341"/>
      <c r="S2" s="14"/>
      <c r="T2" s="14"/>
      <c r="U2" s="14"/>
    </row>
    <row r="3" spans="1:21" ht="13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</row>
    <row r="4" spans="1:21" ht="15" customHeight="1">
      <c r="A4" s="347" t="s">
        <v>13</v>
      </c>
      <c r="B4" s="347" t="s">
        <v>0</v>
      </c>
      <c r="C4" s="346" t="s">
        <v>1</v>
      </c>
      <c r="D4" s="347" t="s">
        <v>2</v>
      </c>
      <c r="E4" s="347" t="s">
        <v>3</v>
      </c>
      <c r="F4" s="41"/>
      <c r="G4" s="44" t="s">
        <v>118</v>
      </c>
      <c r="H4" s="42"/>
      <c r="I4" s="42"/>
      <c r="J4" s="44" t="s">
        <v>119</v>
      </c>
      <c r="K4" s="42"/>
      <c r="L4" s="42"/>
      <c r="M4" s="44" t="s">
        <v>120</v>
      </c>
      <c r="N4" s="43"/>
      <c r="O4" s="346" t="s">
        <v>86</v>
      </c>
      <c r="P4" s="347" t="s">
        <v>6</v>
      </c>
      <c r="Q4" s="347" t="s">
        <v>7</v>
      </c>
      <c r="R4" s="347" t="s">
        <v>8</v>
      </c>
      <c r="S4" s="348" t="s">
        <v>113</v>
      </c>
    </row>
    <row r="5" spans="1:21" ht="17.100000000000001" customHeight="1">
      <c r="A5" s="347"/>
      <c r="B5" s="347"/>
      <c r="C5" s="346"/>
      <c r="D5" s="347"/>
      <c r="E5" s="347"/>
      <c r="F5" s="343" t="s">
        <v>121</v>
      </c>
      <c r="G5" s="344"/>
      <c r="H5" s="345"/>
      <c r="I5" s="343" t="s">
        <v>9</v>
      </c>
      <c r="J5" s="344"/>
      <c r="K5" s="345"/>
      <c r="L5" s="343" t="s">
        <v>117</v>
      </c>
      <c r="M5" s="344"/>
      <c r="N5" s="345"/>
      <c r="O5" s="346"/>
      <c r="P5" s="347"/>
      <c r="Q5" s="347"/>
      <c r="R5" s="347"/>
      <c r="S5" s="348"/>
    </row>
    <row r="6" spans="1:21" ht="17.100000000000001" customHeight="1">
      <c r="A6" s="347"/>
      <c r="B6" s="347"/>
      <c r="C6" s="346"/>
      <c r="D6" s="347"/>
      <c r="E6" s="347"/>
      <c r="F6" s="1" t="s">
        <v>4</v>
      </c>
      <c r="G6" s="3" t="s">
        <v>5</v>
      </c>
      <c r="H6" s="3" t="s">
        <v>85</v>
      </c>
      <c r="I6" s="1" t="s">
        <v>4</v>
      </c>
      <c r="J6" s="2" t="s">
        <v>5</v>
      </c>
      <c r="K6" s="3" t="s">
        <v>85</v>
      </c>
      <c r="L6" s="1" t="s">
        <v>4</v>
      </c>
      <c r="M6" s="1" t="s">
        <v>5</v>
      </c>
      <c r="N6" s="3" t="s">
        <v>85</v>
      </c>
      <c r="O6" s="346"/>
      <c r="P6" s="347"/>
      <c r="Q6" s="347"/>
      <c r="R6" s="347"/>
      <c r="S6" s="348"/>
    </row>
    <row r="7" spans="1:21" s="9" customFormat="1" ht="9" customHeight="1">
      <c r="A7" s="7"/>
      <c r="B7" s="8"/>
      <c r="C7" s="7" t="s">
        <v>10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11</v>
      </c>
      <c r="S7" s="7" t="s">
        <v>11</v>
      </c>
      <c r="T7"/>
      <c r="U7"/>
    </row>
    <row r="8" spans="1:21" s="10" customFormat="1" ht="13.5" customHeight="1">
      <c r="A8" s="11" t="s">
        <v>21</v>
      </c>
      <c r="B8" s="31">
        <v>1179</v>
      </c>
      <c r="C8" s="31">
        <v>24432</v>
      </c>
      <c r="D8" s="31">
        <v>6703049</v>
      </c>
      <c r="E8" s="31">
        <v>45842528</v>
      </c>
      <c r="F8" s="31">
        <v>2419865</v>
      </c>
      <c r="G8" s="31">
        <v>2236536</v>
      </c>
      <c r="H8" s="31">
        <v>-183329</v>
      </c>
      <c r="I8" s="31">
        <v>3987653</v>
      </c>
      <c r="J8" s="31">
        <v>1988787</v>
      </c>
      <c r="K8" s="31">
        <v>-1998866</v>
      </c>
      <c r="L8" s="31">
        <v>1138858</v>
      </c>
      <c r="M8" s="31">
        <v>1067072</v>
      </c>
      <c r="N8" s="31">
        <v>-71786</v>
      </c>
      <c r="O8" s="31">
        <v>63359108</v>
      </c>
      <c r="P8" s="31">
        <v>46067342</v>
      </c>
      <c r="Q8" s="31">
        <v>1053081</v>
      </c>
      <c r="R8" s="33">
        <v>6146959</v>
      </c>
      <c r="S8" s="31">
        <v>13466042</v>
      </c>
      <c r="T8"/>
      <c r="U8"/>
    </row>
    <row r="9" spans="1:21" s="10" customFormat="1" ht="9" customHeight="1">
      <c r="A9" s="1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3"/>
      <c r="S9" s="31"/>
      <c r="T9"/>
      <c r="U9"/>
    </row>
    <row r="10" spans="1:21" s="10" customFormat="1" ht="13.5" customHeight="1">
      <c r="A10" s="25" t="s">
        <v>16</v>
      </c>
      <c r="B10" s="31">
        <v>558</v>
      </c>
      <c r="C10" s="31">
        <v>3473</v>
      </c>
      <c r="D10" s="31">
        <v>708472</v>
      </c>
      <c r="E10" s="31">
        <v>1762424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3371900</v>
      </c>
      <c r="P10" s="31">
        <v>0</v>
      </c>
      <c r="Q10" s="31">
        <v>0</v>
      </c>
      <c r="R10" s="31">
        <v>0</v>
      </c>
      <c r="S10" s="31">
        <v>1471977</v>
      </c>
      <c r="T10"/>
      <c r="U10"/>
    </row>
    <row r="11" spans="1:21" s="10" customFormat="1" ht="14.1" customHeight="1">
      <c r="A11" s="30" t="s">
        <v>17</v>
      </c>
      <c r="B11" s="31">
        <v>317</v>
      </c>
      <c r="C11" s="31">
        <v>4320</v>
      </c>
      <c r="D11" s="31">
        <v>1142374</v>
      </c>
      <c r="E11" s="31">
        <v>3396402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6319646</v>
      </c>
      <c r="P11" s="31">
        <v>0</v>
      </c>
      <c r="Q11" s="31">
        <v>0</v>
      </c>
      <c r="R11" s="31">
        <v>0</v>
      </c>
      <c r="S11" s="31">
        <v>2700841</v>
      </c>
      <c r="T11"/>
      <c r="U11"/>
    </row>
    <row r="12" spans="1:21" s="10" customFormat="1" ht="14.1" customHeight="1">
      <c r="A12" s="30" t="s">
        <v>18</v>
      </c>
      <c r="B12" s="31">
        <v>125</v>
      </c>
      <c r="C12" s="31">
        <v>3074</v>
      </c>
      <c r="D12" s="31">
        <v>848188</v>
      </c>
      <c r="E12" s="31">
        <v>2798423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4810108</v>
      </c>
      <c r="P12" s="31">
        <v>0</v>
      </c>
      <c r="Q12" s="31">
        <v>0</v>
      </c>
      <c r="R12" s="31">
        <v>0</v>
      </c>
      <c r="S12" s="31">
        <v>1838069</v>
      </c>
      <c r="T12"/>
      <c r="U12"/>
    </row>
    <row r="13" spans="1:21" s="10" customFormat="1" ht="14.1" customHeight="1">
      <c r="A13" s="25" t="s">
        <v>19</v>
      </c>
      <c r="B13" s="31">
        <v>85</v>
      </c>
      <c r="C13" s="31">
        <v>3324</v>
      </c>
      <c r="D13" s="31">
        <v>952566</v>
      </c>
      <c r="E13" s="31">
        <v>3542153</v>
      </c>
      <c r="F13" s="31">
        <v>496488</v>
      </c>
      <c r="G13" s="31">
        <v>530396</v>
      </c>
      <c r="H13" s="31">
        <v>33908</v>
      </c>
      <c r="I13" s="31">
        <v>308789</v>
      </c>
      <c r="J13" s="31">
        <v>290177</v>
      </c>
      <c r="K13" s="31">
        <v>-18612</v>
      </c>
      <c r="L13" s="31">
        <v>247911</v>
      </c>
      <c r="M13" s="31">
        <v>289054</v>
      </c>
      <c r="N13" s="31">
        <v>41143</v>
      </c>
      <c r="O13" s="31">
        <v>6475119</v>
      </c>
      <c r="P13" s="31">
        <v>6276704</v>
      </c>
      <c r="Q13" s="31">
        <v>203752</v>
      </c>
      <c r="R13" s="31">
        <v>2328063</v>
      </c>
      <c r="S13" s="31">
        <v>2456764</v>
      </c>
      <c r="T13"/>
      <c r="U13"/>
    </row>
    <row r="14" spans="1:21" s="10" customFormat="1" ht="14.1" customHeight="1">
      <c r="A14" s="25" t="s">
        <v>20</v>
      </c>
      <c r="B14" s="31">
        <v>62</v>
      </c>
      <c r="C14" s="31">
        <v>4002</v>
      </c>
      <c r="D14" s="31">
        <v>1191282</v>
      </c>
      <c r="E14" s="31">
        <v>4403891</v>
      </c>
      <c r="F14" s="31">
        <v>228545</v>
      </c>
      <c r="G14" s="31">
        <v>224120</v>
      </c>
      <c r="H14" s="31">
        <v>-4425</v>
      </c>
      <c r="I14" s="31">
        <v>286539</v>
      </c>
      <c r="J14" s="31">
        <v>278535</v>
      </c>
      <c r="K14" s="31">
        <v>-8004</v>
      </c>
      <c r="L14" s="31">
        <v>103502</v>
      </c>
      <c r="M14" s="31">
        <v>108710</v>
      </c>
      <c r="N14" s="31">
        <v>5208</v>
      </c>
      <c r="O14" s="31">
        <v>7477217</v>
      </c>
      <c r="P14" s="31">
        <v>6446093</v>
      </c>
      <c r="Q14" s="31">
        <v>327299</v>
      </c>
      <c r="R14" s="31">
        <v>2563782</v>
      </c>
      <c r="S14" s="31">
        <v>2890298</v>
      </c>
      <c r="T14"/>
      <c r="U14"/>
    </row>
    <row r="15" spans="1:21" s="10" customFormat="1" ht="14.1" customHeight="1">
      <c r="A15" s="25" t="s">
        <v>87</v>
      </c>
      <c r="B15" s="31">
        <v>32</v>
      </c>
      <c r="C15" s="31">
        <v>6239</v>
      </c>
      <c r="D15" s="31">
        <v>1860167</v>
      </c>
      <c r="E15" s="31">
        <v>29939235</v>
      </c>
      <c r="F15" s="31">
        <v>1694832</v>
      </c>
      <c r="G15" s="31">
        <v>1482020</v>
      </c>
      <c r="H15" s="31">
        <v>-212812</v>
      </c>
      <c r="I15" s="31">
        <v>3392325</v>
      </c>
      <c r="J15" s="31">
        <v>1420075</v>
      </c>
      <c r="K15" s="31">
        <v>-1972250</v>
      </c>
      <c r="L15" s="31">
        <v>787445</v>
      </c>
      <c r="M15" s="31">
        <v>669308</v>
      </c>
      <c r="N15" s="31">
        <v>-118137</v>
      </c>
      <c r="O15" s="31">
        <v>34905118</v>
      </c>
      <c r="P15" s="31">
        <v>33344545</v>
      </c>
      <c r="Q15" s="31">
        <v>522030</v>
      </c>
      <c r="R15" s="31">
        <v>1255114</v>
      </c>
      <c r="S15" s="31">
        <v>2108093</v>
      </c>
      <c r="T15"/>
      <c r="U15"/>
    </row>
    <row r="16" spans="1:21" s="10" customFormat="1" ht="12" customHeight="1">
      <c r="A16" s="2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/>
      <c r="U16"/>
    </row>
    <row r="17" spans="1:21" s="10" customFormat="1" ht="13.5" customHeight="1">
      <c r="A17" s="11" t="s">
        <v>89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/>
      <c r="U17"/>
    </row>
    <row r="18" spans="1:21" s="10" customFormat="1" ht="9" customHeight="1">
      <c r="A18" s="1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/>
      <c r="U18"/>
    </row>
    <row r="19" spans="1:21" s="10" customFormat="1" ht="14.1" customHeight="1">
      <c r="A19" s="26" t="s">
        <v>12</v>
      </c>
      <c r="B19" s="31">
        <v>396</v>
      </c>
      <c r="C19" s="31">
        <v>10938</v>
      </c>
      <c r="D19" s="31">
        <v>2505295</v>
      </c>
      <c r="E19" s="31">
        <v>9426121</v>
      </c>
      <c r="F19" s="31">
        <v>131898</v>
      </c>
      <c r="G19" s="31">
        <v>140282</v>
      </c>
      <c r="H19" s="31">
        <v>8384</v>
      </c>
      <c r="I19" s="31">
        <v>440964</v>
      </c>
      <c r="J19" s="31">
        <v>390396</v>
      </c>
      <c r="K19" s="31">
        <v>-50568</v>
      </c>
      <c r="L19" s="31">
        <v>32337</v>
      </c>
      <c r="M19" s="31">
        <v>50284</v>
      </c>
      <c r="N19" s="31">
        <v>17947</v>
      </c>
      <c r="O19" s="31">
        <v>15138432</v>
      </c>
      <c r="P19" s="31">
        <v>10747828</v>
      </c>
      <c r="Q19" s="31">
        <v>391056</v>
      </c>
      <c r="R19" s="31">
        <v>3667368</v>
      </c>
      <c r="S19" s="31">
        <v>5355299</v>
      </c>
      <c r="T19"/>
      <c r="U19"/>
    </row>
    <row r="20" spans="1:21" s="10" customFormat="1" ht="9" customHeight="1">
      <c r="A20" s="2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/>
      <c r="U20"/>
    </row>
    <row r="21" spans="1:21" s="10" customFormat="1" ht="14.1" customHeight="1">
      <c r="A21" s="25" t="s">
        <v>16</v>
      </c>
      <c r="B21" s="31">
        <v>165</v>
      </c>
      <c r="C21" s="31">
        <v>1058</v>
      </c>
      <c r="D21" s="31">
        <v>162348</v>
      </c>
      <c r="E21" s="31">
        <v>410808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704502</v>
      </c>
      <c r="P21" s="31">
        <v>0</v>
      </c>
      <c r="Q21" s="31">
        <v>0</v>
      </c>
      <c r="R21" s="31">
        <v>0</v>
      </c>
      <c r="S21" s="31">
        <v>273973</v>
      </c>
      <c r="T21"/>
      <c r="U21"/>
    </row>
    <row r="22" spans="1:21" s="10" customFormat="1" ht="14.1" customHeight="1">
      <c r="A22" s="30" t="s">
        <v>17</v>
      </c>
      <c r="B22" s="31">
        <v>98</v>
      </c>
      <c r="C22" s="31">
        <v>1351</v>
      </c>
      <c r="D22" s="31">
        <v>258257</v>
      </c>
      <c r="E22" s="31">
        <v>633810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1107386</v>
      </c>
      <c r="P22" s="31">
        <v>0</v>
      </c>
      <c r="Q22" s="31">
        <v>0</v>
      </c>
      <c r="R22" s="31">
        <v>0</v>
      </c>
      <c r="S22" s="31">
        <v>443591</v>
      </c>
      <c r="T22"/>
      <c r="U22"/>
    </row>
    <row r="23" spans="1:21" s="10" customFormat="1" ht="14.1" customHeight="1">
      <c r="A23" s="30" t="s">
        <v>18</v>
      </c>
      <c r="B23" s="31">
        <v>52</v>
      </c>
      <c r="C23" s="31">
        <v>1316</v>
      </c>
      <c r="D23" s="31">
        <v>309425</v>
      </c>
      <c r="E23" s="31">
        <v>923042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1572287</v>
      </c>
      <c r="P23" s="31">
        <v>0</v>
      </c>
      <c r="Q23" s="31">
        <v>0</v>
      </c>
      <c r="R23" s="31">
        <v>0</v>
      </c>
      <c r="S23" s="31">
        <v>605642</v>
      </c>
      <c r="T23"/>
      <c r="U23"/>
    </row>
    <row r="24" spans="1:21" s="10" customFormat="1" ht="14.1" customHeight="1">
      <c r="A24" s="25" t="s">
        <v>19</v>
      </c>
      <c r="B24" s="31">
        <v>33</v>
      </c>
      <c r="C24" s="31">
        <v>1292</v>
      </c>
      <c r="D24" s="31">
        <v>313654</v>
      </c>
      <c r="E24" s="31">
        <v>1420203</v>
      </c>
      <c r="F24" s="31">
        <v>20383</v>
      </c>
      <c r="G24" s="31">
        <v>25386</v>
      </c>
      <c r="H24" s="31">
        <v>5003</v>
      </c>
      <c r="I24" s="31">
        <v>102881</v>
      </c>
      <c r="J24" s="31">
        <v>69755</v>
      </c>
      <c r="K24" s="31">
        <v>-33126</v>
      </c>
      <c r="L24" s="31">
        <v>5629</v>
      </c>
      <c r="M24" s="31">
        <v>22426</v>
      </c>
      <c r="N24" s="31">
        <v>16797</v>
      </c>
      <c r="O24" s="31">
        <v>2364565</v>
      </c>
      <c r="P24" s="31">
        <v>2235497</v>
      </c>
      <c r="Q24" s="31">
        <v>77529</v>
      </c>
      <c r="R24" s="31">
        <v>825888</v>
      </c>
      <c r="S24" s="31">
        <v>881617</v>
      </c>
      <c r="T24"/>
      <c r="U24"/>
    </row>
    <row r="25" spans="1:21" s="10" customFormat="1" ht="14.1" customHeight="1">
      <c r="A25" s="25" t="s">
        <v>20</v>
      </c>
      <c r="B25" s="31">
        <v>30</v>
      </c>
      <c r="C25" s="31">
        <v>1964</v>
      </c>
      <c r="D25" s="31">
        <v>495030</v>
      </c>
      <c r="E25" s="31">
        <v>2121992</v>
      </c>
      <c r="F25" s="31">
        <v>36545</v>
      </c>
      <c r="G25" s="31">
        <v>37653</v>
      </c>
      <c r="H25" s="31">
        <v>1108</v>
      </c>
      <c r="I25" s="31">
        <v>125197</v>
      </c>
      <c r="J25" s="31">
        <v>110146</v>
      </c>
      <c r="K25" s="31">
        <v>-15051</v>
      </c>
      <c r="L25" s="31">
        <v>13076</v>
      </c>
      <c r="M25" s="31">
        <v>12780</v>
      </c>
      <c r="N25" s="31">
        <v>-296</v>
      </c>
      <c r="O25" s="31">
        <v>3392523</v>
      </c>
      <c r="P25" s="31">
        <v>3022935</v>
      </c>
      <c r="Q25" s="31">
        <v>151581</v>
      </c>
      <c r="R25" s="31">
        <v>1041358</v>
      </c>
      <c r="S25" s="31">
        <v>1192127</v>
      </c>
      <c r="T25"/>
      <c r="U25"/>
    </row>
    <row r="26" spans="1:21" s="10" customFormat="1" ht="14.1" customHeight="1">
      <c r="A26" s="25" t="s">
        <v>87</v>
      </c>
      <c r="B26" s="31">
        <v>18</v>
      </c>
      <c r="C26" s="31">
        <v>3957</v>
      </c>
      <c r="D26" s="31">
        <v>966581</v>
      </c>
      <c r="E26" s="31">
        <v>3916266</v>
      </c>
      <c r="F26" s="31">
        <v>74970</v>
      </c>
      <c r="G26" s="31">
        <v>77243</v>
      </c>
      <c r="H26" s="31">
        <v>2273</v>
      </c>
      <c r="I26" s="31">
        <v>212886</v>
      </c>
      <c r="J26" s="31">
        <v>210495</v>
      </c>
      <c r="K26" s="31">
        <v>-2391</v>
      </c>
      <c r="L26" s="31">
        <v>13632</v>
      </c>
      <c r="M26" s="31">
        <v>15078</v>
      </c>
      <c r="N26" s="31">
        <v>1446</v>
      </c>
      <c r="O26" s="31">
        <v>5997169</v>
      </c>
      <c r="P26" s="31">
        <v>5489396</v>
      </c>
      <c r="Q26" s="31">
        <v>161946</v>
      </c>
      <c r="R26" s="31">
        <v>1800122</v>
      </c>
      <c r="S26" s="31">
        <v>1958349</v>
      </c>
      <c r="T26"/>
      <c r="U26"/>
    </row>
    <row r="27" spans="1:21" s="10" customFormat="1" ht="11.25" customHeight="1">
      <c r="A27" s="2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/>
      <c r="U27"/>
    </row>
    <row r="28" spans="1:21" s="10" customFormat="1" ht="14.1" customHeight="1">
      <c r="A28" s="11" t="s">
        <v>90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/>
    </row>
    <row r="29" spans="1:21" s="10" customFormat="1" ht="9" customHeight="1">
      <c r="A29" s="1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/>
    </row>
    <row r="30" spans="1:21" s="10" customFormat="1" ht="14.1" customHeight="1">
      <c r="A30" s="26" t="s">
        <v>12</v>
      </c>
      <c r="B30" s="31">
        <v>99</v>
      </c>
      <c r="C30" s="31">
        <v>1986</v>
      </c>
      <c r="D30" s="31">
        <v>645734</v>
      </c>
      <c r="E30" s="31">
        <v>2864142</v>
      </c>
      <c r="F30" s="31">
        <v>469870</v>
      </c>
      <c r="G30" s="31">
        <v>457673</v>
      </c>
      <c r="H30" s="31">
        <v>-12197</v>
      </c>
      <c r="I30" s="31">
        <v>156453</v>
      </c>
      <c r="J30" s="31">
        <v>149513</v>
      </c>
      <c r="K30" s="31">
        <v>-6940</v>
      </c>
      <c r="L30" s="31">
        <v>292275</v>
      </c>
      <c r="M30" s="31">
        <v>304416</v>
      </c>
      <c r="N30" s="31">
        <v>12141</v>
      </c>
      <c r="O30" s="31">
        <v>6816013</v>
      </c>
      <c r="P30" s="31">
        <v>5156161</v>
      </c>
      <c r="Q30" s="31">
        <v>182909</v>
      </c>
      <c r="R30" s="31">
        <v>1851578</v>
      </c>
      <c r="S30" s="31">
        <v>2675291</v>
      </c>
      <c r="T30"/>
    </row>
    <row r="31" spans="1:21" s="10" customFormat="1" ht="9" customHeight="1">
      <c r="A31" s="2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/>
    </row>
    <row r="32" spans="1:21" s="10" customFormat="1" ht="14.1" customHeight="1">
      <c r="A32" s="25" t="s">
        <v>16</v>
      </c>
      <c r="B32" s="31">
        <v>46</v>
      </c>
      <c r="C32" s="31">
        <v>285</v>
      </c>
      <c r="D32" s="31">
        <v>65122</v>
      </c>
      <c r="E32" s="31">
        <v>116035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285271</v>
      </c>
      <c r="P32" s="31">
        <v>0</v>
      </c>
      <c r="Q32" s="31">
        <v>0</v>
      </c>
      <c r="R32" s="31">
        <v>0</v>
      </c>
      <c r="S32" s="31">
        <v>126985</v>
      </c>
      <c r="T32"/>
    </row>
    <row r="33" spans="1:21" s="10" customFormat="1" ht="14.1" customHeight="1">
      <c r="A33" s="25" t="s">
        <v>17</v>
      </c>
      <c r="B33" s="31">
        <v>22</v>
      </c>
      <c r="C33" s="31">
        <v>305</v>
      </c>
      <c r="D33" s="31">
        <v>85451</v>
      </c>
      <c r="E33" s="31">
        <v>215907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518034</v>
      </c>
      <c r="P33" s="31">
        <v>0</v>
      </c>
      <c r="Q33" s="31">
        <v>0</v>
      </c>
      <c r="R33" s="31">
        <v>0</v>
      </c>
      <c r="S33" s="31">
        <v>247522</v>
      </c>
      <c r="T33"/>
    </row>
    <row r="34" spans="1:21" s="10" customFormat="1" ht="14.1" customHeight="1">
      <c r="A34" s="25" t="s">
        <v>18</v>
      </c>
      <c r="B34" s="31">
        <v>14</v>
      </c>
      <c r="C34" s="31">
        <v>348</v>
      </c>
      <c r="D34" s="31">
        <v>103613</v>
      </c>
      <c r="E34" s="31">
        <v>470144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798966</v>
      </c>
      <c r="P34" s="31">
        <v>0</v>
      </c>
      <c r="Q34" s="31">
        <v>0</v>
      </c>
      <c r="R34" s="31">
        <v>0</v>
      </c>
      <c r="S34" s="31">
        <v>266241</v>
      </c>
      <c r="T34"/>
    </row>
    <row r="35" spans="1:21" s="10" customFormat="1" ht="14.1" customHeight="1">
      <c r="A35" s="30" t="s">
        <v>19</v>
      </c>
      <c r="B35" s="31">
        <v>13</v>
      </c>
      <c r="C35" s="31">
        <v>528</v>
      </c>
      <c r="D35" s="31">
        <v>171952</v>
      </c>
      <c r="E35" s="31">
        <v>863935</v>
      </c>
      <c r="F35" s="31">
        <v>358548</v>
      </c>
      <c r="G35" s="31">
        <v>357953</v>
      </c>
      <c r="H35" s="31">
        <v>-595</v>
      </c>
      <c r="I35" s="31">
        <v>95937</v>
      </c>
      <c r="J35" s="31">
        <v>95453</v>
      </c>
      <c r="K35" s="31">
        <v>-484</v>
      </c>
      <c r="L35" s="31">
        <v>225339</v>
      </c>
      <c r="M35" s="31">
        <v>229247</v>
      </c>
      <c r="N35" s="31">
        <v>3908</v>
      </c>
      <c r="O35" s="31">
        <v>1830308</v>
      </c>
      <c r="P35" s="31">
        <v>1780339</v>
      </c>
      <c r="Q35" s="31">
        <v>55409</v>
      </c>
      <c r="R35" s="31">
        <v>564930</v>
      </c>
      <c r="S35" s="31">
        <v>617026</v>
      </c>
      <c r="T35"/>
    </row>
    <row r="36" spans="1:21" s="10" customFormat="1" ht="14.1" customHeight="1">
      <c r="A36" s="30" t="s">
        <v>20</v>
      </c>
      <c r="B36" s="31">
        <v>2</v>
      </c>
      <c r="C36" s="31">
        <v>103</v>
      </c>
      <c r="D36" s="31" t="s">
        <v>127</v>
      </c>
      <c r="E36" s="31" t="s">
        <v>127</v>
      </c>
      <c r="F36" s="31" t="s">
        <v>127</v>
      </c>
      <c r="G36" s="31" t="s">
        <v>127</v>
      </c>
      <c r="H36" s="31" t="s">
        <v>127</v>
      </c>
      <c r="I36" s="31" t="s">
        <v>127</v>
      </c>
      <c r="J36" s="31" t="s">
        <v>127</v>
      </c>
      <c r="K36" s="31" t="s">
        <v>127</v>
      </c>
      <c r="L36" s="31" t="s">
        <v>127</v>
      </c>
      <c r="M36" s="31" t="s">
        <v>127</v>
      </c>
      <c r="N36" s="31" t="s">
        <v>127</v>
      </c>
      <c r="O36" s="31" t="s">
        <v>127</v>
      </c>
      <c r="P36" s="31" t="s">
        <v>127</v>
      </c>
      <c r="Q36" s="31" t="s">
        <v>127</v>
      </c>
      <c r="R36" s="31" t="s">
        <v>127</v>
      </c>
      <c r="S36" s="31" t="s">
        <v>127</v>
      </c>
      <c r="T36"/>
    </row>
    <row r="37" spans="1:21" s="10" customFormat="1" ht="14.1" customHeight="1">
      <c r="A37" s="30" t="s">
        <v>87</v>
      </c>
      <c r="B37" s="31">
        <v>2</v>
      </c>
      <c r="C37" s="31">
        <v>417</v>
      </c>
      <c r="D37" s="31" t="s">
        <v>127</v>
      </c>
      <c r="E37" s="31" t="s">
        <v>127</v>
      </c>
      <c r="F37" s="31" t="s">
        <v>127</v>
      </c>
      <c r="G37" s="31" t="s">
        <v>127</v>
      </c>
      <c r="H37" s="31" t="s">
        <v>127</v>
      </c>
      <c r="I37" s="31" t="s">
        <v>127</v>
      </c>
      <c r="J37" s="31" t="s">
        <v>127</v>
      </c>
      <c r="K37" s="31" t="s">
        <v>127</v>
      </c>
      <c r="L37" s="31" t="s">
        <v>127</v>
      </c>
      <c r="M37" s="31" t="s">
        <v>127</v>
      </c>
      <c r="N37" s="31" t="s">
        <v>127</v>
      </c>
      <c r="O37" s="31" t="s">
        <v>127</v>
      </c>
      <c r="P37" s="31" t="s">
        <v>127</v>
      </c>
      <c r="Q37" s="31" t="s">
        <v>127</v>
      </c>
      <c r="R37" s="31" t="s">
        <v>127</v>
      </c>
      <c r="S37" s="31" t="s">
        <v>127</v>
      </c>
      <c r="T37"/>
    </row>
    <row r="38" spans="1:21" s="10" customFormat="1" ht="11.25" customHeight="1">
      <c r="A38" s="2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/>
    </row>
    <row r="39" spans="1:21" s="10" customFormat="1" ht="14.1" customHeight="1">
      <c r="A39" s="11" t="s">
        <v>91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/>
    </row>
    <row r="40" spans="1:21" s="10" customFormat="1" ht="9" customHeight="1">
      <c r="A40" s="1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/>
    </row>
    <row r="41" spans="1:21" s="10" customFormat="1" ht="14.1" customHeight="1">
      <c r="A41" s="26" t="s">
        <v>12</v>
      </c>
      <c r="B41" s="31">
        <v>45</v>
      </c>
      <c r="C41" s="31">
        <v>667</v>
      </c>
      <c r="D41" s="31">
        <v>124434</v>
      </c>
      <c r="E41" s="31">
        <v>192006</v>
      </c>
      <c r="F41" s="31">
        <v>9139</v>
      </c>
      <c r="G41" s="31">
        <v>9261</v>
      </c>
      <c r="H41" s="31">
        <v>122</v>
      </c>
      <c r="I41" s="31">
        <v>3498</v>
      </c>
      <c r="J41" s="31">
        <v>3864</v>
      </c>
      <c r="K41" s="31">
        <v>366</v>
      </c>
      <c r="L41" s="31">
        <v>2614</v>
      </c>
      <c r="M41" s="31">
        <v>2668</v>
      </c>
      <c r="N41" s="31">
        <v>54</v>
      </c>
      <c r="O41" s="31">
        <v>390752</v>
      </c>
      <c r="P41" s="31">
        <v>96405</v>
      </c>
      <c r="Q41" s="31">
        <v>1402</v>
      </c>
      <c r="R41" s="31">
        <v>47045</v>
      </c>
      <c r="S41" s="31">
        <v>186230</v>
      </c>
      <c r="T41"/>
    </row>
    <row r="42" spans="1:21" s="10" customFormat="1" ht="9" customHeight="1">
      <c r="A42" s="2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/>
    </row>
    <row r="43" spans="1:21" s="10" customFormat="1" ht="14.1" customHeight="1">
      <c r="A43" s="25" t="s">
        <v>16</v>
      </c>
      <c r="B43" s="31">
        <v>22</v>
      </c>
      <c r="C43" s="31">
        <v>146</v>
      </c>
      <c r="D43" s="31">
        <v>20810</v>
      </c>
      <c r="E43" s="31">
        <v>27225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59305</v>
      </c>
      <c r="P43" s="31">
        <v>0</v>
      </c>
      <c r="Q43" s="31">
        <v>0</v>
      </c>
      <c r="R43" s="31">
        <v>0</v>
      </c>
      <c r="S43" s="31">
        <v>29925</v>
      </c>
      <c r="T43"/>
      <c r="U43"/>
    </row>
    <row r="44" spans="1:21" s="10" customFormat="1" ht="14.1" customHeight="1">
      <c r="A44" s="25" t="s">
        <v>17</v>
      </c>
      <c r="B44" s="31">
        <v>12</v>
      </c>
      <c r="C44" s="31">
        <v>147</v>
      </c>
      <c r="D44" s="31">
        <v>31010</v>
      </c>
      <c r="E44" s="31">
        <v>74060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135470</v>
      </c>
      <c r="P44" s="31">
        <v>0</v>
      </c>
      <c r="Q44" s="31">
        <v>0</v>
      </c>
      <c r="R44" s="31">
        <v>0</v>
      </c>
      <c r="S44" s="31">
        <v>57285</v>
      </c>
      <c r="T44"/>
      <c r="U44"/>
    </row>
    <row r="45" spans="1:21" s="10" customFormat="1" ht="14.1" customHeight="1">
      <c r="A45" s="25" t="s">
        <v>18</v>
      </c>
      <c r="B45" s="31">
        <v>7</v>
      </c>
      <c r="C45" s="31">
        <v>167</v>
      </c>
      <c r="D45" s="31">
        <v>29140</v>
      </c>
      <c r="E45" s="31">
        <v>42543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96945</v>
      </c>
      <c r="P45" s="31">
        <v>0</v>
      </c>
      <c r="Q45" s="31">
        <v>0</v>
      </c>
      <c r="R45" s="31">
        <v>0</v>
      </c>
      <c r="S45" s="31">
        <v>50749</v>
      </c>
      <c r="T45"/>
      <c r="U45"/>
    </row>
    <row r="46" spans="1:21" s="10" customFormat="1" ht="14.1" customHeight="1">
      <c r="A46" s="25" t="s">
        <v>19</v>
      </c>
      <c r="B46" s="31">
        <v>3</v>
      </c>
      <c r="C46" s="31">
        <v>130</v>
      </c>
      <c r="D46" s="31" t="s">
        <v>134</v>
      </c>
      <c r="E46" s="31" t="s">
        <v>134</v>
      </c>
      <c r="F46" s="31">
        <v>9139</v>
      </c>
      <c r="G46" s="31">
        <v>9261</v>
      </c>
      <c r="H46" s="31">
        <v>122</v>
      </c>
      <c r="I46" s="31">
        <v>3498</v>
      </c>
      <c r="J46" s="31">
        <v>3864</v>
      </c>
      <c r="K46" s="31">
        <v>366</v>
      </c>
      <c r="L46" s="31">
        <v>2614</v>
      </c>
      <c r="M46" s="31">
        <v>2668</v>
      </c>
      <c r="N46" s="31">
        <v>54</v>
      </c>
      <c r="O46" s="31" t="s">
        <v>135</v>
      </c>
      <c r="P46" s="31" t="s">
        <v>135</v>
      </c>
      <c r="Q46" s="31" t="s">
        <v>135</v>
      </c>
      <c r="R46" s="31" t="s">
        <v>135</v>
      </c>
      <c r="S46" s="31" t="s">
        <v>135</v>
      </c>
      <c r="T46"/>
      <c r="U46"/>
    </row>
    <row r="47" spans="1:21" s="10" customFormat="1" ht="14.1" customHeight="1">
      <c r="A47" s="30" t="s">
        <v>20</v>
      </c>
      <c r="B47" s="31">
        <v>1</v>
      </c>
      <c r="C47" s="31">
        <v>77</v>
      </c>
      <c r="D47" s="31" t="s">
        <v>127</v>
      </c>
      <c r="E47" s="31" t="s">
        <v>127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 t="s">
        <v>127</v>
      </c>
      <c r="P47" s="31" t="s">
        <v>127</v>
      </c>
      <c r="Q47" s="31" t="s">
        <v>127</v>
      </c>
      <c r="R47" s="31" t="s">
        <v>127</v>
      </c>
      <c r="S47" s="31" t="s">
        <v>127</v>
      </c>
      <c r="T47"/>
      <c r="U47"/>
    </row>
    <row r="48" spans="1:21" s="10" customFormat="1" ht="11.2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/>
      <c r="U48"/>
    </row>
    <row r="49" spans="1:21" s="10" customFormat="1" ht="14.1" customHeight="1">
      <c r="A49" s="11" t="s">
        <v>114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/>
      <c r="U49"/>
    </row>
    <row r="50" spans="1:21" s="10" customFormat="1" ht="9" customHeight="1">
      <c r="A50" s="1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/>
      <c r="U50"/>
    </row>
    <row r="51" spans="1:21" s="10" customFormat="1" ht="14.1" customHeight="1">
      <c r="A51" s="26" t="s">
        <v>12</v>
      </c>
      <c r="B51" s="31">
        <v>8</v>
      </c>
      <c r="C51" s="31">
        <v>59</v>
      </c>
      <c r="D51" s="31">
        <v>13148</v>
      </c>
      <c r="E51" s="31">
        <v>54192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73502</v>
      </c>
      <c r="P51" s="31">
        <v>0</v>
      </c>
      <c r="Q51" s="31">
        <v>0</v>
      </c>
      <c r="R51" s="31">
        <v>0</v>
      </c>
      <c r="S51" s="31">
        <v>18014</v>
      </c>
      <c r="T51"/>
      <c r="U51"/>
    </row>
    <row r="52" spans="1:21" s="10" customFormat="1" ht="9" customHeight="1">
      <c r="A52" s="2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/>
      <c r="U52"/>
    </row>
    <row r="53" spans="1:21" s="10" customFormat="1" ht="14.25" customHeight="1">
      <c r="A53" s="25" t="s">
        <v>16</v>
      </c>
      <c r="B53" s="31">
        <v>6</v>
      </c>
      <c r="C53" s="31">
        <v>36</v>
      </c>
      <c r="D53" s="31" t="s">
        <v>134</v>
      </c>
      <c r="E53" s="31" t="s">
        <v>134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 t="s">
        <v>135</v>
      </c>
      <c r="P53" s="31">
        <v>0</v>
      </c>
      <c r="Q53" s="31">
        <v>0</v>
      </c>
      <c r="R53" s="31">
        <v>0</v>
      </c>
      <c r="S53" s="31" t="s">
        <v>136</v>
      </c>
      <c r="T53"/>
      <c r="U53"/>
    </row>
    <row r="54" spans="1:21" s="10" customFormat="1" ht="13.5" customHeight="1">
      <c r="A54" s="25" t="s">
        <v>17</v>
      </c>
      <c r="B54" s="31">
        <v>2</v>
      </c>
      <c r="C54" s="31">
        <v>23</v>
      </c>
      <c r="D54" s="31" t="s">
        <v>127</v>
      </c>
      <c r="E54" s="31" t="s">
        <v>127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 t="s">
        <v>127</v>
      </c>
      <c r="P54" s="31">
        <v>0</v>
      </c>
      <c r="Q54" s="31">
        <v>0</v>
      </c>
      <c r="R54" s="31">
        <v>0</v>
      </c>
      <c r="S54" s="31" t="s">
        <v>127</v>
      </c>
      <c r="T54"/>
      <c r="U54"/>
    </row>
    <row r="55" spans="1:21" s="10" customFormat="1" ht="11.25" customHeight="1">
      <c r="A55" s="2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/>
      <c r="U55"/>
    </row>
    <row r="56" spans="1:21" s="10" customFormat="1" ht="14.1" customHeight="1">
      <c r="A56" s="11" t="s">
        <v>92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/>
      <c r="U56"/>
    </row>
    <row r="57" spans="1:21" s="10" customFormat="1" ht="9" customHeight="1">
      <c r="A57" s="1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/>
      <c r="U57"/>
    </row>
    <row r="58" spans="1:21" s="10" customFormat="1" ht="14.1" customHeight="1">
      <c r="A58" s="26" t="s">
        <v>12</v>
      </c>
      <c r="B58" s="31">
        <v>48</v>
      </c>
      <c r="C58" s="31">
        <v>391</v>
      </c>
      <c r="D58" s="31">
        <v>93967</v>
      </c>
      <c r="E58" s="31">
        <v>151528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326317</v>
      </c>
      <c r="P58" s="31">
        <v>0</v>
      </c>
      <c r="Q58" s="31">
        <v>0</v>
      </c>
      <c r="R58" s="31">
        <v>0</v>
      </c>
      <c r="S58" s="31">
        <v>163050</v>
      </c>
      <c r="T58"/>
      <c r="U58"/>
    </row>
    <row r="59" spans="1:21" s="10" customFormat="1" ht="9" customHeight="1">
      <c r="A59" s="2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/>
      <c r="U59"/>
    </row>
    <row r="60" spans="1:21" s="10" customFormat="1" ht="14.1" customHeight="1">
      <c r="A60" s="25" t="s">
        <v>16</v>
      </c>
      <c r="B60" s="31">
        <v>35</v>
      </c>
      <c r="C60" s="31">
        <v>224</v>
      </c>
      <c r="D60" s="31">
        <v>51080</v>
      </c>
      <c r="E60" s="31">
        <v>89724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188902</v>
      </c>
      <c r="P60" s="31">
        <v>0</v>
      </c>
      <c r="Q60" s="31">
        <v>0</v>
      </c>
      <c r="R60" s="31">
        <v>0</v>
      </c>
      <c r="S60" s="31">
        <v>92517</v>
      </c>
      <c r="T60"/>
      <c r="U60"/>
    </row>
    <row r="61" spans="1:21" s="10" customFormat="1" ht="14.1" customHeight="1">
      <c r="A61" s="25" t="s">
        <v>17</v>
      </c>
      <c r="B61" s="31">
        <v>13</v>
      </c>
      <c r="C61" s="31">
        <v>167</v>
      </c>
      <c r="D61" s="31">
        <v>42887</v>
      </c>
      <c r="E61" s="31">
        <v>61804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137415</v>
      </c>
      <c r="P61" s="31">
        <v>0</v>
      </c>
      <c r="Q61" s="31">
        <v>0</v>
      </c>
      <c r="R61" s="31">
        <v>0</v>
      </c>
      <c r="S61" s="31">
        <v>70533</v>
      </c>
      <c r="T61"/>
      <c r="U61"/>
    </row>
    <row r="62" spans="1:21" s="10" customFormat="1" ht="11.25" customHeight="1">
      <c r="A62" s="1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/>
      <c r="U62"/>
    </row>
    <row r="63" spans="1:21" s="10" customFormat="1" ht="14.1" customHeight="1">
      <c r="A63" s="11" t="s">
        <v>93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/>
      <c r="U63"/>
    </row>
    <row r="64" spans="1:21" s="10" customFormat="1" ht="9" customHeight="1">
      <c r="A64" s="1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/>
      <c r="U64"/>
    </row>
    <row r="65" spans="1:21" s="10" customFormat="1" ht="14.1" customHeight="1">
      <c r="A65" s="26" t="s">
        <v>12</v>
      </c>
      <c r="B65" s="31">
        <v>7</v>
      </c>
      <c r="C65" s="31">
        <v>397</v>
      </c>
      <c r="D65" s="31">
        <v>112339</v>
      </c>
      <c r="E65" s="31">
        <v>310867</v>
      </c>
      <c r="F65" s="31">
        <v>19031</v>
      </c>
      <c r="G65" s="31">
        <v>17084</v>
      </c>
      <c r="H65" s="31">
        <v>-1947</v>
      </c>
      <c r="I65" s="31">
        <v>30424</v>
      </c>
      <c r="J65" s="31">
        <v>29603</v>
      </c>
      <c r="K65" s="31">
        <v>-821</v>
      </c>
      <c r="L65" s="31">
        <v>1682</v>
      </c>
      <c r="M65" s="31">
        <v>1515</v>
      </c>
      <c r="N65" s="31">
        <v>-167</v>
      </c>
      <c r="O65" s="31">
        <v>546579</v>
      </c>
      <c r="P65" s="31">
        <v>471988</v>
      </c>
      <c r="Q65" s="31">
        <v>29320</v>
      </c>
      <c r="R65" s="31">
        <v>166394</v>
      </c>
      <c r="S65" s="31">
        <v>220903</v>
      </c>
      <c r="T65"/>
      <c r="U65"/>
    </row>
    <row r="66" spans="1:21" s="10" customFormat="1" ht="9" customHeight="1">
      <c r="A66" s="26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/>
      <c r="U66"/>
    </row>
    <row r="67" spans="1:21" s="10" customFormat="1" ht="14.1" customHeight="1">
      <c r="A67" s="25" t="s">
        <v>16</v>
      </c>
      <c r="B67" s="31">
        <v>1</v>
      </c>
      <c r="C67" s="31">
        <v>8</v>
      </c>
      <c r="D67" s="31" t="s">
        <v>127</v>
      </c>
      <c r="E67" s="31" t="s">
        <v>127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 t="s">
        <v>127</v>
      </c>
      <c r="P67" s="31">
        <v>0</v>
      </c>
      <c r="Q67" s="31">
        <v>0</v>
      </c>
      <c r="R67" s="31">
        <v>0</v>
      </c>
      <c r="S67" s="31" t="s">
        <v>127</v>
      </c>
      <c r="T67"/>
      <c r="U67"/>
    </row>
    <row r="68" spans="1:21" s="10" customFormat="1" ht="14.1" customHeight="1">
      <c r="A68" s="25" t="s">
        <v>17</v>
      </c>
      <c r="B68" s="31">
        <v>1</v>
      </c>
      <c r="C68" s="31">
        <v>13</v>
      </c>
      <c r="D68" s="31" t="s">
        <v>127</v>
      </c>
      <c r="E68" s="31" t="s">
        <v>127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 t="s">
        <v>127</v>
      </c>
      <c r="P68" s="31">
        <v>0</v>
      </c>
      <c r="Q68" s="31">
        <v>0</v>
      </c>
      <c r="R68" s="31">
        <v>0</v>
      </c>
      <c r="S68" s="31" t="s">
        <v>127</v>
      </c>
      <c r="T68"/>
      <c r="U68"/>
    </row>
    <row r="69" spans="1:21" s="10" customFormat="1" ht="14.1" customHeight="1">
      <c r="A69" s="25" t="s">
        <v>18</v>
      </c>
      <c r="B69" s="31">
        <v>1</v>
      </c>
      <c r="C69" s="31">
        <v>23</v>
      </c>
      <c r="D69" s="31" t="s">
        <v>127</v>
      </c>
      <c r="E69" s="31" t="s">
        <v>127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 t="s">
        <v>127</v>
      </c>
      <c r="P69" s="31">
        <v>0</v>
      </c>
      <c r="Q69" s="31">
        <v>0</v>
      </c>
      <c r="R69" s="31">
        <v>0</v>
      </c>
      <c r="S69" s="31" t="s">
        <v>127</v>
      </c>
      <c r="T69"/>
      <c r="U69"/>
    </row>
    <row r="70" spans="1:21" s="10" customFormat="1" ht="14.1" customHeight="1">
      <c r="A70" s="25" t="s">
        <v>20</v>
      </c>
      <c r="B70" s="31">
        <v>3</v>
      </c>
      <c r="C70" s="31">
        <v>238</v>
      </c>
      <c r="D70" s="31">
        <v>72870</v>
      </c>
      <c r="E70" s="31">
        <v>212496</v>
      </c>
      <c r="F70" s="31" t="s">
        <v>134</v>
      </c>
      <c r="G70" s="31" t="s">
        <v>134</v>
      </c>
      <c r="H70" s="31" t="s">
        <v>134</v>
      </c>
      <c r="I70" s="31" t="s">
        <v>134</v>
      </c>
      <c r="J70" s="31" t="s">
        <v>134</v>
      </c>
      <c r="K70" s="31" t="s">
        <v>134</v>
      </c>
      <c r="L70" s="31" t="s">
        <v>134</v>
      </c>
      <c r="M70" s="31" t="s">
        <v>134</v>
      </c>
      <c r="N70" s="31" t="s">
        <v>134</v>
      </c>
      <c r="O70" s="31">
        <v>362588</v>
      </c>
      <c r="P70" s="31" t="s">
        <v>135</v>
      </c>
      <c r="Q70" s="31" t="s">
        <v>134</v>
      </c>
      <c r="R70" s="31" t="s">
        <v>134</v>
      </c>
      <c r="S70" s="31">
        <v>140492</v>
      </c>
      <c r="T70"/>
      <c r="U70"/>
    </row>
    <row r="71" spans="1:21" s="10" customFormat="1" ht="14.1" customHeight="1">
      <c r="A71" s="25" t="s">
        <v>87</v>
      </c>
      <c r="B71" s="31">
        <v>1</v>
      </c>
      <c r="C71" s="31">
        <v>115</v>
      </c>
      <c r="D71" s="31" t="s">
        <v>127</v>
      </c>
      <c r="E71" s="31" t="s">
        <v>127</v>
      </c>
      <c r="F71" s="31" t="s">
        <v>127</v>
      </c>
      <c r="G71" s="31" t="s">
        <v>127</v>
      </c>
      <c r="H71" s="31" t="s">
        <v>127</v>
      </c>
      <c r="I71" s="31" t="s">
        <v>127</v>
      </c>
      <c r="J71" s="31" t="s">
        <v>127</v>
      </c>
      <c r="K71" s="31" t="s">
        <v>127</v>
      </c>
      <c r="L71" s="31" t="s">
        <v>127</v>
      </c>
      <c r="M71" s="31" t="s">
        <v>127</v>
      </c>
      <c r="N71" s="31" t="s">
        <v>127</v>
      </c>
      <c r="O71" s="31" t="s">
        <v>127</v>
      </c>
      <c r="P71" s="31" t="s">
        <v>127</v>
      </c>
      <c r="Q71" s="31" t="s">
        <v>127</v>
      </c>
      <c r="R71" s="31" t="s">
        <v>127</v>
      </c>
      <c r="S71" s="31" t="s">
        <v>127</v>
      </c>
      <c r="T71"/>
      <c r="U71"/>
    </row>
    <row r="72" spans="1:21" s="10" customFormat="1" ht="14.1" customHeight="1">
      <c r="A72" s="2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/>
      <c r="U72"/>
    </row>
    <row r="73" spans="1:21" s="10" customFormat="1" ht="14.1" customHeight="1">
      <c r="A73" s="11" t="s">
        <v>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/>
      <c r="U73"/>
    </row>
    <row r="74" spans="1:21" s="10" customFormat="1" ht="9" customHeight="1">
      <c r="A74" s="1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/>
      <c r="U74"/>
    </row>
    <row r="75" spans="1:21" s="10" customFormat="1" ht="13.5" customHeight="1">
      <c r="A75" s="26" t="s">
        <v>12</v>
      </c>
      <c r="B75" s="31">
        <v>95</v>
      </c>
      <c r="C75" s="31">
        <v>1643</v>
      </c>
      <c r="D75" s="31">
        <v>474986</v>
      </c>
      <c r="E75" s="31">
        <v>819709</v>
      </c>
      <c r="F75" s="31">
        <v>17081</v>
      </c>
      <c r="G75" s="31">
        <v>20297</v>
      </c>
      <c r="H75" s="31">
        <v>3216</v>
      </c>
      <c r="I75" s="31">
        <v>29364</v>
      </c>
      <c r="J75" s="31">
        <v>27974</v>
      </c>
      <c r="K75" s="31">
        <v>-1390</v>
      </c>
      <c r="L75" s="31">
        <v>9131</v>
      </c>
      <c r="M75" s="31">
        <v>8443</v>
      </c>
      <c r="N75" s="31">
        <v>-688</v>
      </c>
      <c r="O75" s="31">
        <v>1971610</v>
      </c>
      <c r="P75" s="31">
        <v>1292284</v>
      </c>
      <c r="Q75" s="31">
        <v>66013</v>
      </c>
      <c r="R75" s="31">
        <v>696396</v>
      </c>
      <c r="S75" s="31">
        <v>1079239</v>
      </c>
      <c r="T75"/>
      <c r="U75"/>
    </row>
    <row r="76" spans="1:21" s="10" customFormat="1" ht="9" customHeight="1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/>
      <c r="U76"/>
    </row>
    <row r="77" spans="1:21" s="10" customFormat="1" ht="14.1" customHeight="1">
      <c r="A77" s="25" t="s">
        <v>16</v>
      </c>
      <c r="B77" s="31">
        <v>55</v>
      </c>
      <c r="C77" s="31">
        <v>345</v>
      </c>
      <c r="D77" s="31">
        <v>63901</v>
      </c>
      <c r="E77" s="31">
        <v>91644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214360</v>
      </c>
      <c r="P77" s="31">
        <v>0</v>
      </c>
      <c r="Q77" s="31">
        <v>0</v>
      </c>
      <c r="R77" s="31">
        <v>0</v>
      </c>
      <c r="S77" s="31">
        <v>114473</v>
      </c>
      <c r="T77"/>
      <c r="U77"/>
    </row>
    <row r="78" spans="1:21" s="10" customFormat="1" ht="14.1" customHeight="1">
      <c r="A78" s="25" t="s">
        <v>17</v>
      </c>
      <c r="B78" s="31">
        <v>19</v>
      </c>
      <c r="C78" s="31">
        <v>251</v>
      </c>
      <c r="D78" s="31">
        <v>65286</v>
      </c>
      <c r="E78" s="31">
        <v>108528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236354</v>
      </c>
      <c r="P78" s="31">
        <v>0</v>
      </c>
      <c r="Q78" s="31">
        <v>0</v>
      </c>
      <c r="R78" s="31">
        <v>0</v>
      </c>
      <c r="S78" s="31">
        <v>119239</v>
      </c>
      <c r="T78"/>
      <c r="U78"/>
    </row>
    <row r="79" spans="1:21" s="10" customFormat="1" ht="14.1" customHeight="1">
      <c r="A79" s="25" t="s">
        <v>18</v>
      </c>
      <c r="B79" s="31">
        <v>7</v>
      </c>
      <c r="C79" s="31">
        <v>162</v>
      </c>
      <c r="D79" s="31">
        <v>56706</v>
      </c>
      <c r="E79" s="31">
        <v>97091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188903</v>
      </c>
      <c r="P79" s="31">
        <v>0</v>
      </c>
      <c r="Q79" s="31">
        <v>0</v>
      </c>
      <c r="R79" s="31">
        <v>0</v>
      </c>
      <c r="S79" s="31">
        <v>85646</v>
      </c>
      <c r="T79"/>
      <c r="U79"/>
    </row>
    <row r="80" spans="1:21" s="10" customFormat="1" ht="14.1" customHeight="1">
      <c r="A80" s="25" t="s">
        <v>19</v>
      </c>
      <c r="B80" s="31">
        <v>8</v>
      </c>
      <c r="C80" s="31">
        <v>299</v>
      </c>
      <c r="D80" s="31">
        <v>87050</v>
      </c>
      <c r="E80" s="31">
        <v>177401</v>
      </c>
      <c r="F80" s="31">
        <v>6964</v>
      </c>
      <c r="G80" s="31">
        <v>7227</v>
      </c>
      <c r="H80" s="31">
        <v>263</v>
      </c>
      <c r="I80" s="31">
        <v>12125</v>
      </c>
      <c r="J80" s="31">
        <v>9424</v>
      </c>
      <c r="K80" s="31">
        <v>-2701</v>
      </c>
      <c r="L80" s="31">
        <v>6262</v>
      </c>
      <c r="M80" s="31">
        <v>4356</v>
      </c>
      <c r="N80" s="31">
        <v>-1906</v>
      </c>
      <c r="O80" s="31">
        <v>427928</v>
      </c>
      <c r="P80" s="31">
        <v>424848</v>
      </c>
      <c r="Q80" s="31">
        <v>12713</v>
      </c>
      <c r="R80" s="31">
        <v>219500</v>
      </c>
      <c r="S80" s="31">
        <v>233856</v>
      </c>
      <c r="T80"/>
      <c r="U80"/>
    </row>
    <row r="81" spans="1:21" s="10" customFormat="1" ht="14.1" customHeight="1">
      <c r="A81" s="25" t="s">
        <v>20</v>
      </c>
      <c r="B81" s="31">
        <v>4</v>
      </c>
      <c r="C81" s="31">
        <v>242</v>
      </c>
      <c r="D81" s="31" t="s">
        <v>136</v>
      </c>
      <c r="E81" s="31" t="s">
        <v>136</v>
      </c>
      <c r="F81" s="31" t="s">
        <v>136</v>
      </c>
      <c r="G81" s="31" t="s">
        <v>136</v>
      </c>
      <c r="H81" s="31" t="s">
        <v>136</v>
      </c>
      <c r="I81" s="31" t="s">
        <v>136</v>
      </c>
      <c r="J81" s="31" t="s">
        <v>136</v>
      </c>
      <c r="K81" s="31" t="s">
        <v>136</v>
      </c>
      <c r="L81" s="31" t="s">
        <v>136</v>
      </c>
      <c r="M81" s="31" t="s">
        <v>136</v>
      </c>
      <c r="N81" s="31" t="s">
        <v>136</v>
      </c>
      <c r="O81" s="31" t="s">
        <v>136</v>
      </c>
      <c r="P81" s="31" t="s">
        <v>136</v>
      </c>
      <c r="Q81" s="31" t="s">
        <v>136</v>
      </c>
      <c r="R81" s="31" t="s">
        <v>136</v>
      </c>
      <c r="S81" s="31" t="s">
        <v>136</v>
      </c>
      <c r="T81"/>
      <c r="U81"/>
    </row>
    <row r="82" spans="1:21" s="10" customFormat="1" ht="14.1" customHeight="1">
      <c r="A82" s="25" t="s">
        <v>87</v>
      </c>
      <c r="B82" s="31">
        <v>2</v>
      </c>
      <c r="C82" s="31">
        <v>344</v>
      </c>
      <c r="D82" s="31" t="s">
        <v>127</v>
      </c>
      <c r="E82" s="31" t="s">
        <v>127</v>
      </c>
      <c r="F82" s="31" t="s">
        <v>127</v>
      </c>
      <c r="G82" s="31" t="s">
        <v>127</v>
      </c>
      <c r="H82" s="31" t="s">
        <v>127</v>
      </c>
      <c r="I82" s="31" t="s">
        <v>127</v>
      </c>
      <c r="J82" s="31" t="s">
        <v>127</v>
      </c>
      <c r="K82" s="31" t="s">
        <v>127</v>
      </c>
      <c r="L82" s="31" t="s">
        <v>127</v>
      </c>
      <c r="M82" s="31" t="s">
        <v>127</v>
      </c>
      <c r="N82" s="31" t="s">
        <v>127</v>
      </c>
      <c r="O82" s="31" t="s">
        <v>127</v>
      </c>
      <c r="P82" s="31" t="s">
        <v>127</v>
      </c>
      <c r="Q82" s="31" t="s">
        <v>127</v>
      </c>
      <c r="R82" s="31" t="s">
        <v>127</v>
      </c>
      <c r="S82" s="31" t="s">
        <v>127</v>
      </c>
      <c r="T82"/>
      <c r="U82"/>
    </row>
    <row r="83" spans="1:21" s="10" customFormat="1" ht="14.1" customHeight="1">
      <c r="A83" s="25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/>
      <c r="U83"/>
    </row>
    <row r="84" spans="1:21" s="10" customFormat="1" ht="14.1" customHeight="1">
      <c r="A84" s="25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/>
      <c r="U84"/>
    </row>
    <row r="85" spans="1:21" s="10" customFormat="1" ht="14.1" customHeight="1">
      <c r="A85" s="340" t="s">
        <v>122</v>
      </c>
      <c r="B85" s="340"/>
      <c r="C85" s="340"/>
      <c r="D85" s="340"/>
      <c r="E85" s="340"/>
      <c r="F85" s="340"/>
      <c r="G85" s="340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/>
      <c r="U85"/>
    </row>
    <row r="86" spans="1:21" s="10" customFormat="1" ht="14.1" customHeight="1">
      <c r="A86" s="11" t="s">
        <v>95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/>
      <c r="U86"/>
    </row>
    <row r="87" spans="1:21" s="10" customFormat="1" ht="9" customHeight="1">
      <c r="A87" s="1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/>
      <c r="U87"/>
    </row>
    <row r="88" spans="1:21" s="10" customFormat="1" ht="13.5" customHeight="1">
      <c r="A88" s="26" t="s">
        <v>12</v>
      </c>
      <c r="B88" s="31">
        <v>30</v>
      </c>
      <c r="C88" s="31">
        <v>689</v>
      </c>
      <c r="D88" s="31">
        <v>197162</v>
      </c>
      <c r="E88" s="31">
        <v>589253</v>
      </c>
      <c r="F88" s="31">
        <v>19503</v>
      </c>
      <c r="G88" s="31">
        <v>17328</v>
      </c>
      <c r="H88" s="31">
        <v>-2175</v>
      </c>
      <c r="I88" s="31">
        <v>19960</v>
      </c>
      <c r="J88" s="31">
        <v>22618</v>
      </c>
      <c r="K88" s="31">
        <v>2658</v>
      </c>
      <c r="L88" s="31">
        <v>1034</v>
      </c>
      <c r="M88" s="31">
        <v>1167</v>
      </c>
      <c r="N88" s="31">
        <v>133</v>
      </c>
      <c r="O88" s="31">
        <v>1221260</v>
      </c>
      <c r="P88" s="31">
        <v>431206</v>
      </c>
      <c r="Q88" s="31">
        <v>28536</v>
      </c>
      <c r="R88" s="31">
        <v>246459</v>
      </c>
      <c r="S88" s="31">
        <v>591325</v>
      </c>
      <c r="T88"/>
      <c r="U88"/>
    </row>
    <row r="89" spans="1:21" s="10" customFormat="1" ht="9" customHeight="1">
      <c r="A89" s="26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/>
      <c r="U89"/>
    </row>
    <row r="90" spans="1:21" s="10" customFormat="1" ht="13.5" customHeight="1">
      <c r="A90" s="25" t="s">
        <v>16</v>
      </c>
      <c r="B90" s="31">
        <v>15</v>
      </c>
      <c r="C90" s="31">
        <v>78</v>
      </c>
      <c r="D90" s="31">
        <v>16389</v>
      </c>
      <c r="E90" s="31">
        <v>31586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69366</v>
      </c>
      <c r="P90" s="31">
        <v>0</v>
      </c>
      <c r="Q90" s="31">
        <v>0</v>
      </c>
      <c r="R90" s="31">
        <v>0</v>
      </c>
      <c r="S90" s="31">
        <v>35243</v>
      </c>
      <c r="T90"/>
      <c r="U90"/>
    </row>
    <row r="91" spans="1:21" s="10" customFormat="1" ht="14.1" customHeight="1">
      <c r="A91" s="25" t="s">
        <v>17</v>
      </c>
      <c r="B91" s="31">
        <v>7</v>
      </c>
      <c r="C91" s="31">
        <v>100</v>
      </c>
      <c r="D91" s="31" t="s">
        <v>173</v>
      </c>
      <c r="E91" s="31" t="s">
        <v>173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 t="s">
        <v>173</v>
      </c>
      <c r="P91" s="31">
        <v>0</v>
      </c>
      <c r="Q91" s="31">
        <v>0</v>
      </c>
      <c r="R91" s="31">
        <v>0</v>
      </c>
      <c r="S91" s="31" t="s">
        <v>173</v>
      </c>
      <c r="T91"/>
      <c r="U91"/>
    </row>
    <row r="92" spans="1:21" s="10" customFormat="1" ht="13.5" customHeight="1">
      <c r="A92" s="25" t="s">
        <v>18</v>
      </c>
      <c r="B92" s="31">
        <v>1</v>
      </c>
      <c r="C92" s="31">
        <v>29</v>
      </c>
      <c r="D92" s="31" t="s">
        <v>127</v>
      </c>
      <c r="E92" s="31" t="s">
        <v>127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 t="s">
        <v>127</v>
      </c>
      <c r="P92" s="31">
        <v>0</v>
      </c>
      <c r="Q92" s="31">
        <v>0</v>
      </c>
      <c r="R92" s="31">
        <v>0</v>
      </c>
      <c r="S92" s="31" t="s">
        <v>127</v>
      </c>
      <c r="T92"/>
      <c r="U92"/>
    </row>
    <row r="93" spans="1:21" s="10" customFormat="1" ht="14.1" customHeight="1">
      <c r="A93" s="25" t="s">
        <v>19</v>
      </c>
      <c r="B93" s="31">
        <v>4</v>
      </c>
      <c r="C93" s="31">
        <v>161</v>
      </c>
      <c r="D93" s="31">
        <v>52650</v>
      </c>
      <c r="E93" s="31">
        <v>134060</v>
      </c>
      <c r="F93" s="31">
        <v>7448</v>
      </c>
      <c r="G93" s="31">
        <v>7882</v>
      </c>
      <c r="H93" s="31">
        <v>434</v>
      </c>
      <c r="I93" s="31">
        <v>6840</v>
      </c>
      <c r="J93" s="31">
        <v>13109</v>
      </c>
      <c r="K93" s="31">
        <v>6269</v>
      </c>
      <c r="L93" s="31">
        <v>1034</v>
      </c>
      <c r="M93" s="31">
        <v>1167</v>
      </c>
      <c r="N93" s="31">
        <v>133</v>
      </c>
      <c r="O93" s="31">
        <v>259268</v>
      </c>
      <c r="P93" s="31">
        <v>232108</v>
      </c>
      <c r="Q93" s="31">
        <v>14481</v>
      </c>
      <c r="R93" s="31">
        <v>103562</v>
      </c>
      <c r="S93" s="31">
        <v>117476</v>
      </c>
      <c r="T93"/>
      <c r="U93"/>
    </row>
    <row r="94" spans="1:21" s="10" customFormat="1" ht="14.1" customHeight="1">
      <c r="A94" s="25" t="s">
        <v>20</v>
      </c>
      <c r="B94" s="31">
        <v>1</v>
      </c>
      <c r="C94" s="31">
        <v>50</v>
      </c>
      <c r="D94" s="31" t="s">
        <v>127</v>
      </c>
      <c r="E94" s="31" t="s">
        <v>127</v>
      </c>
      <c r="F94" s="31" t="s">
        <v>127</v>
      </c>
      <c r="G94" s="31" t="s">
        <v>127</v>
      </c>
      <c r="H94" s="31" t="s">
        <v>127</v>
      </c>
      <c r="I94" s="31" t="s">
        <v>127</v>
      </c>
      <c r="J94" s="31" t="s">
        <v>127</v>
      </c>
      <c r="K94" s="31" t="s">
        <v>127</v>
      </c>
      <c r="L94" s="31">
        <v>0</v>
      </c>
      <c r="M94" s="31">
        <v>0</v>
      </c>
      <c r="N94" s="31">
        <v>0</v>
      </c>
      <c r="O94" s="31" t="s">
        <v>127</v>
      </c>
      <c r="P94" s="31" t="s">
        <v>127</v>
      </c>
      <c r="Q94" s="31" t="s">
        <v>127</v>
      </c>
      <c r="R94" s="31" t="s">
        <v>127</v>
      </c>
      <c r="S94" s="31" t="s">
        <v>127</v>
      </c>
      <c r="T94"/>
      <c r="U94"/>
    </row>
    <row r="95" spans="1:21" s="10" customFormat="1" ht="14.1" customHeight="1">
      <c r="A95" s="25" t="s">
        <v>87</v>
      </c>
      <c r="B95" s="31">
        <v>2</v>
      </c>
      <c r="C95" s="31">
        <v>271</v>
      </c>
      <c r="D95" s="31" t="s">
        <v>127</v>
      </c>
      <c r="E95" s="31" t="s">
        <v>127</v>
      </c>
      <c r="F95" s="31" t="s">
        <v>127</v>
      </c>
      <c r="G95" s="31" t="s">
        <v>127</v>
      </c>
      <c r="H95" s="31" t="s">
        <v>127</v>
      </c>
      <c r="I95" s="31" t="s">
        <v>127</v>
      </c>
      <c r="J95" s="31" t="s">
        <v>127</v>
      </c>
      <c r="K95" s="31" t="s">
        <v>127</v>
      </c>
      <c r="L95" s="31">
        <v>0</v>
      </c>
      <c r="M95" s="31">
        <v>0</v>
      </c>
      <c r="N95" s="31">
        <v>0</v>
      </c>
      <c r="O95" s="31" t="s">
        <v>127</v>
      </c>
      <c r="P95" s="31" t="s">
        <v>127</v>
      </c>
      <c r="Q95" s="31" t="s">
        <v>127</v>
      </c>
      <c r="R95" s="31" t="s">
        <v>127</v>
      </c>
      <c r="S95" s="31" t="s">
        <v>127</v>
      </c>
      <c r="T95"/>
      <c r="U95"/>
    </row>
    <row r="96" spans="1:21" s="10" customFormat="1" ht="11.25" customHeight="1"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/>
      <c r="U96"/>
    </row>
    <row r="97" spans="1:21" s="10" customFormat="1" ht="14.1" customHeight="1">
      <c r="A97" s="11" t="s">
        <v>96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/>
      <c r="U97"/>
    </row>
    <row r="98" spans="1:21" s="10" customFormat="1" ht="9" customHeight="1">
      <c r="A98" s="1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/>
      <c r="U98"/>
    </row>
    <row r="99" spans="1:21" s="10" customFormat="1" ht="13.5" customHeight="1">
      <c r="A99" s="26" t="s">
        <v>12</v>
      </c>
      <c r="B99" s="31">
        <v>11</v>
      </c>
      <c r="C99" s="31">
        <v>357</v>
      </c>
      <c r="D99" s="31">
        <v>231414</v>
      </c>
      <c r="E99" s="31">
        <v>22176052</v>
      </c>
      <c r="F99" s="31" t="s">
        <v>127</v>
      </c>
      <c r="G99" s="31" t="s">
        <v>127</v>
      </c>
      <c r="H99" s="31" t="s">
        <v>127</v>
      </c>
      <c r="I99" s="31" t="s">
        <v>127</v>
      </c>
      <c r="J99" s="31" t="s">
        <v>127</v>
      </c>
      <c r="K99" s="31" t="s">
        <v>127</v>
      </c>
      <c r="L99" s="31" t="s">
        <v>127</v>
      </c>
      <c r="M99" s="31" t="s">
        <v>127</v>
      </c>
      <c r="N99" s="31" t="s">
        <v>127</v>
      </c>
      <c r="O99" s="31">
        <v>21887102</v>
      </c>
      <c r="P99" s="31" t="s">
        <v>131</v>
      </c>
      <c r="Q99" s="31" t="s">
        <v>131</v>
      </c>
      <c r="R99" s="31" t="s">
        <v>131</v>
      </c>
      <c r="S99" s="31">
        <v>-2197802</v>
      </c>
      <c r="T99"/>
      <c r="U99"/>
    </row>
    <row r="100" spans="1:21" s="10" customFormat="1" ht="9" customHeight="1">
      <c r="A100" s="26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/>
      <c r="U100"/>
    </row>
    <row r="101" spans="1:21" s="10" customFormat="1" ht="14.1" customHeight="1">
      <c r="A101" s="25" t="s">
        <v>16</v>
      </c>
      <c r="B101" s="31">
        <v>8</v>
      </c>
      <c r="C101" s="31">
        <v>55</v>
      </c>
      <c r="D101" s="31">
        <v>18385</v>
      </c>
      <c r="E101" s="31">
        <v>257766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409497</v>
      </c>
      <c r="P101" s="31">
        <v>0</v>
      </c>
      <c r="Q101" s="31">
        <v>0</v>
      </c>
      <c r="R101" s="31">
        <v>0</v>
      </c>
      <c r="S101" s="31">
        <v>141541</v>
      </c>
      <c r="T101"/>
      <c r="U101"/>
    </row>
    <row r="102" spans="1:21" s="10" customFormat="1" ht="14.1" customHeight="1">
      <c r="A102" s="25" t="s">
        <v>17</v>
      </c>
      <c r="B102" s="31">
        <v>1</v>
      </c>
      <c r="C102" s="31">
        <v>19</v>
      </c>
      <c r="D102" s="31" t="s">
        <v>127</v>
      </c>
      <c r="E102" s="31" t="s">
        <v>127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 t="s">
        <v>127</v>
      </c>
      <c r="P102" s="31">
        <v>0</v>
      </c>
      <c r="Q102" s="31">
        <v>0</v>
      </c>
      <c r="R102" s="31">
        <v>0</v>
      </c>
      <c r="S102" s="31" t="s">
        <v>127</v>
      </c>
      <c r="T102"/>
      <c r="U102"/>
    </row>
    <row r="103" spans="1:21" s="10" customFormat="1" ht="14.1" customHeight="1">
      <c r="A103" s="25" t="s">
        <v>20</v>
      </c>
      <c r="B103" s="31">
        <v>1</v>
      </c>
      <c r="C103" s="31">
        <v>77</v>
      </c>
      <c r="D103" s="31" t="s">
        <v>127</v>
      </c>
      <c r="E103" s="31" t="s">
        <v>127</v>
      </c>
      <c r="F103" s="31">
        <v>0</v>
      </c>
      <c r="G103" s="31">
        <v>0</v>
      </c>
      <c r="H103" s="31">
        <v>0</v>
      </c>
      <c r="I103" s="31" t="s">
        <v>128</v>
      </c>
      <c r="J103" s="31" t="s">
        <v>128</v>
      </c>
      <c r="K103" s="31" t="s">
        <v>128</v>
      </c>
      <c r="L103" s="31">
        <v>0</v>
      </c>
      <c r="M103" s="31">
        <v>0</v>
      </c>
      <c r="N103" s="31">
        <v>0</v>
      </c>
      <c r="O103" s="31" t="s">
        <v>127</v>
      </c>
      <c r="P103" s="31" t="s">
        <v>127</v>
      </c>
      <c r="Q103" s="31" t="s">
        <v>127</v>
      </c>
      <c r="R103" s="31" t="s">
        <v>127</v>
      </c>
      <c r="S103" s="31" t="s">
        <v>127</v>
      </c>
      <c r="T103"/>
      <c r="U103"/>
    </row>
    <row r="104" spans="1:21" s="10" customFormat="1" ht="14.1" customHeight="1">
      <c r="A104" s="25" t="s">
        <v>87</v>
      </c>
      <c r="B104" s="31">
        <v>1</v>
      </c>
      <c r="C104" s="31">
        <v>206</v>
      </c>
      <c r="D104" s="31" t="s">
        <v>127</v>
      </c>
      <c r="E104" s="31" t="s">
        <v>127</v>
      </c>
      <c r="F104" s="31" t="s">
        <v>127</v>
      </c>
      <c r="G104" s="31" t="s">
        <v>127</v>
      </c>
      <c r="H104" s="31" t="s">
        <v>127</v>
      </c>
      <c r="I104" s="31" t="s">
        <v>127</v>
      </c>
      <c r="J104" s="31" t="s">
        <v>127</v>
      </c>
      <c r="K104" s="31" t="s">
        <v>127</v>
      </c>
      <c r="L104" s="31" t="s">
        <v>129</v>
      </c>
      <c r="M104" s="31" t="s">
        <v>129</v>
      </c>
      <c r="N104" s="31" t="s">
        <v>129</v>
      </c>
      <c r="O104" s="31" t="s">
        <v>127</v>
      </c>
      <c r="P104" s="31" t="s">
        <v>127</v>
      </c>
      <c r="Q104" s="31" t="s">
        <v>127</v>
      </c>
      <c r="R104" s="31" t="s">
        <v>127</v>
      </c>
      <c r="S104" s="31" t="s">
        <v>127</v>
      </c>
      <c r="T104"/>
      <c r="U104"/>
    </row>
    <row r="105" spans="1:21" s="10" customFormat="1" ht="12" customHeigh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/>
      <c r="U105"/>
    </row>
    <row r="106" spans="1:21" s="10" customFormat="1" ht="14.1" customHeight="1">
      <c r="A106" s="11" t="s">
        <v>111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/>
      <c r="U106"/>
    </row>
    <row r="107" spans="1:21" s="10" customFormat="1" ht="9" customHeight="1">
      <c r="A107" s="1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/>
      <c r="U107"/>
    </row>
    <row r="108" spans="1:21" s="10" customFormat="1" ht="13.5" customHeight="1">
      <c r="A108" s="11" t="s">
        <v>12</v>
      </c>
      <c r="B108" s="31">
        <v>17</v>
      </c>
      <c r="C108" s="31">
        <v>485</v>
      </c>
      <c r="D108" s="31">
        <v>134985</v>
      </c>
      <c r="E108" s="31">
        <v>592062</v>
      </c>
      <c r="F108" s="31">
        <v>28370</v>
      </c>
      <c r="G108" s="31">
        <v>31151</v>
      </c>
      <c r="H108" s="31">
        <v>2781</v>
      </c>
      <c r="I108" s="31">
        <v>20212</v>
      </c>
      <c r="J108" s="31">
        <v>20014</v>
      </c>
      <c r="K108" s="31">
        <v>-198</v>
      </c>
      <c r="L108" s="31">
        <v>3530</v>
      </c>
      <c r="M108" s="31">
        <v>4136</v>
      </c>
      <c r="N108" s="31">
        <v>606</v>
      </c>
      <c r="O108" s="31">
        <v>894498</v>
      </c>
      <c r="P108" s="31">
        <v>453151</v>
      </c>
      <c r="Q108" s="31">
        <v>21176</v>
      </c>
      <c r="R108" s="31">
        <v>205793</v>
      </c>
      <c r="S108" s="31">
        <v>287082</v>
      </c>
      <c r="T108"/>
      <c r="U108"/>
    </row>
    <row r="109" spans="1:21" s="10" customFormat="1" ht="9" customHeight="1">
      <c r="A109" s="1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/>
      <c r="U109"/>
    </row>
    <row r="110" spans="1:21" s="10" customFormat="1" ht="14.1" customHeight="1">
      <c r="A110" s="25" t="s">
        <v>16</v>
      </c>
      <c r="B110" s="31">
        <v>4</v>
      </c>
      <c r="C110" s="31">
        <v>26</v>
      </c>
      <c r="D110" s="31" t="s">
        <v>131</v>
      </c>
      <c r="E110" s="31" t="s">
        <v>131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 t="s">
        <v>131</v>
      </c>
      <c r="P110" s="31">
        <v>0</v>
      </c>
      <c r="Q110" s="31">
        <v>0</v>
      </c>
      <c r="R110" s="31">
        <v>0</v>
      </c>
      <c r="S110" s="31" t="s">
        <v>131</v>
      </c>
      <c r="T110"/>
      <c r="U110"/>
    </row>
    <row r="111" spans="1:21" s="10" customFormat="1" ht="14.1" customHeight="1">
      <c r="A111" s="25" t="s">
        <v>17</v>
      </c>
      <c r="B111" s="31">
        <v>4</v>
      </c>
      <c r="C111" s="31">
        <v>61</v>
      </c>
      <c r="D111" s="31">
        <v>12452</v>
      </c>
      <c r="E111" s="31">
        <v>14794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29095</v>
      </c>
      <c r="P111" s="31">
        <v>0</v>
      </c>
      <c r="Q111" s="31">
        <v>0</v>
      </c>
      <c r="R111" s="31">
        <v>0</v>
      </c>
      <c r="S111" s="31">
        <v>13340</v>
      </c>
      <c r="T111"/>
      <c r="U111"/>
    </row>
    <row r="112" spans="1:21" s="10" customFormat="1" ht="14.1" customHeight="1">
      <c r="A112" s="25" t="s">
        <v>18</v>
      </c>
      <c r="B112" s="31">
        <v>4</v>
      </c>
      <c r="C112" s="31">
        <v>84</v>
      </c>
      <c r="D112" s="31">
        <v>21569</v>
      </c>
      <c r="E112" s="31">
        <v>59856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98540</v>
      </c>
      <c r="P112" s="31">
        <v>0</v>
      </c>
      <c r="Q112" s="31">
        <v>0</v>
      </c>
      <c r="R112" s="31">
        <v>0</v>
      </c>
      <c r="S112" s="31">
        <v>38076</v>
      </c>
      <c r="T112"/>
      <c r="U112"/>
    </row>
    <row r="113" spans="1:21" s="10" customFormat="1" ht="14.1" customHeight="1">
      <c r="A113" s="25" t="s">
        <v>19</v>
      </c>
      <c r="B113" s="31">
        <v>1</v>
      </c>
      <c r="C113" s="31">
        <v>37</v>
      </c>
      <c r="D113" s="31" t="s">
        <v>127</v>
      </c>
      <c r="E113" s="31" t="s">
        <v>127</v>
      </c>
      <c r="F113" s="31" t="s">
        <v>127</v>
      </c>
      <c r="G113" s="31" t="s">
        <v>127</v>
      </c>
      <c r="H113" s="31" t="s">
        <v>127</v>
      </c>
      <c r="I113" s="31" t="s">
        <v>127</v>
      </c>
      <c r="J113" s="31" t="s">
        <v>127</v>
      </c>
      <c r="K113" s="31" t="s">
        <v>127</v>
      </c>
      <c r="L113" s="31">
        <v>0</v>
      </c>
      <c r="M113" s="31">
        <v>0</v>
      </c>
      <c r="N113" s="31">
        <v>0</v>
      </c>
      <c r="O113" s="31" t="s">
        <v>127</v>
      </c>
      <c r="P113" s="31" t="s">
        <v>127</v>
      </c>
      <c r="Q113" s="31" t="s">
        <v>127</v>
      </c>
      <c r="R113" s="31" t="s">
        <v>127</v>
      </c>
      <c r="S113" s="31" t="s">
        <v>127</v>
      </c>
      <c r="T113"/>
      <c r="U113"/>
    </row>
    <row r="114" spans="1:21" s="10" customFormat="1" ht="14.1" customHeight="1">
      <c r="A114" s="25" t="s">
        <v>20</v>
      </c>
      <c r="B114" s="31">
        <v>4</v>
      </c>
      <c r="C114" s="31">
        <v>277</v>
      </c>
      <c r="D114" s="31">
        <v>84681</v>
      </c>
      <c r="E114" s="31">
        <v>476741</v>
      </c>
      <c r="F114" s="31" t="s">
        <v>131</v>
      </c>
      <c r="G114" s="31" t="s">
        <v>131</v>
      </c>
      <c r="H114" s="31" t="s">
        <v>131</v>
      </c>
      <c r="I114" s="31" t="s">
        <v>131</v>
      </c>
      <c r="J114" s="31" t="s">
        <v>131</v>
      </c>
      <c r="K114" s="31" t="s">
        <v>131</v>
      </c>
      <c r="L114" s="31">
        <v>3530</v>
      </c>
      <c r="M114" s="31">
        <v>4136</v>
      </c>
      <c r="N114" s="31">
        <v>606</v>
      </c>
      <c r="O114" s="31">
        <v>689632</v>
      </c>
      <c r="P114" s="31" t="s">
        <v>137</v>
      </c>
      <c r="Q114" s="31" t="s">
        <v>137</v>
      </c>
      <c r="R114" s="31" t="s">
        <v>137</v>
      </c>
      <c r="S114" s="31">
        <v>201549</v>
      </c>
      <c r="T114"/>
      <c r="U114"/>
    </row>
    <row r="115" spans="1:21" s="10" customFormat="1" ht="11.25" customHeight="1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/>
      <c r="U115"/>
    </row>
    <row r="116" spans="1:21" s="10" customFormat="1" ht="14.1" customHeight="1">
      <c r="A116" s="11" t="s">
        <v>97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/>
      <c r="U116"/>
    </row>
    <row r="117" spans="1:21" s="10" customFormat="1" ht="9" customHeight="1">
      <c r="A117" s="1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/>
      <c r="U117"/>
    </row>
    <row r="118" spans="1:21" s="10" customFormat="1" ht="14.1" customHeight="1">
      <c r="A118" s="11" t="s">
        <v>12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/>
      <c r="U118"/>
    </row>
    <row r="119" spans="1:21" s="10" customFormat="1" ht="11.25" customHeight="1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/>
      <c r="U119"/>
    </row>
    <row r="120" spans="1:21" s="10" customFormat="1" ht="14.1" customHeight="1">
      <c r="A120" s="11" t="s">
        <v>98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/>
      <c r="U120"/>
    </row>
    <row r="121" spans="1:21" s="10" customFormat="1" ht="9" customHeight="1">
      <c r="A121" s="1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/>
      <c r="U121"/>
    </row>
    <row r="122" spans="1:21" s="10" customFormat="1" ht="14.1" customHeight="1">
      <c r="A122" s="11" t="s">
        <v>12</v>
      </c>
      <c r="B122" s="31">
        <v>1</v>
      </c>
      <c r="C122" s="31">
        <v>4</v>
      </c>
      <c r="D122" s="31" t="s">
        <v>127</v>
      </c>
      <c r="E122" s="31" t="s">
        <v>127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 t="s">
        <v>127</v>
      </c>
      <c r="P122" s="31">
        <v>0</v>
      </c>
      <c r="Q122" s="31">
        <v>0</v>
      </c>
      <c r="R122" s="31">
        <v>0</v>
      </c>
      <c r="S122" s="31" t="s">
        <v>127</v>
      </c>
      <c r="T122"/>
      <c r="U122"/>
    </row>
    <row r="123" spans="1:21" s="10" customFormat="1" ht="9" customHeight="1">
      <c r="A123" s="1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/>
      <c r="U123"/>
    </row>
    <row r="124" spans="1:21" s="10" customFormat="1" ht="14.1" customHeight="1">
      <c r="A124" s="25" t="s">
        <v>16</v>
      </c>
      <c r="B124" s="31">
        <v>1</v>
      </c>
      <c r="C124" s="31">
        <v>4</v>
      </c>
      <c r="D124" s="31" t="s">
        <v>127</v>
      </c>
      <c r="E124" s="31" t="s">
        <v>127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 t="s">
        <v>127</v>
      </c>
      <c r="P124" s="31">
        <v>0</v>
      </c>
      <c r="Q124" s="31">
        <v>0</v>
      </c>
      <c r="R124" s="31">
        <v>0</v>
      </c>
      <c r="S124" s="31" t="s">
        <v>127</v>
      </c>
      <c r="T124"/>
      <c r="U124"/>
    </row>
    <row r="125" spans="1:21" s="10" customFormat="1" ht="12" customHeight="1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/>
      <c r="U125"/>
    </row>
    <row r="126" spans="1:21" s="10" customFormat="1" ht="14.1" customHeight="1">
      <c r="A126" s="11" t="s">
        <v>99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/>
      <c r="U126"/>
    </row>
    <row r="127" spans="1:21" s="10" customFormat="1" ht="9" customHeight="1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/>
      <c r="U127"/>
    </row>
    <row r="128" spans="1:21" s="10" customFormat="1" ht="14.1" customHeight="1">
      <c r="A128" s="26" t="s">
        <v>12</v>
      </c>
      <c r="B128" s="31">
        <v>162</v>
      </c>
      <c r="C128" s="31">
        <v>2664</v>
      </c>
      <c r="D128" s="31">
        <v>866421</v>
      </c>
      <c r="E128" s="31">
        <v>3078798</v>
      </c>
      <c r="F128" s="31">
        <v>161586</v>
      </c>
      <c r="G128" s="31">
        <v>189225</v>
      </c>
      <c r="H128" s="31">
        <v>27639</v>
      </c>
      <c r="I128" s="31">
        <v>40294</v>
      </c>
      <c r="J128" s="31">
        <v>45319</v>
      </c>
      <c r="K128" s="31">
        <v>5025</v>
      </c>
      <c r="L128" s="31">
        <v>19004</v>
      </c>
      <c r="M128" s="31">
        <v>16660</v>
      </c>
      <c r="N128" s="31">
        <v>-2344</v>
      </c>
      <c r="O128" s="31">
        <v>5641226</v>
      </c>
      <c r="P128" s="31">
        <v>1500409</v>
      </c>
      <c r="Q128" s="31">
        <v>66046</v>
      </c>
      <c r="R128" s="31">
        <v>790961</v>
      </c>
      <c r="S128" s="31">
        <v>2395918</v>
      </c>
      <c r="T128"/>
      <c r="U128"/>
    </row>
    <row r="129" spans="1:21" s="10" customFormat="1" ht="9" customHeight="1">
      <c r="A129" s="26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/>
      <c r="U129"/>
    </row>
    <row r="130" spans="1:21" s="10" customFormat="1" ht="14.1" customHeight="1">
      <c r="A130" s="25" t="s">
        <v>16</v>
      </c>
      <c r="B130" s="31">
        <v>55</v>
      </c>
      <c r="C130" s="31">
        <v>337</v>
      </c>
      <c r="D130" s="31">
        <v>86876</v>
      </c>
      <c r="E130" s="31">
        <v>219450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454380</v>
      </c>
      <c r="P130" s="31">
        <v>0</v>
      </c>
      <c r="Q130" s="31">
        <v>0</v>
      </c>
      <c r="R130" s="31">
        <v>0</v>
      </c>
      <c r="S130" s="31">
        <v>219150</v>
      </c>
      <c r="T130"/>
      <c r="U130"/>
    </row>
    <row r="131" spans="1:21" s="10" customFormat="1" ht="14.1" customHeight="1">
      <c r="A131" s="25" t="s">
        <v>17</v>
      </c>
      <c r="B131" s="31">
        <v>68</v>
      </c>
      <c r="C131" s="31">
        <v>936</v>
      </c>
      <c r="D131" s="31">
        <v>294549</v>
      </c>
      <c r="E131" s="31">
        <v>1103444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1894648</v>
      </c>
      <c r="P131" s="31">
        <v>0</v>
      </c>
      <c r="Q131" s="31">
        <v>0</v>
      </c>
      <c r="R131" s="31">
        <v>0</v>
      </c>
      <c r="S131" s="31">
        <v>738069</v>
      </c>
      <c r="T131"/>
      <c r="U131"/>
    </row>
    <row r="132" spans="1:21" s="10" customFormat="1" ht="14.1" customHeight="1">
      <c r="A132" s="25" t="s">
        <v>18</v>
      </c>
      <c r="B132" s="31">
        <v>25</v>
      </c>
      <c r="C132" s="31">
        <v>612</v>
      </c>
      <c r="D132" s="31">
        <v>219671</v>
      </c>
      <c r="E132" s="31">
        <v>914259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1564949</v>
      </c>
      <c r="P132" s="31">
        <v>0</v>
      </c>
      <c r="Q132" s="31">
        <v>0</v>
      </c>
      <c r="R132" s="31">
        <v>0</v>
      </c>
      <c r="S132" s="31">
        <v>606987</v>
      </c>
      <c r="T132"/>
      <c r="U132"/>
    </row>
    <row r="133" spans="1:21" s="10" customFormat="1" ht="14.1" customHeight="1">
      <c r="A133" s="25" t="s">
        <v>19</v>
      </c>
      <c r="B133" s="31">
        <v>7</v>
      </c>
      <c r="C133" s="31">
        <v>266</v>
      </c>
      <c r="D133" s="31">
        <v>77670</v>
      </c>
      <c r="E133" s="31">
        <v>190631</v>
      </c>
      <c r="F133" s="31">
        <v>65739</v>
      </c>
      <c r="G133" s="31">
        <v>89732</v>
      </c>
      <c r="H133" s="31">
        <v>23993</v>
      </c>
      <c r="I133" s="31">
        <v>5077</v>
      </c>
      <c r="J133" s="31">
        <v>5392</v>
      </c>
      <c r="K133" s="31">
        <v>315</v>
      </c>
      <c r="L133" s="31">
        <v>0</v>
      </c>
      <c r="M133" s="31">
        <v>2495</v>
      </c>
      <c r="N133" s="31">
        <v>2495</v>
      </c>
      <c r="O133" s="31">
        <v>380747</v>
      </c>
      <c r="P133" s="31">
        <v>400126</v>
      </c>
      <c r="Q133" s="31">
        <v>9986</v>
      </c>
      <c r="R133" s="31">
        <v>194399</v>
      </c>
      <c r="S133" s="31">
        <v>177897</v>
      </c>
      <c r="T133"/>
      <c r="U133"/>
    </row>
    <row r="134" spans="1:21" s="10" customFormat="1" ht="14.1" customHeight="1">
      <c r="A134" s="25" t="s">
        <v>20</v>
      </c>
      <c r="B134" s="31">
        <v>6</v>
      </c>
      <c r="C134" s="31">
        <v>364</v>
      </c>
      <c r="D134" s="31" t="s">
        <v>131</v>
      </c>
      <c r="E134" s="31" t="s">
        <v>131</v>
      </c>
      <c r="F134" s="31" t="s">
        <v>131</v>
      </c>
      <c r="G134" s="31" t="s">
        <v>131</v>
      </c>
      <c r="H134" s="31">
        <v>3646</v>
      </c>
      <c r="I134" s="31" t="s">
        <v>131</v>
      </c>
      <c r="J134" s="31" t="s">
        <v>131</v>
      </c>
      <c r="K134" s="31">
        <v>4710</v>
      </c>
      <c r="L134" s="31">
        <v>19004</v>
      </c>
      <c r="M134" s="31">
        <v>14165</v>
      </c>
      <c r="N134" s="31">
        <v>-4839</v>
      </c>
      <c r="O134" s="31" t="s">
        <v>131</v>
      </c>
      <c r="P134" s="31" t="s">
        <v>131</v>
      </c>
      <c r="Q134" s="31" t="s">
        <v>131</v>
      </c>
      <c r="R134" s="31" t="s">
        <v>131</v>
      </c>
      <c r="S134" s="31" t="s">
        <v>131</v>
      </c>
      <c r="T134"/>
      <c r="U134"/>
    </row>
    <row r="135" spans="1:21" s="10" customFormat="1" ht="14.1" customHeight="1">
      <c r="A135" s="25" t="s">
        <v>87</v>
      </c>
      <c r="B135" s="31">
        <v>1</v>
      </c>
      <c r="C135" s="31">
        <v>149</v>
      </c>
      <c r="D135" s="31" t="s">
        <v>127</v>
      </c>
      <c r="E135" s="31" t="s">
        <v>127</v>
      </c>
      <c r="F135" s="31" t="s">
        <v>130</v>
      </c>
      <c r="G135" s="31" t="s">
        <v>130</v>
      </c>
      <c r="H135" s="31">
        <v>0</v>
      </c>
      <c r="I135" s="31" t="s">
        <v>131</v>
      </c>
      <c r="J135" s="31" t="s">
        <v>131</v>
      </c>
      <c r="K135" s="31">
        <v>0</v>
      </c>
      <c r="L135" s="31">
        <v>0</v>
      </c>
      <c r="M135" s="31">
        <v>0</v>
      </c>
      <c r="N135" s="31">
        <v>0</v>
      </c>
      <c r="O135" s="31" t="s">
        <v>127</v>
      </c>
      <c r="P135" s="31" t="s">
        <v>127</v>
      </c>
      <c r="Q135" s="31" t="s">
        <v>127</v>
      </c>
      <c r="R135" s="31" t="s">
        <v>127</v>
      </c>
      <c r="S135" s="31" t="s">
        <v>127</v>
      </c>
      <c r="T135"/>
      <c r="U135"/>
    </row>
    <row r="136" spans="1:21" s="10" customFormat="1" ht="12" customHeight="1">
      <c r="A136" s="1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/>
      <c r="U136"/>
    </row>
    <row r="137" spans="1:21" s="10" customFormat="1" ht="14.1" customHeight="1">
      <c r="A137" s="11" t="s">
        <v>100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/>
      <c r="U137"/>
    </row>
    <row r="138" spans="1:21" s="10" customFormat="1" ht="9" customHeight="1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/>
      <c r="U138"/>
    </row>
    <row r="139" spans="1:21" s="10" customFormat="1" ht="14.1" customHeight="1">
      <c r="A139" s="26" t="s">
        <v>12</v>
      </c>
      <c r="B139" s="31">
        <v>7</v>
      </c>
      <c r="C139" s="31">
        <v>615</v>
      </c>
      <c r="D139" s="31">
        <v>213017</v>
      </c>
      <c r="E139" s="31">
        <v>2403308</v>
      </c>
      <c r="F139" s="31">
        <v>123563</v>
      </c>
      <c r="G139" s="31">
        <v>138063</v>
      </c>
      <c r="H139" s="31">
        <v>14500</v>
      </c>
      <c r="I139" s="31">
        <v>130709</v>
      </c>
      <c r="J139" s="31">
        <v>123622</v>
      </c>
      <c r="K139" s="31">
        <v>-7087</v>
      </c>
      <c r="L139" s="31">
        <v>79315</v>
      </c>
      <c r="M139" s="31">
        <v>113268</v>
      </c>
      <c r="N139" s="31">
        <v>33953</v>
      </c>
      <c r="O139" s="31">
        <v>2925649</v>
      </c>
      <c r="P139" s="31">
        <v>2510126</v>
      </c>
      <c r="Q139" s="31">
        <v>99738</v>
      </c>
      <c r="R139" s="31">
        <v>403321</v>
      </c>
      <c r="S139" s="31">
        <v>493488</v>
      </c>
      <c r="T139"/>
      <c r="U139"/>
    </row>
    <row r="140" spans="1:21" s="10" customFormat="1" ht="9" customHeight="1">
      <c r="A140" s="26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/>
      <c r="U140"/>
    </row>
    <row r="141" spans="1:21" s="10" customFormat="1" ht="14.1" customHeight="1">
      <c r="A141" s="25" t="s">
        <v>16</v>
      </c>
      <c r="B141" s="31">
        <v>1</v>
      </c>
      <c r="C141" s="31">
        <v>5</v>
      </c>
      <c r="D141" s="31" t="s">
        <v>127</v>
      </c>
      <c r="E141" s="31" t="s">
        <v>127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 t="s">
        <v>127</v>
      </c>
      <c r="P141" s="31">
        <v>0</v>
      </c>
      <c r="Q141" s="31">
        <v>0</v>
      </c>
      <c r="R141" s="31">
        <v>0</v>
      </c>
      <c r="S141" s="31" t="s">
        <v>127</v>
      </c>
      <c r="T141"/>
      <c r="U141"/>
    </row>
    <row r="142" spans="1:21" s="10" customFormat="1" ht="14.1" customHeight="1">
      <c r="A142" s="25" t="s">
        <v>17</v>
      </c>
      <c r="B142" s="31">
        <v>1</v>
      </c>
      <c r="C142" s="31">
        <v>16</v>
      </c>
      <c r="D142" s="31" t="s">
        <v>127</v>
      </c>
      <c r="E142" s="31" t="s">
        <v>127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 t="s">
        <v>127</v>
      </c>
      <c r="P142" s="31">
        <v>0</v>
      </c>
      <c r="Q142" s="31">
        <v>0</v>
      </c>
      <c r="R142" s="31">
        <v>0</v>
      </c>
      <c r="S142" s="31" t="s">
        <v>127</v>
      </c>
      <c r="T142"/>
      <c r="U142"/>
    </row>
    <row r="143" spans="1:21" s="10" customFormat="1" ht="14.1" customHeight="1">
      <c r="A143" s="25" t="s">
        <v>19</v>
      </c>
      <c r="B143" s="31">
        <v>1</v>
      </c>
      <c r="C143" s="31">
        <v>32</v>
      </c>
      <c r="D143" s="31" t="s">
        <v>127</v>
      </c>
      <c r="E143" s="31" t="s">
        <v>127</v>
      </c>
      <c r="F143" s="31" t="s">
        <v>127</v>
      </c>
      <c r="G143" s="31" t="s">
        <v>127</v>
      </c>
      <c r="H143" s="31" t="s">
        <v>127</v>
      </c>
      <c r="I143" s="31" t="s">
        <v>132</v>
      </c>
      <c r="J143" s="31" t="s">
        <v>132</v>
      </c>
      <c r="K143" s="31" t="s">
        <v>132</v>
      </c>
      <c r="L143" s="31" t="s">
        <v>132</v>
      </c>
      <c r="M143" s="31" t="s">
        <v>132</v>
      </c>
      <c r="N143" s="31" t="s">
        <v>132</v>
      </c>
      <c r="O143" s="31" t="s">
        <v>127</v>
      </c>
      <c r="P143" s="31" t="s">
        <v>127</v>
      </c>
      <c r="Q143" s="31" t="s">
        <v>127</v>
      </c>
      <c r="R143" s="31" t="s">
        <v>127</v>
      </c>
      <c r="S143" s="31" t="s">
        <v>127</v>
      </c>
      <c r="T143"/>
      <c r="U143"/>
    </row>
    <row r="144" spans="1:21" s="10" customFormat="1" ht="14.1" customHeight="1">
      <c r="A144" s="25" t="s">
        <v>20</v>
      </c>
      <c r="B144" s="31">
        <v>1</v>
      </c>
      <c r="C144" s="31">
        <v>73</v>
      </c>
      <c r="D144" s="31" t="s">
        <v>127</v>
      </c>
      <c r="E144" s="31" t="s">
        <v>127</v>
      </c>
      <c r="F144" s="31" t="s">
        <v>127</v>
      </c>
      <c r="G144" s="31" t="s">
        <v>127</v>
      </c>
      <c r="H144" s="31" t="s">
        <v>127</v>
      </c>
      <c r="I144" s="31" t="s">
        <v>127</v>
      </c>
      <c r="J144" s="31" t="s">
        <v>127</v>
      </c>
      <c r="K144" s="31" t="s">
        <v>127</v>
      </c>
      <c r="L144" s="31">
        <v>0</v>
      </c>
      <c r="M144" s="31">
        <v>0</v>
      </c>
      <c r="N144" s="31">
        <v>0</v>
      </c>
      <c r="O144" s="31" t="s">
        <v>127</v>
      </c>
      <c r="P144" s="31" t="s">
        <v>127</v>
      </c>
      <c r="Q144" s="31" t="s">
        <v>127</v>
      </c>
      <c r="R144" s="31" t="s">
        <v>127</v>
      </c>
      <c r="S144" s="31" t="s">
        <v>127</v>
      </c>
      <c r="T144"/>
      <c r="U144"/>
    </row>
    <row r="145" spans="1:21" s="10" customFormat="1" ht="14.1" customHeight="1">
      <c r="A145" s="25" t="s">
        <v>87</v>
      </c>
      <c r="B145" s="31">
        <v>3</v>
      </c>
      <c r="C145" s="31">
        <v>489</v>
      </c>
      <c r="D145" s="31">
        <v>168176</v>
      </c>
      <c r="E145" s="31">
        <v>2174676</v>
      </c>
      <c r="F145" s="31" t="s">
        <v>174</v>
      </c>
      <c r="G145" s="31" t="s">
        <v>174</v>
      </c>
      <c r="H145" s="31" t="s">
        <v>174</v>
      </c>
      <c r="I145" s="31" t="s">
        <v>174</v>
      </c>
      <c r="J145" s="31" t="s">
        <v>174</v>
      </c>
      <c r="K145" s="31" t="s">
        <v>174</v>
      </c>
      <c r="L145" s="31" t="s">
        <v>174</v>
      </c>
      <c r="M145" s="31" t="s">
        <v>174</v>
      </c>
      <c r="N145" s="31" t="s">
        <v>174</v>
      </c>
      <c r="O145" s="31">
        <v>2550867</v>
      </c>
      <c r="P145" s="31" t="s">
        <v>175</v>
      </c>
      <c r="Q145" s="31" t="s">
        <v>175</v>
      </c>
      <c r="R145" s="31" t="s">
        <v>175</v>
      </c>
      <c r="S145" s="31">
        <v>356796</v>
      </c>
      <c r="T145"/>
      <c r="U145"/>
    </row>
    <row r="146" spans="1:21" s="10" customFormat="1" ht="12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/>
      <c r="U146"/>
    </row>
    <row r="147" spans="1:21" s="10" customFormat="1" ht="14.1" customHeight="1">
      <c r="A147" s="11" t="s">
        <v>101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/>
      <c r="U147"/>
    </row>
    <row r="148" spans="1:21" s="10" customFormat="1" ht="8.25" customHeight="1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/>
      <c r="U148"/>
    </row>
    <row r="149" spans="1:21" s="10" customFormat="1" ht="14.1" customHeight="1">
      <c r="A149" s="26" t="s">
        <v>12</v>
      </c>
      <c r="B149" s="31">
        <v>1</v>
      </c>
      <c r="C149" s="31">
        <v>165</v>
      </c>
      <c r="D149" s="31" t="s">
        <v>127</v>
      </c>
      <c r="E149" s="31" t="s">
        <v>127</v>
      </c>
      <c r="F149" s="31" t="s">
        <v>127</v>
      </c>
      <c r="G149" s="31" t="s">
        <v>127</v>
      </c>
      <c r="H149" s="31" t="s">
        <v>127</v>
      </c>
      <c r="I149" s="31" t="s">
        <v>127</v>
      </c>
      <c r="J149" s="31" t="s">
        <v>127</v>
      </c>
      <c r="K149" s="31" t="s">
        <v>127</v>
      </c>
      <c r="L149" s="31" t="s">
        <v>127</v>
      </c>
      <c r="M149" s="31" t="s">
        <v>127</v>
      </c>
      <c r="N149" s="31" t="s">
        <v>127</v>
      </c>
      <c r="O149" s="31" t="s">
        <v>127</v>
      </c>
      <c r="P149" s="31" t="s">
        <v>127</v>
      </c>
      <c r="Q149" s="31" t="s">
        <v>127</v>
      </c>
      <c r="R149" s="31" t="s">
        <v>127</v>
      </c>
      <c r="S149" s="31" t="s">
        <v>127</v>
      </c>
      <c r="T149"/>
      <c r="U149"/>
    </row>
    <row r="150" spans="1:21" s="10" customFormat="1" ht="9" customHeight="1">
      <c r="A150" s="26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/>
      <c r="U150"/>
    </row>
    <row r="151" spans="1:21" s="10" customFormat="1" ht="14.1" customHeight="1">
      <c r="A151" s="25" t="s">
        <v>87</v>
      </c>
      <c r="B151" s="31">
        <v>1</v>
      </c>
      <c r="C151" s="31">
        <v>165</v>
      </c>
      <c r="D151" s="31" t="s">
        <v>127</v>
      </c>
      <c r="E151" s="31" t="s">
        <v>127</v>
      </c>
      <c r="F151" s="31" t="s">
        <v>127</v>
      </c>
      <c r="G151" s="31" t="s">
        <v>127</v>
      </c>
      <c r="H151" s="31" t="s">
        <v>127</v>
      </c>
      <c r="I151" s="31" t="s">
        <v>127</v>
      </c>
      <c r="J151" s="31" t="s">
        <v>127</v>
      </c>
      <c r="K151" s="31" t="s">
        <v>127</v>
      </c>
      <c r="L151" s="31" t="s">
        <v>127</v>
      </c>
      <c r="M151" s="31" t="s">
        <v>127</v>
      </c>
      <c r="N151" s="31" t="s">
        <v>127</v>
      </c>
      <c r="O151" s="31" t="s">
        <v>127</v>
      </c>
      <c r="P151" s="31" t="s">
        <v>127</v>
      </c>
      <c r="Q151" s="31" t="s">
        <v>127</v>
      </c>
      <c r="R151" s="31" t="s">
        <v>127</v>
      </c>
      <c r="S151" s="31" t="s">
        <v>127</v>
      </c>
      <c r="T151"/>
      <c r="U151"/>
    </row>
    <row r="152" spans="1:21" s="10" customFormat="1" ht="12" customHeight="1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/>
      <c r="U152"/>
    </row>
    <row r="153" spans="1:21" s="10" customFormat="1" ht="14.1" customHeight="1">
      <c r="A153" s="11" t="s">
        <v>102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/>
      <c r="U153"/>
    </row>
    <row r="154" spans="1:21" s="10" customFormat="1" ht="9" customHeight="1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/>
      <c r="U154"/>
    </row>
    <row r="155" spans="1:21" s="10" customFormat="1" ht="14.1" customHeight="1">
      <c r="A155" s="26" t="s">
        <v>12</v>
      </c>
      <c r="B155" s="31">
        <v>167</v>
      </c>
      <c r="C155" s="31">
        <v>2215</v>
      </c>
      <c r="D155" s="31">
        <v>688764</v>
      </c>
      <c r="E155" s="31">
        <v>2265096</v>
      </c>
      <c r="F155" s="31">
        <v>25858</v>
      </c>
      <c r="G155" s="31">
        <v>27488</v>
      </c>
      <c r="H155" s="31">
        <v>1630</v>
      </c>
      <c r="I155" s="31">
        <v>101949</v>
      </c>
      <c r="J155" s="31">
        <v>116524</v>
      </c>
      <c r="K155" s="31">
        <v>14575</v>
      </c>
      <c r="L155" s="31">
        <v>6128</v>
      </c>
      <c r="M155" s="31">
        <v>9613</v>
      </c>
      <c r="N155" s="31">
        <v>3485</v>
      </c>
      <c r="O155" s="31">
        <v>3672353</v>
      </c>
      <c r="P155" s="31">
        <v>1522051</v>
      </c>
      <c r="Q155" s="31">
        <v>25705</v>
      </c>
      <c r="R155" s="31">
        <v>524200</v>
      </c>
      <c r="S155" s="31">
        <v>1316435</v>
      </c>
      <c r="T155"/>
      <c r="U155"/>
    </row>
    <row r="156" spans="1:21" s="10" customFormat="1" ht="9" customHeight="1">
      <c r="A156" s="26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/>
      <c r="U156"/>
    </row>
    <row r="157" spans="1:21" s="10" customFormat="1" ht="14.1" customHeight="1">
      <c r="A157" s="25" t="s">
        <v>16</v>
      </c>
      <c r="B157" s="31">
        <v>96</v>
      </c>
      <c r="C157" s="31">
        <v>575</v>
      </c>
      <c r="D157" s="31">
        <v>142143</v>
      </c>
      <c r="E157" s="31">
        <v>287241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554899</v>
      </c>
      <c r="P157" s="31">
        <v>0</v>
      </c>
      <c r="Q157" s="31">
        <v>0</v>
      </c>
      <c r="R157" s="31">
        <v>0</v>
      </c>
      <c r="S157" s="31">
        <v>249678</v>
      </c>
      <c r="T157"/>
      <c r="U157"/>
    </row>
    <row r="158" spans="1:21" s="10" customFormat="1" ht="14.1" customHeight="1">
      <c r="A158" s="25" t="s">
        <v>17</v>
      </c>
      <c r="B158" s="31">
        <v>44</v>
      </c>
      <c r="C158" s="31">
        <v>584</v>
      </c>
      <c r="D158" s="31">
        <v>191834</v>
      </c>
      <c r="E158" s="31">
        <v>761730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1187273</v>
      </c>
      <c r="P158" s="31">
        <v>0</v>
      </c>
      <c r="Q158" s="31">
        <v>0</v>
      </c>
      <c r="R158" s="31">
        <v>0</v>
      </c>
      <c r="S158" s="31">
        <v>396966</v>
      </c>
      <c r="T158"/>
      <c r="U158"/>
    </row>
    <row r="159" spans="1:21" s="10" customFormat="1" ht="14.1" customHeight="1">
      <c r="A159" s="25" t="s">
        <v>18</v>
      </c>
      <c r="B159" s="31">
        <v>10</v>
      </c>
      <c r="C159" s="31">
        <v>239</v>
      </c>
      <c r="D159" s="31">
        <v>64274</v>
      </c>
      <c r="E159" s="31">
        <v>249004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383005</v>
      </c>
      <c r="P159" s="31">
        <v>0</v>
      </c>
      <c r="Q159" s="31">
        <v>0</v>
      </c>
      <c r="R159" s="31">
        <v>0</v>
      </c>
      <c r="S159" s="31">
        <v>125001</v>
      </c>
      <c r="T159"/>
      <c r="U159"/>
    </row>
    <row r="160" spans="1:21" s="10" customFormat="1" ht="14.1" customHeight="1">
      <c r="A160" s="25" t="s">
        <v>19</v>
      </c>
      <c r="B160" s="31">
        <v>13</v>
      </c>
      <c r="C160" s="31">
        <v>497</v>
      </c>
      <c r="D160" s="31">
        <v>177348</v>
      </c>
      <c r="E160" s="31">
        <v>584104</v>
      </c>
      <c r="F160" s="31">
        <v>24233</v>
      </c>
      <c r="G160" s="31">
        <v>24762</v>
      </c>
      <c r="H160" s="31">
        <v>529</v>
      </c>
      <c r="I160" s="31">
        <v>77629</v>
      </c>
      <c r="J160" s="31">
        <v>88986</v>
      </c>
      <c r="K160" s="31">
        <v>11357</v>
      </c>
      <c r="L160" s="31">
        <v>4373</v>
      </c>
      <c r="M160" s="31">
        <v>6590</v>
      </c>
      <c r="N160" s="31">
        <v>2217</v>
      </c>
      <c r="O160" s="31">
        <v>923130</v>
      </c>
      <c r="P160" s="31">
        <v>895636</v>
      </c>
      <c r="Q160" s="31">
        <v>15321</v>
      </c>
      <c r="R160" s="31">
        <v>305900</v>
      </c>
      <c r="S160" s="31">
        <v>318475</v>
      </c>
      <c r="T160"/>
      <c r="U160"/>
    </row>
    <row r="161" spans="1:21" s="10" customFormat="1" ht="14.1" customHeight="1">
      <c r="A161" s="25" t="s">
        <v>20</v>
      </c>
      <c r="B161" s="31">
        <v>3</v>
      </c>
      <c r="C161" s="31">
        <v>194</v>
      </c>
      <c r="D161" s="31" t="s">
        <v>131</v>
      </c>
      <c r="E161" s="31" t="s">
        <v>131</v>
      </c>
      <c r="F161" s="31">
        <v>1625</v>
      </c>
      <c r="G161" s="31">
        <v>2726</v>
      </c>
      <c r="H161" s="31">
        <v>1101</v>
      </c>
      <c r="I161" s="31">
        <v>24320</v>
      </c>
      <c r="J161" s="31">
        <v>27538</v>
      </c>
      <c r="K161" s="31">
        <v>3218</v>
      </c>
      <c r="L161" s="31">
        <v>1755</v>
      </c>
      <c r="M161" s="31">
        <v>3023</v>
      </c>
      <c r="N161" s="31">
        <v>1268</v>
      </c>
      <c r="O161" s="31" t="s">
        <v>131</v>
      </c>
      <c r="P161" s="31" t="s">
        <v>131</v>
      </c>
      <c r="Q161" s="31" t="s">
        <v>131</v>
      </c>
      <c r="R161" s="31" t="s">
        <v>131</v>
      </c>
      <c r="S161" s="31" t="s">
        <v>131</v>
      </c>
      <c r="T161"/>
      <c r="U161"/>
    </row>
    <row r="162" spans="1:21" s="10" customFormat="1" ht="14.1" customHeight="1">
      <c r="A162" s="25" t="s">
        <v>87</v>
      </c>
      <c r="B162" s="31">
        <v>1</v>
      </c>
      <c r="C162" s="31">
        <v>126</v>
      </c>
      <c r="D162" s="31" t="s">
        <v>127</v>
      </c>
      <c r="E162" s="31" t="s">
        <v>127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 t="s">
        <v>127</v>
      </c>
      <c r="P162" s="31" t="s">
        <v>127</v>
      </c>
      <c r="Q162" s="31" t="s">
        <v>127</v>
      </c>
      <c r="R162" s="31" t="s">
        <v>127</v>
      </c>
      <c r="S162" s="31" t="s">
        <v>127</v>
      </c>
      <c r="T162"/>
      <c r="U162"/>
    </row>
    <row r="163" spans="1:21" s="10" customFormat="1" ht="13.5" customHeight="1">
      <c r="A163" s="25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/>
      <c r="U163"/>
    </row>
    <row r="164" spans="1:21" s="10" customFormat="1" ht="13.5" customHeight="1">
      <c r="A164" s="340" t="s">
        <v>122</v>
      </c>
      <c r="B164" s="340"/>
      <c r="C164" s="340"/>
      <c r="D164" s="340"/>
      <c r="E164" s="340"/>
      <c r="F164" s="340"/>
      <c r="G164" s="340"/>
      <c r="U164"/>
    </row>
    <row r="165" spans="1:21" s="10" customFormat="1" ht="14.1" customHeight="1">
      <c r="A165" s="11" t="s">
        <v>103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/>
      <c r="U165"/>
    </row>
    <row r="166" spans="1:21" s="10" customFormat="1" ht="9" customHeight="1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/>
      <c r="U166"/>
    </row>
    <row r="167" spans="1:21" s="10" customFormat="1" ht="14.1" customHeight="1">
      <c r="A167" s="26" t="s">
        <v>12</v>
      </c>
      <c r="B167" s="31">
        <v>5</v>
      </c>
      <c r="C167" s="31">
        <v>48</v>
      </c>
      <c r="D167" s="31">
        <v>13428</v>
      </c>
      <c r="E167" s="31">
        <v>9372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22631</v>
      </c>
      <c r="P167" s="31">
        <v>0</v>
      </c>
      <c r="Q167" s="31">
        <v>0</v>
      </c>
      <c r="R167" s="31">
        <v>0</v>
      </c>
      <c r="S167" s="31">
        <v>12369</v>
      </c>
      <c r="T167"/>
      <c r="U167"/>
    </row>
    <row r="168" spans="1:21" s="10" customFormat="1" ht="9" customHeight="1">
      <c r="A168" s="26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/>
      <c r="U168"/>
    </row>
    <row r="169" spans="1:21" s="10" customFormat="1" ht="14.1" customHeight="1">
      <c r="A169" s="25" t="s">
        <v>16</v>
      </c>
      <c r="B169" s="31">
        <v>3</v>
      </c>
      <c r="C169" s="31">
        <v>16</v>
      </c>
      <c r="D169" s="31" t="s">
        <v>131</v>
      </c>
      <c r="E169" s="31" t="s">
        <v>131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 t="s">
        <v>131</v>
      </c>
      <c r="P169" s="31">
        <v>0</v>
      </c>
      <c r="Q169" s="31">
        <v>0</v>
      </c>
      <c r="R169" s="31">
        <v>0</v>
      </c>
      <c r="S169" s="31" t="s">
        <v>131</v>
      </c>
      <c r="T169"/>
      <c r="U169"/>
    </row>
    <row r="170" spans="1:21" s="10" customFormat="1" ht="14.1" customHeight="1">
      <c r="A170" s="25" t="s">
        <v>17</v>
      </c>
      <c r="B170" s="31">
        <v>2</v>
      </c>
      <c r="C170" s="31">
        <v>32</v>
      </c>
      <c r="D170" s="31" t="s">
        <v>127</v>
      </c>
      <c r="E170" s="31" t="s">
        <v>127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 t="s">
        <v>127</v>
      </c>
      <c r="P170" s="31">
        <v>0</v>
      </c>
      <c r="Q170" s="31">
        <v>0</v>
      </c>
      <c r="R170" s="31">
        <v>0</v>
      </c>
      <c r="S170" s="31" t="s">
        <v>127</v>
      </c>
      <c r="T170"/>
      <c r="U170"/>
    </row>
    <row r="171" spans="1:21" s="10" customFormat="1" ht="11.25" customHeight="1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/>
      <c r="U171"/>
    </row>
    <row r="172" spans="1:21" s="10" customFormat="1" ht="14.1" customHeight="1">
      <c r="A172" s="11" t="s">
        <v>104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/>
      <c r="U172"/>
    </row>
    <row r="173" spans="1:21" s="10" customFormat="1" ht="9" customHeight="1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/>
      <c r="U173"/>
    </row>
    <row r="174" spans="1:21" s="10" customFormat="1" ht="14.1" customHeight="1">
      <c r="A174" s="26" t="s">
        <v>12</v>
      </c>
      <c r="B174" s="31">
        <v>12</v>
      </c>
      <c r="C174" s="31">
        <v>171</v>
      </c>
      <c r="D174" s="31">
        <v>52121</v>
      </c>
      <c r="E174" s="31">
        <v>111878</v>
      </c>
      <c r="F174" s="31" t="s">
        <v>127</v>
      </c>
      <c r="G174" s="31" t="s">
        <v>127</v>
      </c>
      <c r="H174" s="31" t="s">
        <v>127</v>
      </c>
      <c r="I174" s="31" t="s">
        <v>127</v>
      </c>
      <c r="J174" s="31" t="s">
        <v>127</v>
      </c>
      <c r="K174" s="31" t="s">
        <v>127</v>
      </c>
      <c r="L174" s="31" t="s">
        <v>127</v>
      </c>
      <c r="M174" s="31" t="s">
        <v>127</v>
      </c>
      <c r="N174" s="31" t="s">
        <v>127</v>
      </c>
      <c r="O174" s="31">
        <v>229202</v>
      </c>
      <c r="P174" s="31" t="s">
        <v>127</v>
      </c>
      <c r="Q174" s="31" t="s">
        <v>127</v>
      </c>
      <c r="R174" s="31" t="s">
        <v>127</v>
      </c>
      <c r="S174" s="31">
        <v>109900</v>
      </c>
      <c r="T174"/>
      <c r="U174"/>
    </row>
    <row r="175" spans="1:21" s="10" customFormat="1" ht="9" customHeight="1">
      <c r="A175" s="26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/>
      <c r="U175"/>
    </row>
    <row r="176" spans="1:21" s="10" customFormat="1" ht="14.1" customHeight="1">
      <c r="A176" s="25" t="s">
        <v>16</v>
      </c>
      <c r="B176" s="31">
        <v>6</v>
      </c>
      <c r="C176" s="31">
        <v>38</v>
      </c>
      <c r="D176" s="31">
        <v>14277</v>
      </c>
      <c r="E176" s="31">
        <v>39753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70337</v>
      </c>
      <c r="P176" s="31">
        <v>0</v>
      </c>
      <c r="Q176" s="31">
        <v>0</v>
      </c>
      <c r="R176" s="31">
        <v>0</v>
      </c>
      <c r="S176" s="31">
        <v>28530</v>
      </c>
      <c r="T176"/>
      <c r="U176"/>
    </row>
    <row r="177" spans="1:21" s="10" customFormat="1" ht="14.1" customHeight="1">
      <c r="A177" s="25" t="s">
        <v>17</v>
      </c>
      <c r="B177" s="31">
        <v>4</v>
      </c>
      <c r="C177" s="31">
        <v>61</v>
      </c>
      <c r="D177" s="31" t="s">
        <v>131</v>
      </c>
      <c r="E177" s="31" t="s">
        <v>131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 t="s">
        <v>131</v>
      </c>
      <c r="P177" s="31">
        <v>0</v>
      </c>
      <c r="Q177" s="31">
        <v>0</v>
      </c>
      <c r="R177" s="31">
        <v>0</v>
      </c>
      <c r="S177" s="31" t="s">
        <v>131</v>
      </c>
      <c r="T177"/>
      <c r="U177"/>
    </row>
    <row r="178" spans="1:21" s="10" customFormat="1" ht="14.1" customHeight="1">
      <c r="A178" s="25" t="s">
        <v>18</v>
      </c>
      <c r="B178" s="31">
        <v>1</v>
      </c>
      <c r="C178" s="31">
        <v>21</v>
      </c>
      <c r="D178" s="31" t="s">
        <v>127</v>
      </c>
      <c r="E178" s="31" t="s">
        <v>127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 t="s">
        <v>127</v>
      </c>
      <c r="P178" s="31">
        <v>0</v>
      </c>
      <c r="Q178" s="31">
        <v>0</v>
      </c>
      <c r="R178" s="31">
        <v>0</v>
      </c>
      <c r="S178" s="31" t="s">
        <v>127</v>
      </c>
      <c r="T178"/>
      <c r="U178"/>
    </row>
    <row r="179" spans="1:21" s="10" customFormat="1" ht="14.1" customHeight="1">
      <c r="A179" s="25" t="s">
        <v>20</v>
      </c>
      <c r="B179" s="31">
        <v>1</v>
      </c>
      <c r="C179" s="31">
        <v>51</v>
      </c>
      <c r="D179" s="31" t="s">
        <v>127</v>
      </c>
      <c r="E179" s="31" t="s">
        <v>127</v>
      </c>
      <c r="F179" s="31" t="s">
        <v>127</v>
      </c>
      <c r="G179" s="31" t="s">
        <v>127</v>
      </c>
      <c r="H179" s="31" t="s">
        <v>127</v>
      </c>
      <c r="I179" s="31" t="s">
        <v>127</v>
      </c>
      <c r="J179" s="31" t="s">
        <v>127</v>
      </c>
      <c r="K179" s="31" t="s">
        <v>127</v>
      </c>
      <c r="L179" s="31" t="s">
        <v>127</v>
      </c>
      <c r="M179" s="31" t="s">
        <v>127</v>
      </c>
      <c r="N179" s="31" t="s">
        <v>127</v>
      </c>
      <c r="O179" s="31" t="s">
        <v>127</v>
      </c>
      <c r="P179" s="31" t="s">
        <v>127</v>
      </c>
      <c r="Q179" s="31" t="s">
        <v>127</v>
      </c>
      <c r="R179" s="31" t="s">
        <v>127</v>
      </c>
      <c r="S179" s="31" t="s">
        <v>127</v>
      </c>
      <c r="T179"/>
      <c r="U179"/>
    </row>
    <row r="180" spans="1:21" s="10" customFormat="1" ht="12" customHeight="1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/>
      <c r="U180"/>
    </row>
    <row r="181" spans="1:21" s="10" customFormat="1" ht="14.1" customHeight="1">
      <c r="A181" s="11" t="s">
        <v>105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/>
      <c r="U181"/>
    </row>
    <row r="182" spans="1:21" s="10" customFormat="1" ht="9" customHeight="1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/>
      <c r="U182"/>
    </row>
    <row r="183" spans="1:21" s="10" customFormat="1" ht="14.1" customHeight="1">
      <c r="A183" s="26" t="s">
        <v>12</v>
      </c>
      <c r="B183" s="31">
        <v>10</v>
      </c>
      <c r="C183" s="31">
        <v>104</v>
      </c>
      <c r="D183" s="31">
        <v>31151</v>
      </c>
      <c r="E183" s="31">
        <v>99093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206935</v>
      </c>
      <c r="P183" s="31">
        <v>0</v>
      </c>
      <c r="Q183" s="31">
        <v>0</v>
      </c>
      <c r="R183" s="31">
        <v>0</v>
      </c>
      <c r="S183" s="31">
        <v>107012</v>
      </c>
      <c r="T183"/>
      <c r="U183"/>
    </row>
    <row r="184" spans="1:21" s="10" customFormat="1" ht="9" customHeight="1">
      <c r="A184" s="26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/>
      <c r="U184"/>
    </row>
    <row r="185" spans="1:21" s="10" customFormat="1" ht="14.1" customHeight="1">
      <c r="A185" s="25" t="s">
        <v>16</v>
      </c>
      <c r="B185" s="31">
        <v>5</v>
      </c>
      <c r="C185" s="31">
        <v>27</v>
      </c>
      <c r="D185" s="31">
        <v>4559</v>
      </c>
      <c r="E185" s="31">
        <v>14368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24477</v>
      </c>
      <c r="P185" s="31">
        <v>0</v>
      </c>
      <c r="Q185" s="31">
        <v>0</v>
      </c>
      <c r="R185" s="31">
        <v>0</v>
      </c>
      <c r="S185" s="31">
        <v>9429</v>
      </c>
      <c r="T185"/>
      <c r="U185"/>
    </row>
    <row r="186" spans="1:21" s="10" customFormat="1" ht="14.1" customHeight="1">
      <c r="A186" s="25" t="s">
        <v>17</v>
      </c>
      <c r="B186" s="31">
        <v>4</v>
      </c>
      <c r="C186" s="31">
        <v>50</v>
      </c>
      <c r="D186" s="31" t="s">
        <v>131</v>
      </c>
      <c r="E186" s="31" t="s">
        <v>131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 t="s">
        <v>131</v>
      </c>
      <c r="P186" s="31">
        <v>0</v>
      </c>
      <c r="Q186" s="31">
        <v>0</v>
      </c>
      <c r="R186" s="31">
        <v>0</v>
      </c>
      <c r="S186" s="31" t="s">
        <v>131</v>
      </c>
      <c r="U186"/>
    </row>
    <row r="187" spans="1:21" s="10" customFormat="1" ht="14.1" customHeight="1">
      <c r="A187" s="25" t="s">
        <v>18</v>
      </c>
      <c r="B187" s="31">
        <v>1</v>
      </c>
      <c r="C187" s="31">
        <v>27</v>
      </c>
      <c r="D187" s="31" t="s">
        <v>127</v>
      </c>
      <c r="E187" s="31" t="s">
        <v>127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 t="s">
        <v>127</v>
      </c>
      <c r="P187" s="31">
        <v>0</v>
      </c>
      <c r="Q187" s="31">
        <v>0</v>
      </c>
      <c r="R187" s="31">
        <v>0</v>
      </c>
      <c r="S187" s="31" t="s">
        <v>127</v>
      </c>
      <c r="U187"/>
    </row>
    <row r="188" spans="1:21" s="10" customFormat="1" ht="12" customHeight="1">
      <c r="A188" s="25"/>
      <c r="B188" s="15"/>
      <c r="H188" s="29"/>
      <c r="U188"/>
    </row>
    <row r="189" spans="1:21" s="10" customFormat="1" ht="14.1" customHeight="1">
      <c r="A189" s="11" t="s">
        <v>106</v>
      </c>
      <c r="B189" s="15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/>
      <c r="U189"/>
    </row>
    <row r="190" spans="1:21" s="10" customFormat="1" ht="9" customHeight="1">
      <c r="A190" s="11"/>
      <c r="B190" s="15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/>
      <c r="U190"/>
    </row>
    <row r="191" spans="1:21" s="10" customFormat="1" ht="14.1" customHeight="1">
      <c r="A191" s="26" t="s">
        <v>12</v>
      </c>
      <c r="B191" s="31">
        <v>3</v>
      </c>
      <c r="C191" s="31">
        <v>64</v>
      </c>
      <c r="D191" s="31" t="s">
        <v>127</v>
      </c>
      <c r="E191" s="31" t="s">
        <v>127</v>
      </c>
      <c r="F191" s="31" t="s">
        <v>127</v>
      </c>
      <c r="G191" s="31" t="s">
        <v>127</v>
      </c>
      <c r="H191" s="31" t="s">
        <v>127</v>
      </c>
      <c r="I191" s="31" t="s">
        <v>127</v>
      </c>
      <c r="J191" s="31" t="s">
        <v>127</v>
      </c>
      <c r="K191" s="31" t="s">
        <v>127</v>
      </c>
      <c r="L191" s="31" t="s">
        <v>127</v>
      </c>
      <c r="M191" s="31" t="s">
        <v>127</v>
      </c>
      <c r="N191" s="31" t="s">
        <v>127</v>
      </c>
      <c r="O191" s="31" t="s">
        <v>139</v>
      </c>
      <c r="P191" s="31" t="s">
        <v>127</v>
      </c>
      <c r="Q191" s="31" t="s">
        <v>127</v>
      </c>
      <c r="R191" s="31" t="s">
        <v>127</v>
      </c>
      <c r="S191" s="31" t="s">
        <v>127</v>
      </c>
      <c r="T191"/>
      <c r="U191"/>
    </row>
    <row r="192" spans="1:21" s="10" customFormat="1" ht="9" customHeight="1">
      <c r="A192" s="26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/>
      <c r="U192"/>
    </row>
    <row r="193" spans="1:21" s="10" customFormat="1" ht="14.1" customHeight="1">
      <c r="A193" s="25" t="s">
        <v>16</v>
      </c>
      <c r="B193" s="31">
        <v>2</v>
      </c>
      <c r="C193" s="31">
        <v>8</v>
      </c>
      <c r="D193" s="31" t="s">
        <v>127</v>
      </c>
      <c r="E193" s="31" t="s">
        <v>127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 t="s">
        <v>127</v>
      </c>
      <c r="P193" s="31">
        <v>0</v>
      </c>
      <c r="Q193" s="31">
        <v>0</v>
      </c>
      <c r="R193" s="31">
        <v>0</v>
      </c>
      <c r="S193" s="31" t="s">
        <v>127</v>
      </c>
      <c r="T193"/>
      <c r="U193"/>
    </row>
    <row r="194" spans="1:21" s="10" customFormat="1" ht="14.1" customHeight="1">
      <c r="A194" s="25" t="s">
        <v>20</v>
      </c>
      <c r="B194" s="31">
        <v>1</v>
      </c>
      <c r="C194" s="31">
        <v>56</v>
      </c>
      <c r="D194" s="31" t="s">
        <v>127</v>
      </c>
      <c r="E194" s="31" t="s">
        <v>127</v>
      </c>
      <c r="F194" s="31" t="s">
        <v>127</v>
      </c>
      <c r="G194" s="31" t="s">
        <v>127</v>
      </c>
      <c r="H194" s="31" t="s">
        <v>127</v>
      </c>
      <c r="I194" s="31" t="s">
        <v>127</v>
      </c>
      <c r="J194" s="31" t="s">
        <v>127</v>
      </c>
      <c r="K194" s="31" t="s">
        <v>127</v>
      </c>
      <c r="L194" s="31" t="s">
        <v>127</v>
      </c>
      <c r="M194" s="31" t="s">
        <v>127</v>
      </c>
      <c r="N194" s="31" t="s">
        <v>127</v>
      </c>
      <c r="O194" s="31" t="s">
        <v>127</v>
      </c>
      <c r="P194" s="31" t="s">
        <v>127</v>
      </c>
      <c r="Q194" s="31" t="s">
        <v>127</v>
      </c>
      <c r="R194" s="31" t="s">
        <v>127</v>
      </c>
      <c r="S194" s="31" t="s">
        <v>127</v>
      </c>
      <c r="T194"/>
      <c r="U194"/>
    </row>
    <row r="195" spans="1:21" s="10" customFormat="1" ht="12" customHeight="1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/>
      <c r="U195"/>
    </row>
    <row r="196" spans="1:21" s="10" customFormat="1" ht="14.1" customHeight="1">
      <c r="A196" s="11" t="s">
        <v>107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/>
      <c r="U196"/>
    </row>
    <row r="197" spans="1:21" s="10" customFormat="1" ht="9" customHeight="1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/>
      <c r="U197"/>
    </row>
    <row r="198" spans="1:21" s="10" customFormat="1" ht="14.1" customHeight="1">
      <c r="A198" s="11" t="s">
        <v>12</v>
      </c>
      <c r="B198" s="31">
        <v>9</v>
      </c>
      <c r="C198" s="31">
        <v>296</v>
      </c>
      <c r="D198" s="31">
        <v>95241</v>
      </c>
      <c r="E198" s="31">
        <v>247118</v>
      </c>
      <c r="F198" s="31">
        <v>14975</v>
      </c>
      <c r="G198" s="31">
        <v>15571</v>
      </c>
      <c r="H198" s="31">
        <v>596</v>
      </c>
      <c r="I198" s="31">
        <v>10937</v>
      </c>
      <c r="J198" s="31">
        <v>9916</v>
      </c>
      <c r="K198" s="31">
        <v>-1021</v>
      </c>
      <c r="L198" s="31">
        <v>3043</v>
      </c>
      <c r="M198" s="31">
        <v>2955</v>
      </c>
      <c r="N198" s="31">
        <v>-88</v>
      </c>
      <c r="O198" s="31">
        <v>468020</v>
      </c>
      <c r="P198" s="31">
        <v>262692</v>
      </c>
      <c r="Q198" s="31">
        <v>7241</v>
      </c>
      <c r="R198" s="31">
        <v>143860</v>
      </c>
      <c r="S198" s="31">
        <v>206607</v>
      </c>
      <c r="T198"/>
      <c r="U198"/>
    </row>
    <row r="199" spans="1:21" s="10" customFormat="1" ht="9" customHeight="1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/>
      <c r="U199"/>
    </row>
    <row r="200" spans="1:21" s="10" customFormat="1" ht="14.1" customHeight="1">
      <c r="A200" s="25" t="s">
        <v>16</v>
      </c>
      <c r="B200" s="31">
        <v>1</v>
      </c>
      <c r="C200" s="31">
        <v>6</v>
      </c>
      <c r="D200" s="31" t="s">
        <v>127</v>
      </c>
      <c r="E200" s="31" t="s">
        <v>127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 t="s">
        <v>127</v>
      </c>
      <c r="P200" s="31">
        <v>0</v>
      </c>
      <c r="Q200" s="31">
        <v>0</v>
      </c>
      <c r="R200" s="31">
        <v>0</v>
      </c>
      <c r="S200" s="31" t="s">
        <v>127</v>
      </c>
      <c r="T200"/>
      <c r="U200"/>
    </row>
    <row r="201" spans="1:21" s="10" customFormat="1" ht="14.1" customHeight="1">
      <c r="A201" s="25" t="s">
        <v>17</v>
      </c>
      <c r="B201" s="31">
        <v>4</v>
      </c>
      <c r="C201" s="31">
        <v>54</v>
      </c>
      <c r="D201" s="31" t="s">
        <v>127</v>
      </c>
      <c r="E201" s="31" t="s">
        <v>127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 t="s">
        <v>138</v>
      </c>
      <c r="P201" s="31">
        <v>0</v>
      </c>
      <c r="Q201" s="31">
        <v>0</v>
      </c>
      <c r="R201" s="31">
        <v>0</v>
      </c>
      <c r="S201" s="31" t="s">
        <v>127</v>
      </c>
      <c r="T201"/>
      <c r="U201"/>
    </row>
    <row r="202" spans="1:21" s="10" customFormat="1" ht="14.1" customHeight="1">
      <c r="A202" s="25" t="s">
        <v>20</v>
      </c>
      <c r="B202" s="31">
        <v>4</v>
      </c>
      <c r="C202" s="31">
        <v>236</v>
      </c>
      <c r="D202" s="31">
        <v>76060</v>
      </c>
      <c r="E202" s="31">
        <v>199103</v>
      </c>
      <c r="F202" s="31">
        <v>14975</v>
      </c>
      <c r="G202" s="31">
        <v>15571</v>
      </c>
      <c r="H202" s="31">
        <v>596</v>
      </c>
      <c r="I202" s="31">
        <v>10937</v>
      </c>
      <c r="J202" s="31">
        <v>9916</v>
      </c>
      <c r="K202" s="31">
        <v>-1021</v>
      </c>
      <c r="L202" s="31">
        <v>3043</v>
      </c>
      <c r="M202" s="31">
        <v>2955</v>
      </c>
      <c r="N202" s="31">
        <v>-88</v>
      </c>
      <c r="O202" s="31">
        <v>359958</v>
      </c>
      <c r="P202" s="31">
        <v>262692</v>
      </c>
      <c r="Q202" s="31">
        <v>7241</v>
      </c>
      <c r="R202" s="31">
        <v>143860</v>
      </c>
      <c r="S202" s="31">
        <v>150593</v>
      </c>
      <c r="T202"/>
      <c r="U202"/>
    </row>
    <row r="203" spans="1:21" s="10" customFormat="1" ht="12" customHeight="1">
      <c r="A203" s="1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/>
      <c r="U203"/>
    </row>
    <row r="204" spans="1:21" s="10" customFormat="1" ht="14.1" customHeight="1">
      <c r="A204" s="11" t="s">
        <v>108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/>
      <c r="U204"/>
    </row>
    <row r="205" spans="1:21" s="10" customFormat="1" ht="9" customHeight="1">
      <c r="A205" s="1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/>
      <c r="U205"/>
    </row>
    <row r="206" spans="1:21" s="10" customFormat="1" ht="14.1" customHeight="1">
      <c r="A206" s="11" t="s">
        <v>12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/>
      <c r="U206"/>
    </row>
    <row r="207" spans="1:21" s="10" customFormat="1" ht="11.25" customHeight="1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/>
      <c r="U207"/>
    </row>
    <row r="208" spans="1:21" s="10" customFormat="1" ht="14.1" customHeight="1">
      <c r="A208" s="11" t="s">
        <v>109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/>
      <c r="U208"/>
    </row>
    <row r="209" spans="1:21" s="10" customFormat="1" ht="9" customHeight="1">
      <c r="A209" s="1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/>
      <c r="U209"/>
    </row>
    <row r="210" spans="1:21" s="10" customFormat="1" ht="14.1" customHeight="1">
      <c r="A210" s="11" t="s">
        <v>12</v>
      </c>
      <c r="B210" s="31">
        <v>8</v>
      </c>
      <c r="C210" s="31">
        <v>108</v>
      </c>
      <c r="D210" s="31">
        <v>36373</v>
      </c>
      <c r="E210" s="31">
        <v>120444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 t="s">
        <v>133</v>
      </c>
      <c r="M210" s="31" t="s">
        <v>133</v>
      </c>
      <c r="N210" s="31" t="s">
        <v>133</v>
      </c>
      <c r="O210" s="31">
        <v>185744</v>
      </c>
      <c r="P210" s="31" t="s">
        <v>130</v>
      </c>
      <c r="Q210" s="31" t="s">
        <v>130</v>
      </c>
      <c r="R210" s="31" t="s">
        <v>130</v>
      </c>
      <c r="S210" s="31">
        <v>60954</v>
      </c>
      <c r="T210"/>
      <c r="U210"/>
    </row>
    <row r="211" spans="1:21" s="10" customFormat="1" ht="9" customHeight="1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/>
      <c r="U211"/>
    </row>
    <row r="212" spans="1:21" s="10" customFormat="1" ht="14.1" customHeight="1">
      <c r="A212" s="25" t="s">
        <v>16</v>
      </c>
      <c r="B212" s="31">
        <v>5</v>
      </c>
      <c r="C212" s="31">
        <v>29</v>
      </c>
      <c r="D212" s="31">
        <v>9625</v>
      </c>
      <c r="E212" s="31">
        <v>36016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60545</v>
      </c>
      <c r="P212" s="31">
        <v>0</v>
      </c>
      <c r="Q212" s="31">
        <v>0</v>
      </c>
      <c r="R212" s="31">
        <v>0</v>
      </c>
      <c r="S212" s="31">
        <v>22881</v>
      </c>
      <c r="T212"/>
      <c r="U212"/>
    </row>
    <row r="213" spans="1:21" s="10" customFormat="1" ht="14.1" customHeight="1">
      <c r="A213" s="25" t="s">
        <v>17</v>
      </c>
      <c r="B213" s="31">
        <v>1</v>
      </c>
      <c r="C213" s="31">
        <v>13</v>
      </c>
      <c r="D213" s="31" t="s">
        <v>127</v>
      </c>
      <c r="E213" s="31" t="s">
        <v>127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 t="s">
        <v>127</v>
      </c>
      <c r="P213" s="31">
        <v>0</v>
      </c>
      <c r="Q213" s="31">
        <v>0</v>
      </c>
      <c r="R213" s="31">
        <v>0</v>
      </c>
      <c r="S213" s="31" t="s">
        <v>127</v>
      </c>
      <c r="T213"/>
      <c r="U213"/>
    </row>
    <row r="214" spans="1:21" s="10" customFormat="1" ht="14.1" customHeight="1">
      <c r="A214" s="25" t="s">
        <v>18</v>
      </c>
      <c r="B214" s="31">
        <v>1</v>
      </c>
      <c r="C214" s="31">
        <v>20</v>
      </c>
      <c r="D214" s="31" t="s">
        <v>127</v>
      </c>
      <c r="E214" s="31" t="s">
        <v>127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 t="s">
        <v>127</v>
      </c>
      <c r="P214" s="31">
        <v>0</v>
      </c>
      <c r="Q214" s="31">
        <v>0</v>
      </c>
      <c r="R214" s="31">
        <v>0</v>
      </c>
      <c r="S214" s="31" t="s">
        <v>127</v>
      </c>
      <c r="T214"/>
      <c r="U214"/>
    </row>
    <row r="215" spans="1:21" s="10" customFormat="1" ht="14.1" customHeight="1">
      <c r="A215" s="25" t="s">
        <v>19</v>
      </c>
      <c r="B215" s="31">
        <v>1</v>
      </c>
      <c r="C215" s="31">
        <v>46</v>
      </c>
      <c r="D215" s="31" t="s">
        <v>127</v>
      </c>
      <c r="E215" s="31" t="s">
        <v>127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 t="s">
        <v>133</v>
      </c>
      <c r="M215" s="31" t="s">
        <v>133</v>
      </c>
      <c r="N215" s="31" t="s">
        <v>133</v>
      </c>
      <c r="O215" s="31" t="s">
        <v>127</v>
      </c>
      <c r="P215" s="31" t="s">
        <v>130</v>
      </c>
      <c r="Q215" s="31" t="s">
        <v>130</v>
      </c>
      <c r="R215" s="31" t="s">
        <v>130</v>
      </c>
      <c r="S215" s="31" t="s">
        <v>127</v>
      </c>
      <c r="T215"/>
      <c r="U215"/>
    </row>
    <row r="216" spans="1:21" s="10" customFormat="1" ht="12" customHeight="1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/>
      <c r="U216"/>
    </row>
    <row r="217" spans="1:21" s="10" customFormat="1" ht="14.1" customHeight="1">
      <c r="A217" s="11" t="s">
        <v>110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/>
      <c r="U217"/>
    </row>
    <row r="218" spans="1:21" s="10" customFormat="1" ht="9" customHeight="1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/>
      <c r="U218"/>
    </row>
    <row r="219" spans="1:21" s="10" customFormat="1" ht="14.1" customHeight="1">
      <c r="A219" s="11" t="s">
        <v>12</v>
      </c>
      <c r="B219" s="31">
        <v>38</v>
      </c>
      <c r="C219" s="31">
        <v>366</v>
      </c>
      <c r="D219" s="31">
        <v>79806</v>
      </c>
      <c r="E219" s="31">
        <v>102697</v>
      </c>
      <c r="F219" s="31">
        <v>0</v>
      </c>
      <c r="G219" s="31">
        <v>0</v>
      </c>
      <c r="H219" s="31">
        <v>0</v>
      </c>
      <c r="I219" s="31" t="s">
        <v>131</v>
      </c>
      <c r="J219" s="31" t="s">
        <v>131</v>
      </c>
      <c r="K219" s="31" t="s">
        <v>131</v>
      </c>
      <c r="L219" s="31" t="s">
        <v>131</v>
      </c>
      <c r="M219" s="31" t="s">
        <v>131</v>
      </c>
      <c r="N219" s="31" t="s">
        <v>131</v>
      </c>
      <c r="O219" s="31">
        <v>291952</v>
      </c>
      <c r="P219" s="31" t="s">
        <v>127</v>
      </c>
      <c r="Q219" s="31" t="s">
        <v>127</v>
      </c>
      <c r="R219" s="31" t="s">
        <v>127</v>
      </c>
      <c r="S219" s="31">
        <v>176555</v>
      </c>
      <c r="T219"/>
      <c r="U219"/>
    </row>
    <row r="220" spans="1:21" s="10" customFormat="1" ht="9" customHeight="1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/>
      <c r="U220"/>
    </row>
    <row r="221" spans="1:21" s="10" customFormat="1" ht="14.1" customHeight="1">
      <c r="A221" s="25" t="s">
        <v>16</v>
      </c>
      <c r="B221" s="31">
        <v>26</v>
      </c>
      <c r="C221" s="31">
        <v>167</v>
      </c>
      <c r="D221" s="31">
        <v>31420</v>
      </c>
      <c r="E221" s="31">
        <v>39142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104318</v>
      </c>
      <c r="P221" s="31">
        <v>0</v>
      </c>
      <c r="Q221" s="31">
        <v>0</v>
      </c>
      <c r="R221" s="31">
        <v>0</v>
      </c>
      <c r="S221" s="31">
        <v>60799</v>
      </c>
      <c r="T221"/>
      <c r="U221"/>
    </row>
    <row r="222" spans="1:21" s="10" customFormat="1" ht="14.1" customHeight="1">
      <c r="A222" s="25" t="s">
        <v>17</v>
      </c>
      <c r="B222" s="31">
        <v>10</v>
      </c>
      <c r="C222" s="31">
        <v>137</v>
      </c>
      <c r="D222" s="31" t="s">
        <v>131</v>
      </c>
      <c r="E222" s="31" t="s">
        <v>131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 t="s">
        <v>131</v>
      </c>
      <c r="P222" s="31">
        <v>0</v>
      </c>
      <c r="Q222" s="31">
        <v>0</v>
      </c>
      <c r="R222" s="31">
        <v>0</v>
      </c>
      <c r="S222" s="31">
        <v>92292</v>
      </c>
      <c r="T222"/>
      <c r="U222"/>
    </row>
    <row r="223" spans="1:21" s="10" customFormat="1" ht="14.1" customHeight="1">
      <c r="A223" s="25" t="s">
        <v>18</v>
      </c>
      <c r="B223" s="31">
        <v>1</v>
      </c>
      <c r="C223" s="31">
        <v>26</v>
      </c>
      <c r="D223" s="31" t="s">
        <v>127</v>
      </c>
      <c r="E223" s="31" t="s">
        <v>127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 t="s">
        <v>127</v>
      </c>
      <c r="P223" s="31">
        <v>0</v>
      </c>
      <c r="Q223" s="31">
        <v>0</v>
      </c>
      <c r="R223" s="31">
        <v>0</v>
      </c>
      <c r="S223" s="31" t="s">
        <v>127</v>
      </c>
      <c r="T223"/>
      <c r="U223"/>
    </row>
    <row r="224" spans="1:21" s="10" customFormat="1" ht="14.1" customHeight="1">
      <c r="A224" s="25" t="s">
        <v>19</v>
      </c>
      <c r="B224" s="31">
        <v>1</v>
      </c>
      <c r="C224" s="31">
        <v>36</v>
      </c>
      <c r="D224" s="31" t="s">
        <v>127</v>
      </c>
      <c r="E224" s="31" t="s">
        <v>127</v>
      </c>
      <c r="F224" s="31">
        <v>0</v>
      </c>
      <c r="G224" s="31">
        <v>0</v>
      </c>
      <c r="H224" s="31">
        <v>0</v>
      </c>
      <c r="I224" s="31" t="s">
        <v>127</v>
      </c>
      <c r="J224" s="31" t="s">
        <v>127</v>
      </c>
      <c r="K224" s="31" t="s">
        <v>127</v>
      </c>
      <c r="L224" s="31" t="s">
        <v>127</v>
      </c>
      <c r="M224" s="31" t="s">
        <v>127</v>
      </c>
      <c r="N224" s="31" t="s">
        <v>127</v>
      </c>
      <c r="O224" s="31" t="s">
        <v>127</v>
      </c>
      <c r="P224" s="31" t="s">
        <v>127</v>
      </c>
      <c r="Q224" s="31" t="s">
        <v>127</v>
      </c>
      <c r="R224" s="31" t="s">
        <v>127</v>
      </c>
      <c r="S224" s="31" t="s">
        <v>127</v>
      </c>
      <c r="T224"/>
      <c r="U224"/>
    </row>
    <row r="225" spans="1:21" s="10" customFormat="1" ht="14.1" customHeight="1">
      <c r="A225" s="25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/>
      <c r="U225"/>
    </row>
    <row r="226" spans="1:21" s="10" customFormat="1" ht="14.1" customHeight="1">
      <c r="A226" s="25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/>
      <c r="U226"/>
    </row>
    <row r="227" spans="1:21" s="10" customFormat="1" ht="14.1" customHeight="1">
      <c r="A227" s="25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/>
      <c r="U227"/>
    </row>
    <row r="228" spans="1:21" s="10" customFormat="1" ht="14.1" customHeight="1">
      <c r="A228" s="25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/>
      <c r="U228"/>
    </row>
    <row r="229" spans="1:21" s="10" customFormat="1" ht="14.1" customHeight="1">
      <c r="A229" s="25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/>
      <c r="U229"/>
    </row>
    <row r="230" spans="1:21" s="10" customFormat="1" ht="14.1" customHeight="1">
      <c r="A230" s="25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/>
      <c r="U230"/>
    </row>
    <row r="231" spans="1:21" s="10" customFormat="1" ht="14.1" customHeight="1">
      <c r="A231" s="25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/>
      <c r="U231"/>
    </row>
    <row r="232" spans="1:21" s="10" customFormat="1" ht="14.1" customHeight="1">
      <c r="A232" s="25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/>
      <c r="U232"/>
    </row>
    <row r="233" spans="1:21" s="10" customFormat="1" ht="14.1" customHeight="1">
      <c r="A233" s="25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/>
      <c r="U233"/>
    </row>
    <row r="234" spans="1:21" s="10" customFormat="1" ht="14.1" customHeight="1">
      <c r="A234" s="25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/>
      <c r="U234"/>
    </row>
    <row r="235" spans="1:21" s="10" customFormat="1" ht="14.1" customHeight="1">
      <c r="A235" s="25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/>
      <c r="U235"/>
    </row>
    <row r="236" spans="1:21" s="10" customFormat="1" ht="14.1" customHeight="1">
      <c r="A236" s="25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/>
      <c r="U236"/>
    </row>
    <row r="237" spans="1:21" s="10" customFormat="1" ht="14.1" customHeight="1">
      <c r="A237" s="25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/>
      <c r="U237"/>
    </row>
    <row r="238" spans="1:21" s="10" customFormat="1" ht="14.1" customHeight="1">
      <c r="A238" s="25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/>
      <c r="U238"/>
    </row>
    <row r="239" spans="1:21" s="10" customFormat="1" ht="14.1" customHeight="1">
      <c r="A239" s="25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/>
      <c r="U239"/>
    </row>
    <row r="240" spans="1:21" s="10" customFormat="1" ht="14.1" customHeight="1">
      <c r="A240" s="25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/>
      <c r="U240"/>
    </row>
    <row r="241" spans="1:21" s="10" customFormat="1" ht="12" customHeight="1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/>
      <c r="U241"/>
    </row>
    <row r="242" spans="1:21" s="10" customFormat="1" ht="12.75" customHeight="1">
      <c r="A242" s="340" t="s">
        <v>122</v>
      </c>
      <c r="B242" s="340"/>
      <c r="C242" s="340"/>
      <c r="D242" s="340"/>
      <c r="E242" s="340"/>
      <c r="F242" s="340"/>
      <c r="G242" s="340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/>
      <c r="U242"/>
    </row>
    <row r="243" spans="1:21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21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</sheetData>
  <mergeCells count="18">
    <mergeCell ref="S4:S6"/>
    <mergeCell ref="A85:G85"/>
    <mergeCell ref="A4:A6"/>
    <mergeCell ref="B4:B6"/>
    <mergeCell ref="C4:C6"/>
    <mergeCell ref="D4:D6"/>
    <mergeCell ref="E4:E6"/>
    <mergeCell ref="A242:G242"/>
    <mergeCell ref="I2:R2"/>
    <mergeCell ref="A164:G164"/>
    <mergeCell ref="B2:H2"/>
    <mergeCell ref="F5:H5"/>
    <mergeCell ref="I5:K5"/>
    <mergeCell ref="L5:N5"/>
    <mergeCell ref="O4:O6"/>
    <mergeCell ref="P4:P6"/>
    <mergeCell ref="Q4:Q6"/>
    <mergeCell ref="R4:R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scale="75" pageOrder="overThenDown" orientation="landscape" r:id="rId1"/>
  <headerFooter alignWithMargins="0"/>
  <rowBreaks count="2" manualBreakCount="2">
    <brk id="85" max="18" man="1"/>
    <brk id="164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view="pageBreakPreview" zoomScale="65" zoomScaleNormal="65" zoomScaleSheetLayoutView="65" workbookViewId="0">
      <pane xSplit="1" ySplit="7" topLeftCell="B8" activePane="bottomRight" state="frozenSplit"/>
      <selection activeCell="C43" sqref="C43"/>
      <selection pane="topRight" activeCell="C43" sqref="C43"/>
      <selection pane="bottomLeft" activeCell="C43" sqref="C43"/>
      <selection pane="bottomRight"/>
    </sheetView>
  </sheetViews>
  <sheetFormatPr defaultRowHeight="13.5"/>
  <cols>
    <col min="1" max="1" width="36.625" customWidth="1"/>
    <col min="2" max="3" width="12.75" customWidth="1"/>
    <col min="4" max="8" width="13.125" customWidth="1"/>
    <col min="9" max="10" width="10.375" customWidth="1"/>
    <col min="11" max="11" width="14" bestFit="1" customWidth="1"/>
    <col min="12" max="13" width="10.375" customWidth="1"/>
    <col min="14" max="14" width="10.875" customWidth="1"/>
    <col min="15" max="16" width="11.625" customWidth="1"/>
    <col min="17" max="17" width="10.375" customWidth="1"/>
    <col min="18" max="18" width="12.625" customWidth="1"/>
    <col min="19" max="19" width="14.5" customWidth="1"/>
    <col min="20" max="20" width="10.375" bestFit="1" customWidth="1"/>
    <col min="21" max="21" width="10.125" bestFit="1" customWidth="1"/>
    <col min="22" max="22" width="8.25" customWidth="1"/>
  </cols>
  <sheetData>
    <row r="1" spans="1:21" ht="13.5" customHeight="1"/>
    <row r="2" spans="1:21" s="5" customFormat="1" ht="15" customHeight="1">
      <c r="A2" s="14"/>
      <c r="B2" s="35"/>
      <c r="C2" s="349" t="s">
        <v>124</v>
      </c>
      <c r="D2" s="349"/>
      <c r="E2" s="349"/>
      <c r="F2" s="349"/>
      <c r="G2" s="349"/>
      <c r="H2" s="349"/>
      <c r="I2" s="350" t="s">
        <v>116</v>
      </c>
      <c r="J2" s="350"/>
      <c r="K2" s="350"/>
      <c r="L2" s="350"/>
      <c r="M2" s="350"/>
      <c r="N2" s="350"/>
      <c r="O2" s="350"/>
      <c r="P2" s="350"/>
      <c r="Q2" s="34"/>
      <c r="R2" s="34"/>
      <c r="S2" s="14"/>
      <c r="T2" s="14"/>
      <c r="U2" s="14"/>
    </row>
    <row r="3" spans="1:21" ht="13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</row>
    <row r="4" spans="1:21" ht="13.5" customHeight="1">
      <c r="A4" s="347" t="s">
        <v>13</v>
      </c>
      <c r="B4" s="347" t="s">
        <v>0</v>
      </c>
      <c r="C4" s="346" t="s">
        <v>1</v>
      </c>
      <c r="D4" s="347" t="s">
        <v>2</v>
      </c>
      <c r="E4" s="347" t="s">
        <v>3</v>
      </c>
      <c r="F4" s="41"/>
      <c r="G4" s="44" t="s">
        <v>118</v>
      </c>
      <c r="H4" s="42"/>
      <c r="I4" s="42"/>
      <c r="J4" s="44" t="s">
        <v>119</v>
      </c>
      <c r="K4" s="42"/>
      <c r="L4" s="42"/>
      <c r="M4" s="44" t="s">
        <v>120</v>
      </c>
      <c r="N4" s="43"/>
      <c r="O4" s="346" t="s">
        <v>86</v>
      </c>
      <c r="P4" s="347" t="s">
        <v>6</v>
      </c>
      <c r="Q4" s="347" t="s">
        <v>7</v>
      </c>
      <c r="R4" s="347" t="s">
        <v>8</v>
      </c>
      <c r="S4" s="348" t="s">
        <v>113</v>
      </c>
    </row>
    <row r="5" spans="1:21" ht="17.100000000000001" customHeight="1">
      <c r="A5" s="347"/>
      <c r="B5" s="347"/>
      <c r="C5" s="346"/>
      <c r="D5" s="347"/>
      <c r="E5" s="347"/>
      <c r="F5" s="343" t="s">
        <v>121</v>
      </c>
      <c r="G5" s="344"/>
      <c r="H5" s="345"/>
      <c r="I5" s="343" t="s">
        <v>9</v>
      </c>
      <c r="J5" s="344"/>
      <c r="K5" s="345"/>
      <c r="L5" s="343" t="s">
        <v>117</v>
      </c>
      <c r="M5" s="344"/>
      <c r="N5" s="345"/>
      <c r="O5" s="346"/>
      <c r="P5" s="347"/>
      <c r="Q5" s="347"/>
      <c r="R5" s="347"/>
      <c r="S5" s="348"/>
    </row>
    <row r="6" spans="1:21" ht="17.100000000000001" customHeight="1">
      <c r="A6" s="347"/>
      <c r="B6" s="347"/>
      <c r="C6" s="346"/>
      <c r="D6" s="347"/>
      <c r="E6" s="347"/>
      <c r="F6" s="1" t="s">
        <v>4</v>
      </c>
      <c r="G6" s="3" t="s">
        <v>5</v>
      </c>
      <c r="H6" s="3" t="s">
        <v>85</v>
      </c>
      <c r="I6" s="1" t="s">
        <v>4</v>
      </c>
      <c r="J6" s="2" t="s">
        <v>5</v>
      </c>
      <c r="K6" s="3" t="s">
        <v>85</v>
      </c>
      <c r="L6" s="1" t="s">
        <v>4</v>
      </c>
      <c r="M6" s="1" t="s">
        <v>5</v>
      </c>
      <c r="N6" s="3" t="s">
        <v>85</v>
      </c>
      <c r="O6" s="346"/>
      <c r="P6" s="347"/>
      <c r="Q6" s="347"/>
      <c r="R6" s="347"/>
      <c r="S6" s="348"/>
    </row>
    <row r="7" spans="1:21" s="9" customFormat="1" ht="11.45" customHeight="1">
      <c r="A7" s="7"/>
      <c r="B7" s="8"/>
      <c r="C7" s="7" t="s">
        <v>10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11</v>
      </c>
      <c r="S7" s="7" t="s">
        <v>11</v>
      </c>
      <c r="T7"/>
      <c r="U7"/>
    </row>
    <row r="8" spans="1:21" s="10" customFormat="1" ht="12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/>
      <c r="U8"/>
    </row>
    <row r="9" spans="1:21" s="10" customFormat="1" ht="15" customHeight="1">
      <c r="A9" s="11" t="s">
        <v>21</v>
      </c>
      <c r="B9" s="31">
        <v>859</v>
      </c>
      <c r="C9" s="31">
        <v>21990</v>
      </c>
      <c r="D9" s="31">
        <v>6331308</v>
      </c>
      <c r="E9" s="31">
        <v>45250474</v>
      </c>
      <c r="F9" s="31">
        <v>2419865</v>
      </c>
      <c r="G9" s="31">
        <v>2236536</v>
      </c>
      <c r="H9" s="31">
        <f>G9-F9</f>
        <v>-183329</v>
      </c>
      <c r="I9" s="31">
        <v>3987653</v>
      </c>
      <c r="J9" s="31">
        <v>1988787</v>
      </c>
      <c r="K9" s="31">
        <f>J9-I9</f>
        <v>-1998866</v>
      </c>
      <c r="L9" s="31">
        <v>1138858</v>
      </c>
      <c r="M9" s="31">
        <v>1067072</v>
      </c>
      <c r="N9" s="31">
        <f>M9-L9</f>
        <v>-71786</v>
      </c>
      <c r="O9" s="31">
        <v>62122080</v>
      </c>
      <c r="P9" s="31">
        <v>46059042</v>
      </c>
      <c r="Q9" s="31">
        <v>1053081</v>
      </c>
      <c r="R9" s="31">
        <v>6142994</v>
      </c>
      <c r="S9" s="31">
        <v>12872558</v>
      </c>
      <c r="T9"/>
      <c r="U9"/>
    </row>
    <row r="10" spans="1:21" s="10" customFormat="1" ht="15" customHeigh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/>
      <c r="U10"/>
    </row>
    <row r="11" spans="1:21" s="10" customFormat="1" ht="15" customHeight="1">
      <c r="A11" s="11" t="s">
        <v>89</v>
      </c>
      <c r="B11" s="15">
        <v>279</v>
      </c>
      <c r="C11" s="15">
        <v>9909</v>
      </c>
      <c r="D11" s="15">
        <v>2378987</v>
      </c>
      <c r="E11" s="15">
        <v>9167315</v>
      </c>
      <c r="F11" s="15">
        <v>131898</v>
      </c>
      <c r="G11" s="15">
        <v>140282</v>
      </c>
      <c r="H11" s="31">
        <f>G11-F11</f>
        <v>8384</v>
      </c>
      <c r="I11" s="15">
        <v>440964</v>
      </c>
      <c r="J11" s="15">
        <v>390396</v>
      </c>
      <c r="K11" s="31">
        <f>J11-I11</f>
        <v>-50568</v>
      </c>
      <c r="L11" s="15">
        <v>32337</v>
      </c>
      <c r="M11" s="15">
        <v>50284</v>
      </c>
      <c r="N11" s="31">
        <f>M11-L11</f>
        <v>17947</v>
      </c>
      <c r="O11" s="15">
        <v>14668680</v>
      </c>
      <c r="P11" s="15">
        <v>10739528</v>
      </c>
      <c r="Q11" s="15">
        <v>391056</v>
      </c>
      <c r="R11" s="15">
        <v>3663403</v>
      </c>
      <c r="S11" s="15">
        <v>5158515</v>
      </c>
      <c r="T11"/>
      <c r="U11"/>
    </row>
    <row r="12" spans="1:21" s="10" customFormat="1" ht="15" customHeight="1">
      <c r="A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T12"/>
      <c r="U12"/>
    </row>
    <row r="13" spans="1:21" s="10" customFormat="1" ht="15" customHeight="1">
      <c r="A13" s="11" t="s">
        <v>90</v>
      </c>
      <c r="B13" s="31">
        <v>91</v>
      </c>
      <c r="C13" s="31">
        <v>1919</v>
      </c>
      <c r="D13" s="31">
        <v>632146</v>
      </c>
      <c r="E13" s="31">
        <v>2855721</v>
      </c>
      <c r="F13" s="31">
        <v>469870</v>
      </c>
      <c r="G13" s="31">
        <v>457673</v>
      </c>
      <c r="H13" s="31">
        <f>G13-F13</f>
        <v>-12197</v>
      </c>
      <c r="I13" s="31">
        <v>156453</v>
      </c>
      <c r="J13" s="31">
        <v>149513</v>
      </c>
      <c r="K13" s="31">
        <f>J13-I13</f>
        <v>-6940</v>
      </c>
      <c r="L13" s="31">
        <v>292275</v>
      </c>
      <c r="M13" s="31">
        <v>304416</v>
      </c>
      <c r="N13" s="31">
        <f>M13-L13</f>
        <v>12141</v>
      </c>
      <c r="O13" s="31">
        <v>6764016</v>
      </c>
      <c r="P13" s="31">
        <v>5156161</v>
      </c>
      <c r="Q13" s="31">
        <v>182909</v>
      </c>
      <c r="R13" s="31">
        <v>1851578</v>
      </c>
      <c r="S13" s="31">
        <v>2642814</v>
      </c>
      <c r="T13"/>
    </row>
    <row r="14" spans="1:21" s="10" customFormat="1" ht="15" customHeight="1">
      <c r="A14" s="1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T14"/>
    </row>
    <row r="15" spans="1:21" s="10" customFormat="1" ht="15" customHeight="1">
      <c r="A15" s="11" t="s">
        <v>91</v>
      </c>
      <c r="B15" s="31">
        <v>24</v>
      </c>
      <c r="C15" s="31">
        <v>479</v>
      </c>
      <c r="D15" s="31">
        <v>99445</v>
      </c>
      <c r="E15" s="31">
        <v>173250</v>
      </c>
      <c r="F15" s="31">
        <v>9139</v>
      </c>
      <c r="G15" s="31">
        <v>9261</v>
      </c>
      <c r="H15" s="31">
        <f>G15-F15</f>
        <v>122</v>
      </c>
      <c r="I15" s="31">
        <v>3498</v>
      </c>
      <c r="J15" s="31">
        <v>3864</v>
      </c>
      <c r="K15" s="31">
        <f>J15-I15</f>
        <v>366</v>
      </c>
      <c r="L15" s="31">
        <v>2614</v>
      </c>
      <c r="M15" s="31">
        <v>2668</v>
      </c>
      <c r="N15" s="31">
        <f>M15-L15</f>
        <v>54</v>
      </c>
      <c r="O15" s="31">
        <v>334272</v>
      </c>
      <c r="P15" s="31">
        <v>96405</v>
      </c>
      <c r="Q15" s="31">
        <v>1402</v>
      </c>
      <c r="R15" s="31">
        <v>47045</v>
      </c>
      <c r="S15" s="31">
        <v>151039</v>
      </c>
      <c r="T15"/>
    </row>
    <row r="16" spans="1:21" s="10" customFormat="1" ht="15" customHeight="1">
      <c r="A16" s="1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P16" s="31"/>
      <c r="Q16" s="31"/>
      <c r="R16" s="31"/>
      <c r="T16"/>
    </row>
    <row r="17" spans="1:21" s="10" customFormat="1" ht="15" customHeight="1">
      <c r="A17" s="11" t="s">
        <v>114</v>
      </c>
      <c r="B17" s="31">
        <v>5</v>
      </c>
      <c r="C17" s="31">
        <v>45</v>
      </c>
      <c r="D17" s="31">
        <v>11394</v>
      </c>
      <c r="E17" s="31">
        <v>46422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61611</v>
      </c>
      <c r="P17" s="31">
        <v>0</v>
      </c>
      <c r="Q17" s="31">
        <v>0</v>
      </c>
      <c r="R17" s="31">
        <v>0</v>
      </c>
      <c r="S17" s="31">
        <v>14169</v>
      </c>
      <c r="T17"/>
      <c r="U17"/>
    </row>
    <row r="18" spans="1:21" s="10" customFormat="1" ht="15" customHeight="1">
      <c r="A18" s="11"/>
      <c r="F18" s="31"/>
      <c r="G18" s="31"/>
      <c r="H18" s="31"/>
      <c r="I18" s="31"/>
      <c r="J18" s="31"/>
      <c r="K18" s="31"/>
      <c r="L18" s="31"/>
      <c r="M18" s="31"/>
      <c r="N18" s="31"/>
      <c r="P18" s="31"/>
      <c r="Q18" s="31"/>
      <c r="R18" s="31"/>
      <c r="T18"/>
      <c r="U18"/>
    </row>
    <row r="19" spans="1:21" s="10" customFormat="1" ht="15" customHeight="1">
      <c r="A19" s="11" t="s">
        <v>92</v>
      </c>
      <c r="B19" s="31">
        <v>24</v>
      </c>
      <c r="C19" s="31">
        <v>215</v>
      </c>
      <c r="D19" s="31">
        <v>57087</v>
      </c>
      <c r="E19" s="31">
        <v>103694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208800</v>
      </c>
      <c r="P19" s="31">
        <v>0</v>
      </c>
      <c r="Q19" s="31">
        <v>0</v>
      </c>
      <c r="R19" s="31">
        <v>0</v>
      </c>
      <c r="S19" s="31">
        <v>98047</v>
      </c>
      <c r="T19"/>
      <c r="U19"/>
    </row>
    <row r="20" spans="1:21" s="10" customFormat="1" ht="15" customHeight="1">
      <c r="A20" s="11"/>
      <c r="F20" s="31"/>
      <c r="G20" s="31"/>
      <c r="H20" s="31"/>
      <c r="I20" s="31"/>
      <c r="J20" s="31"/>
      <c r="K20" s="31"/>
      <c r="L20" s="31"/>
      <c r="M20" s="31"/>
      <c r="N20" s="31"/>
      <c r="P20" s="31"/>
      <c r="Q20" s="31"/>
      <c r="R20" s="31"/>
      <c r="T20"/>
      <c r="U20"/>
    </row>
    <row r="21" spans="1:21" s="10" customFormat="1" ht="15" customHeight="1">
      <c r="A21" s="11" t="s">
        <v>93</v>
      </c>
      <c r="B21" s="31">
        <v>7</v>
      </c>
      <c r="C21" s="31">
        <v>397</v>
      </c>
      <c r="D21" s="31">
        <v>112339</v>
      </c>
      <c r="E21" s="31">
        <v>310867</v>
      </c>
      <c r="F21" s="31">
        <v>19031</v>
      </c>
      <c r="G21" s="31">
        <v>17084</v>
      </c>
      <c r="H21" s="31">
        <f>G21-F21</f>
        <v>-1947</v>
      </c>
      <c r="I21" s="31">
        <v>30424</v>
      </c>
      <c r="J21" s="31">
        <v>29603</v>
      </c>
      <c r="K21" s="31">
        <f>J21-I21</f>
        <v>-821</v>
      </c>
      <c r="L21" s="31">
        <v>1682</v>
      </c>
      <c r="M21" s="31">
        <v>1515</v>
      </c>
      <c r="N21" s="31">
        <f>M21-L21</f>
        <v>-167</v>
      </c>
      <c r="O21" s="31">
        <v>546579</v>
      </c>
      <c r="P21" s="31">
        <v>471988</v>
      </c>
      <c r="Q21" s="31">
        <v>29320</v>
      </c>
      <c r="R21" s="31">
        <v>166394</v>
      </c>
      <c r="S21" s="31">
        <v>220903</v>
      </c>
      <c r="T21"/>
      <c r="U21"/>
    </row>
    <row r="22" spans="1:21" s="10" customFormat="1" ht="15" customHeight="1">
      <c r="A22" s="11"/>
      <c r="H22" s="31"/>
      <c r="K22" s="31"/>
      <c r="N22" s="31"/>
      <c r="T22"/>
      <c r="U22"/>
    </row>
    <row r="23" spans="1:21" s="10" customFormat="1" ht="15" customHeight="1">
      <c r="A23" s="11" t="s">
        <v>94</v>
      </c>
      <c r="B23" s="31">
        <v>61</v>
      </c>
      <c r="C23" s="31">
        <v>1426</v>
      </c>
      <c r="D23" s="31">
        <v>441985</v>
      </c>
      <c r="E23" s="31">
        <v>770898</v>
      </c>
      <c r="F23" s="31">
        <v>17081</v>
      </c>
      <c r="G23" s="31">
        <v>20297</v>
      </c>
      <c r="H23" s="31">
        <f>G23-F23</f>
        <v>3216</v>
      </c>
      <c r="I23" s="31">
        <v>29364</v>
      </c>
      <c r="J23" s="31">
        <v>27974</v>
      </c>
      <c r="K23" s="31">
        <f>J23-I23</f>
        <v>-1390</v>
      </c>
      <c r="L23" s="31">
        <v>9131</v>
      </c>
      <c r="M23" s="31">
        <v>8443</v>
      </c>
      <c r="N23" s="31">
        <f>M23-L23</f>
        <v>-688</v>
      </c>
      <c r="O23" s="31">
        <v>1863248</v>
      </c>
      <c r="P23" s="31">
        <v>1292284</v>
      </c>
      <c r="Q23" s="31">
        <v>66013</v>
      </c>
      <c r="R23" s="31">
        <v>696396</v>
      </c>
      <c r="S23" s="31">
        <v>1023690</v>
      </c>
      <c r="T23"/>
      <c r="U23"/>
    </row>
    <row r="24" spans="1:21" s="10" customFormat="1" ht="15" customHeight="1">
      <c r="A24" s="11"/>
      <c r="H24" s="31"/>
      <c r="K24" s="31"/>
      <c r="N24" s="31"/>
      <c r="T24"/>
      <c r="U24"/>
    </row>
    <row r="25" spans="1:21" s="10" customFormat="1" ht="15" customHeight="1">
      <c r="A25" s="11" t="s">
        <v>95</v>
      </c>
      <c r="B25" s="31">
        <v>30</v>
      </c>
      <c r="C25" s="31">
        <v>689</v>
      </c>
      <c r="D25" s="31">
        <v>197162</v>
      </c>
      <c r="E25" s="31">
        <v>589253</v>
      </c>
      <c r="F25" s="31">
        <v>19503</v>
      </c>
      <c r="G25" s="31">
        <v>17328</v>
      </c>
      <c r="H25" s="31">
        <f>G25-F25</f>
        <v>-2175</v>
      </c>
      <c r="I25" s="31">
        <v>19960</v>
      </c>
      <c r="J25" s="31">
        <v>22618</v>
      </c>
      <c r="K25" s="31">
        <f>J25-I25</f>
        <v>2658</v>
      </c>
      <c r="L25" s="31">
        <v>1034</v>
      </c>
      <c r="M25" s="31">
        <v>1167</v>
      </c>
      <c r="N25" s="31">
        <f>M25-L25</f>
        <v>133</v>
      </c>
      <c r="O25" s="31">
        <v>1221260</v>
      </c>
      <c r="P25" s="31">
        <v>431206</v>
      </c>
      <c r="Q25" s="31">
        <v>28536</v>
      </c>
      <c r="R25" s="31">
        <v>246459</v>
      </c>
      <c r="S25" s="31">
        <v>591325</v>
      </c>
      <c r="T25"/>
      <c r="U25"/>
    </row>
    <row r="26" spans="1:21" s="10" customFormat="1" ht="15" customHeight="1">
      <c r="A26" s="11"/>
      <c r="H26" s="31"/>
      <c r="K26" s="31"/>
      <c r="N26" s="31"/>
      <c r="T26"/>
      <c r="U26"/>
    </row>
    <row r="27" spans="1:21" s="10" customFormat="1" ht="15" customHeight="1">
      <c r="A27" s="11" t="s">
        <v>96</v>
      </c>
      <c r="B27" s="31">
        <v>11</v>
      </c>
      <c r="C27" s="31">
        <v>357</v>
      </c>
      <c r="D27" s="31">
        <v>231414</v>
      </c>
      <c r="E27" s="31">
        <v>22176052</v>
      </c>
      <c r="F27" s="31" t="s">
        <v>166</v>
      </c>
      <c r="G27" s="31" t="s">
        <v>166</v>
      </c>
      <c r="H27" s="15" t="s">
        <v>166</v>
      </c>
      <c r="I27" s="31" t="s">
        <v>166</v>
      </c>
      <c r="J27" s="31" t="s">
        <v>166</v>
      </c>
      <c r="K27" s="15" t="s">
        <v>166</v>
      </c>
      <c r="L27" s="31" t="s">
        <v>166</v>
      </c>
      <c r="M27" s="31" t="s">
        <v>166</v>
      </c>
      <c r="N27" s="31" t="s">
        <v>166</v>
      </c>
      <c r="O27" s="31">
        <v>21887102</v>
      </c>
      <c r="P27" s="31" t="s">
        <v>176</v>
      </c>
      <c r="Q27" s="31" t="s">
        <v>176</v>
      </c>
      <c r="R27" s="31" t="s">
        <v>176</v>
      </c>
      <c r="S27" s="31">
        <v>-2197802</v>
      </c>
      <c r="T27"/>
      <c r="U27"/>
    </row>
    <row r="28" spans="1:21" s="10" customFormat="1" ht="15" customHeight="1">
      <c r="H28" s="31"/>
      <c r="K28" s="31"/>
      <c r="N28" s="31"/>
      <c r="T28"/>
      <c r="U28"/>
    </row>
    <row r="29" spans="1:21" s="10" customFormat="1" ht="15" customHeight="1">
      <c r="A29" s="11" t="s">
        <v>111</v>
      </c>
      <c r="B29" s="31">
        <v>16</v>
      </c>
      <c r="C29" s="31">
        <v>475</v>
      </c>
      <c r="D29" s="31" t="s">
        <v>147</v>
      </c>
      <c r="E29" s="31" t="s">
        <v>147</v>
      </c>
      <c r="F29" s="31">
        <v>28370</v>
      </c>
      <c r="G29" s="31">
        <v>31151</v>
      </c>
      <c r="H29" s="31">
        <f>G29-F29</f>
        <v>2781</v>
      </c>
      <c r="I29" s="31">
        <v>20212</v>
      </c>
      <c r="J29" s="31">
        <v>20014</v>
      </c>
      <c r="K29" s="31">
        <f>J29-I29</f>
        <v>-198</v>
      </c>
      <c r="L29" s="31">
        <v>3530</v>
      </c>
      <c r="M29" s="31">
        <v>4136</v>
      </c>
      <c r="N29" s="31">
        <f>M29-L29</f>
        <v>606</v>
      </c>
      <c r="O29" s="31" t="s">
        <v>148</v>
      </c>
      <c r="P29" s="31">
        <v>453151</v>
      </c>
      <c r="Q29" s="31">
        <v>21176</v>
      </c>
      <c r="R29" s="31">
        <v>205793</v>
      </c>
      <c r="S29" s="31" t="s">
        <v>147</v>
      </c>
      <c r="T29"/>
      <c r="U29"/>
    </row>
    <row r="30" spans="1:21" s="10" customFormat="1" ht="15" customHeight="1">
      <c r="A30" s="11"/>
      <c r="B30" s="31"/>
      <c r="C30" s="31"/>
      <c r="D30" s="31"/>
      <c r="E30" s="31"/>
      <c r="F30" s="31"/>
      <c r="G30" s="31"/>
      <c r="H30" s="31"/>
      <c r="I30" s="31"/>
      <c r="J30" s="31"/>
      <c r="K30" s="31">
        <f>J30-I30</f>
        <v>0</v>
      </c>
      <c r="L30" s="31"/>
      <c r="M30" s="31"/>
      <c r="N30" s="31"/>
      <c r="O30" s="31"/>
      <c r="P30" s="31"/>
      <c r="Q30" s="31"/>
      <c r="R30" s="31"/>
      <c r="S30" s="31"/>
      <c r="T30"/>
      <c r="U30"/>
    </row>
    <row r="31" spans="1:21" s="10" customFormat="1" ht="15" customHeight="1">
      <c r="A31" s="11" t="s">
        <v>97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/>
      <c r="U31"/>
    </row>
    <row r="32" spans="1:21" s="10" customFormat="1" ht="15" customHeight="1">
      <c r="A32" s="1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/>
      <c r="U32"/>
    </row>
    <row r="33" spans="1:21" s="10" customFormat="1" ht="15" customHeight="1">
      <c r="A33" s="11" t="s">
        <v>98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/>
      <c r="U33"/>
    </row>
    <row r="34" spans="1:21" s="10" customFormat="1" ht="15" customHeight="1">
      <c r="A34" s="1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/>
      <c r="U34"/>
    </row>
    <row r="35" spans="1:21" s="10" customFormat="1" ht="15" customHeight="1">
      <c r="A35" s="11" t="s">
        <v>99</v>
      </c>
      <c r="B35" s="31">
        <v>131</v>
      </c>
      <c r="C35" s="31">
        <v>2434</v>
      </c>
      <c r="D35" s="31">
        <v>824563</v>
      </c>
      <c r="E35" s="31">
        <v>3047848</v>
      </c>
      <c r="F35" s="31">
        <v>161586</v>
      </c>
      <c r="G35" s="31">
        <v>189225</v>
      </c>
      <c r="H35" s="31">
        <f>G35-F35</f>
        <v>27639</v>
      </c>
      <c r="I35" s="31">
        <v>40294</v>
      </c>
      <c r="J35" s="31">
        <v>45319</v>
      </c>
      <c r="K35" s="31">
        <f>J35-I35</f>
        <v>5025</v>
      </c>
      <c r="L35" s="31">
        <v>19004</v>
      </c>
      <c r="M35" s="31">
        <v>16660</v>
      </c>
      <c r="N35" s="31">
        <f>M35-L35</f>
        <v>-2344</v>
      </c>
      <c r="O35" s="31">
        <v>5548135</v>
      </c>
      <c r="P35" s="31">
        <v>1500409</v>
      </c>
      <c r="Q35" s="31">
        <v>66046</v>
      </c>
      <c r="R35" s="31">
        <v>790961</v>
      </c>
      <c r="S35" s="31">
        <v>2337951</v>
      </c>
      <c r="T35"/>
      <c r="U35"/>
    </row>
    <row r="36" spans="1:21" s="10" customFormat="1" ht="15" customHeight="1">
      <c r="A36" s="11"/>
      <c r="H36" s="31"/>
      <c r="K36" s="31"/>
      <c r="N36" s="31"/>
      <c r="T36"/>
      <c r="U36"/>
    </row>
    <row r="37" spans="1:21" s="10" customFormat="1" ht="15" customHeight="1">
      <c r="A37" s="11" t="s">
        <v>100</v>
      </c>
      <c r="B37" s="31">
        <v>7</v>
      </c>
      <c r="C37" s="31">
        <v>615</v>
      </c>
      <c r="D37" s="31">
        <v>213017</v>
      </c>
      <c r="E37" s="31">
        <v>2403308</v>
      </c>
      <c r="F37" s="31">
        <v>123563</v>
      </c>
      <c r="G37" s="31">
        <v>138063</v>
      </c>
      <c r="H37" s="31">
        <f>G37-F37</f>
        <v>14500</v>
      </c>
      <c r="I37" s="31">
        <v>130709</v>
      </c>
      <c r="J37" s="31">
        <v>123622</v>
      </c>
      <c r="K37" s="31">
        <f>J37-I37</f>
        <v>-7087</v>
      </c>
      <c r="L37" s="31">
        <v>79315</v>
      </c>
      <c r="M37" s="31">
        <v>113268</v>
      </c>
      <c r="N37" s="31">
        <f>M37-L37</f>
        <v>33953</v>
      </c>
      <c r="O37" s="31">
        <v>2925649</v>
      </c>
      <c r="P37" s="31">
        <v>2510126</v>
      </c>
      <c r="Q37" s="31">
        <v>99738</v>
      </c>
      <c r="R37" s="31">
        <v>403321</v>
      </c>
      <c r="S37" s="31">
        <v>493488</v>
      </c>
      <c r="T37"/>
      <c r="U37"/>
    </row>
    <row r="38" spans="1:21" s="10" customFormat="1" ht="15" customHeight="1">
      <c r="A38" s="11"/>
      <c r="H38" s="31"/>
      <c r="K38" s="31"/>
      <c r="N38" s="31"/>
      <c r="T38"/>
      <c r="U38"/>
    </row>
    <row r="39" spans="1:21" s="10" customFormat="1" ht="15" customHeight="1">
      <c r="A39" s="11" t="s">
        <v>101</v>
      </c>
      <c r="B39" s="31">
        <v>1</v>
      </c>
      <c r="C39" s="31">
        <v>165</v>
      </c>
      <c r="D39" s="31" t="s">
        <v>141</v>
      </c>
      <c r="E39" s="31" t="s">
        <v>141</v>
      </c>
      <c r="F39" s="31" t="s">
        <v>141</v>
      </c>
      <c r="G39" s="31" t="s">
        <v>141</v>
      </c>
      <c r="H39" s="31" t="s">
        <v>141</v>
      </c>
      <c r="I39" s="31" t="s">
        <v>141</v>
      </c>
      <c r="J39" s="31" t="s">
        <v>141</v>
      </c>
      <c r="K39" s="31" t="s">
        <v>141</v>
      </c>
      <c r="L39" s="31" t="s">
        <v>141</v>
      </c>
      <c r="M39" s="31" t="s">
        <v>141</v>
      </c>
      <c r="N39" s="31" t="s">
        <v>141</v>
      </c>
      <c r="O39" s="31" t="s">
        <v>141</v>
      </c>
      <c r="P39" s="31" t="s">
        <v>141</v>
      </c>
      <c r="Q39" s="31" t="s">
        <v>141</v>
      </c>
      <c r="R39" s="31" t="s">
        <v>141</v>
      </c>
      <c r="S39" s="31" t="s">
        <v>141</v>
      </c>
      <c r="T39"/>
      <c r="U39"/>
    </row>
    <row r="40" spans="1:21" s="10" customFormat="1" ht="15" customHeight="1">
      <c r="A40" s="11"/>
      <c r="H40" s="31"/>
      <c r="K40" s="31"/>
      <c r="N40" s="31"/>
      <c r="T40"/>
      <c r="U40"/>
    </row>
    <row r="41" spans="1:21" s="10" customFormat="1" ht="15" customHeight="1">
      <c r="A41" s="11" t="s">
        <v>102</v>
      </c>
      <c r="B41" s="31">
        <v>112</v>
      </c>
      <c r="C41" s="31">
        <v>1853</v>
      </c>
      <c r="D41" s="31">
        <v>619942</v>
      </c>
      <c r="E41" s="31">
        <v>2126916</v>
      </c>
      <c r="F41" s="31">
        <v>25858</v>
      </c>
      <c r="G41" s="31">
        <v>27488</v>
      </c>
      <c r="H41" s="31">
        <f>G41-F41</f>
        <v>1630</v>
      </c>
      <c r="I41" s="31">
        <v>101949</v>
      </c>
      <c r="J41" s="31">
        <v>116524</v>
      </c>
      <c r="K41" s="31">
        <f>J41-I41</f>
        <v>14575</v>
      </c>
      <c r="L41" s="31">
        <v>6128</v>
      </c>
      <c r="M41" s="31">
        <v>9613</v>
      </c>
      <c r="N41" s="31">
        <f>M41-L41</f>
        <v>3485</v>
      </c>
      <c r="O41" s="31">
        <v>3422446</v>
      </c>
      <c r="P41" s="31">
        <v>1522051</v>
      </c>
      <c r="Q41" s="31">
        <v>25705</v>
      </c>
      <c r="R41" s="31">
        <v>524200</v>
      </c>
      <c r="S41" s="31">
        <v>1212214</v>
      </c>
      <c r="T41"/>
      <c r="U41"/>
    </row>
    <row r="42" spans="1:21" s="10" customFormat="1" ht="15" customHeight="1">
      <c r="A42" s="11"/>
      <c r="F42" s="31"/>
      <c r="G42" s="31"/>
      <c r="H42" s="31"/>
      <c r="I42" s="31"/>
      <c r="J42" s="31"/>
      <c r="K42" s="31"/>
      <c r="L42" s="31"/>
      <c r="M42" s="31"/>
      <c r="N42" s="31"/>
      <c r="P42" s="31"/>
      <c r="Q42" s="31"/>
      <c r="R42" s="31"/>
      <c r="T42"/>
      <c r="U42"/>
    </row>
    <row r="43" spans="1:21" s="10" customFormat="1" ht="15" customHeight="1">
      <c r="A43" s="11" t="s">
        <v>103</v>
      </c>
      <c r="B43" s="31">
        <v>2</v>
      </c>
      <c r="C43" s="31">
        <v>32</v>
      </c>
      <c r="D43" s="31" t="s">
        <v>140</v>
      </c>
      <c r="E43" s="31" t="s">
        <v>140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f>M43-L43</f>
        <v>0</v>
      </c>
      <c r="O43" s="31" t="s">
        <v>140</v>
      </c>
      <c r="P43" s="31">
        <v>0</v>
      </c>
      <c r="Q43" s="31">
        <v>0</v>
      </c>
      <c r="R43" s="31">
        <v>0</v>
      </c>
      <c r="S43" s="31" t="s">
        <v>142</v>
      </c>
      <c r="T43"/>
      <c r="U43"/>
    </row>
    <row r="44" spans="1:21" s="10" customFormat="1" ht="15" customHeight="1">
      <c r="A44" s="11"/>
      <c r="F44" s="31"/>
      <c r="G44" s="31"/>
      <c r="H44" s="31"/>
      <c r="I44" s="31"/>
      <c r="J44" s="31"/>
      <c r="K44" s="31"/>
      <c r="L44" s="31"/>
      <c r="M44" s="31"/>
      <c r="N44" s="31"/>
      <c r="P44" s="31"/>
      <c r="Q44" s="31"/>
      <c r="R44" s="31"/>
      <c r="T44"/>
      <c r="U44"/>
    </row>
    <row r="45" spans="1:21" s="10" customFormat="1" ht="15" customHeight="1">
      <c r="A45" s="11" t="s">
        <v>104</v>
      </c>
      <c r="B45" s="31">
        <v>12</v>
      </c>
      <c r="C45" s="31">
        <v>171</v>
      </c>
      <c r="D45" s="31">
        <v>52121</v>
      </c>
      <c r="E45" s="31">
        <v>111878</v>
      </c>
      <c r="F45" s="31" t="s">
        <v>174</v>
      </c>
      <c r="G45" s="31" t="s">
        <v>174</v>
      </c>
      <c r="H45" s="31" t="s">
        <v>174</v>
      </c>
      <c r="I45" s="31" t="s">
        <v>174</v>
      </c>
      <c r="J45" s="31" t="s">
        <v>174</v>
      </c>
      <c r="K45" s="31" t="s">
        <v>174</v>
      </c>
      <c r="L45" s="31" t="s">
        <v>174</v>
      </c>
      <c r="M45" s="31" t="s">
        <v>174</v>
      </c>
      <c r="N45" s="31" t="s">
        <v>174</v>
      </c>
      <c r="O45" s="31">
        <v>229202</v>
      </c>
      <c r="P45" s="31" t="s">
        <v>174</v>
      </c>
      <c r="Q45" s="31" t="s">
        <v>174</v>
      </c>
      <c r="R45" s="31" t="s">
        <v>174</v>
      </c>
      <c r="S45" s="31">
        <v>109900</v>
      </c>
      <c r="T45"/>
      <c r="U45"/>
    </row>
    <row r="46" spans="1:21" s="10" customFormat="1" ht="15" customHeight="1">
      <c r="A46" s="11"/>
      <c r="F46" s="31"/>
      <c r="G46" s="31"/>
      <c r="H46" s="31"/>
      <c r="I46" s="31"/>
      <c r="J46" s="31"/>
      <c r="K46" s="31"/>
      <c r="L46" s="31"/>
      <c r="M46" s="31"/>
      <c r="N46" s="31"/>
      <c r="P46" s="31"/>
      <c r="Q46" s="31"/>
      <c r="R46" s="31"/>
      <c r="T46"/>
      <c r="U46"/>
    </row>
    <row r="47" spans="1:21" s="10" customFormat="1" ht="15" customHeight="1">
      <c r="A47" s="11" t="s">
        <v>105</v>
      </c>
      <c r="B47" s="31">
        <v>8</v>
      </c>
      <c r="C47" s="31">
        <v>95</v>
      </c>
      <c r="D47" s="31" t="s">
        <v>140</v>
      </c>
      <c r="E47" s="31" t="s">
        <v>140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 t="s">
        <v>148</v>
      </c>
      <c r="P47" s="31">
        <v>0</v>
      </c>
      <c r="Q47" s="31">
        <v>0</v>
      </c>
      <c r="R47" s="31">
        <v>0</v>
      </c>
      <c r="S47" s="31" t="s">
        <v>144</v>
      </c>
      <c r="T47"/>
      <c r="U47"/>
    </row>
    <row r="48" spans="1:21" s="10" customFormat="1" ht="15" customHeight="1">
      <c r="A48" s="11"/>
      <c r="F48" s="31"/>
      <c r="G48" s="31"/>
      <c r="H48" s="31"/>
      <c r="I48" s="31"/>
      <c r="J48" s="31"/>
      <c r="K48" s="31"/>
      <c r="L48" s="31"/>
      <c r="M48" s="31"/>
      <c r="N48" s="31"/>
      <c r="P48" s="31"/>
      <c r="Q48" s="31"/>
      <c r="R48" s="31"/>
      <c r="T48"/>
      <c r="U48"/>
    </row>
    <row r="49" spans="1:21" s="10" customFormat="1" ht="15" customHeight="1">
      <c r="A49" s="11" t="s">
        <v>106</v>
      </c>
      <c r="B49" s="31">
        <v>3</v>
      </c>
      <c r="C49" s="31">
        <v>64</v>
      </c>
      <c r="D49" s="31" t="s">
        <v>140</v>
      </c>
      <c r="E49" s="31" t="s">
        <v>140</v>
      </c>
      <c r="F49" s="15" t="s">
        <v>140</v>
      </c>
      <c r="G49" s="15" t="s">
        <v>140</v>
      </c>
      <c r="H49" s="15" t="s">
        <v>140</v>
      </c>
      <c r="I49" s="15" t="s">
        <v>140</v>
      </c>
      <c r="J49" s="15" t="s">
        <v>140</v>
      </c>
      <c r="K49" s="15" t="s">
        <v>140</v>
      </c>
      <c r="L49" s="15" t="s">
        <v>140</v>
      </c>
      <c r="M49" s="15" t="s">
        <v>140</v>
      </c>
      <c r="N49" s="31" t="s">
        <v>140</v>
      </c>
      <c r="O49" s="31" t="s">
        <v>140</v>
      </c>
      <c r="P49" s="15" t="s">
        <v>140</v>
      </c>
      <c r="Q49" s="15" t="s">
        <v>140</v>
      </c>
      <c r="R49" s="15" t="s">
        <v>140</v>
      </c>
      <c r="S49" s="31" t="s">
        <v>140</v>
      </c>
      <c r="T49"/>
      <c r="U49"/>
    </row>
    <row r="50" spans="1:21" s="10" customFormat="1" ht="15" customHeight="1">
      <c r="A50" s="11"/>
      <c r="H50" s="24"/>
      <c r="K50" s="24"/>
      <c r="N50" s="24"/>
      <c r="T50"/>
      <c r="U50"/>
    </row>
    <row r="51" spans="1:21" s="10" customFormat="1" ht="15" customHeight="1">
      <c r="A51" s="11" t="s">
        <v>107</v>
      </c>
      <c r="B51" s="31">
        <v>8</v>
      </c>
      <c r="C51" s="31">
        <v>290</v>
      </c>
      <c r="D51" s="31" t="s">
        <v>140</v>
      </c>
      <c r="E51" s="31" t="s">
        <v>140</v>
      </c>
      <c r="F51" s="24">
        <v>14975</v>
      </c>
      <c r="G51" s="24">
        <v>15571</v>
      </c>
      <c r="H51" s="31">
        <f>G51-F51</f>
        <v>596</v>
      </c>
      <c r="I51" s="24">
        <v>10937</v>
      </c>
      <c r="J51" s="24">
        <v>9916</v>
      </c>
      <c r="K51" s="31">
        <f>J51-I51</f>
        <v>-1021</v>
      </c>
      <c r="L51" s="24">
        <v>3043</v>
      </c>
      <c r="M51" s="24">
        <v>2955</v>
      </c>
      <c r="N51" s="31">
        <f>M51-L51</f>
        <v>-88</v>
      </c>
      <c r="O51" s="31" t="s">
        <v>146</v>
      </c>
      <c r="P51" s="24">
        <v>262692</v>
      </c>
      <c r="Q51" s="24">
        <v>7241</v>
      </c>
      <c r="R51" s="24">
        <v>143860</v>
      </c>
      <c r="S51" s="31" t="s">
        <v>142</v>
      </c>
      <c r="T51"/>
      <c r="U51"/>
    </row>
    <row r="52" spans="1:21" s="10" customFormat="1" ht="15" customHeight="1">
      <c r="A52" s="1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/>
      <c r="U52"/>
    </row>
    <row r="53" spans="1:21" s="10" customFormat="1" ht="15" customHeight="1">
      <c r="A53" s="11" t="s">
        <v>108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/>
      <c r="U53"/>
    </row>
    <row r="54" spans="1:21" s="10" customFormat="1" ht="15" customHeight="1">
      <c r="A54" s="1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/>
      <c r="U54"/>
    </row>
    <row r="55" spans="1:21" s="10" customFormat="1" ht="15" customHeight="1">
      <c r="A55" s="11" t="s">
        <v>109</v>
      </c>
      <c r="B55" s="31">
        <v>6</v>
      </c>
      <c r="C55" s="31">
        <v>99</v>
      </c>
      <c r="D55" s="54" t="s">
        <v>171</v>
      </c>
      <c r="E55" s="54" t="s">
        <v>171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1270</v>
      </c>
      <c r="M55" s="31">
        <v>18209</v>
      </c>
      <c r="N55" s="31">
        <f>M55-L55</f>
        <v>16939</v>
      </c>
      <c r="O55" s="54" t="s">
        <v>172</v>
      </c>
      <c r="P55" s="31">
        <v>103776</v>
      </c>
      <c r="Q55" s="31">
        <v>14720</v>
      </c>
      <c r="R55" s="31">
        <v>16412</v>
      </c>
      <c r="S55" s="54" t="s">
        <v>170</v>
      </c>
      <c r="T55"/>
      <c r="U55"/>
    </row>
    <row r="56" spans="1:21" s="10" customFormat="1" ht="15" customHeight="1">
      <c r="A56" s="11"/>
      <c r="F56" s="31"/>
      <c r="G56" s="31"/>
      <c r="H56" s="31"/>
      <c r="I56" s="31"/>
      <c r="J56" s="31"/>
      <c r="K56" s="31"/>
      <c r="N56" s="31"/>
      <c r="T56"/>
      <c r="U56"/>
    </row>
    <row r="57" spans="1:21" s="10" customFormat="1" ht="15" customHeight="1">
      <c r="A57" s="11" t="s">
        <v>110</v>
      </c>
      <c r="B57" s="31">
        <v>21</v>
      </c>
      <c r="C57" s="31">
        <v>261</v>
      </c>
      <c r="D57" s="31">
        <v>62633</v>
      </c>
      <c r="E57" s="31">
        <v>78150</v>
      </c>
      <c r="F57" s="31">
        <v>0</v>
      </c>
      <c r="G57" s="31">
        <v>0</v>
      </c>
      <c r="H57" s="31">
        <v>0</v>
      </c>
      <c r="I57" s="31">
        <v>597</v>
      </c>
      <c r="J57" s="31">
        <v>755</v>
      </c>
      <c r="K57" s="31">
        <f>J57-I57</f>
        <v>158</v>
      </c>
      <c r="L57" s="31">
        <v>100</v>
      </c>
      <c r="M57" s="31">
        <v>716</v>
      </c>
      <c r="N57" s="31">
        <f>M57-L57</f>
        <v>616</v>
      </c>
      <c r="O57" s="31">
        <v>233997</v>
      </c>
      <c r="P57" s="31">
        <v>23377</v>
      </c>
      <c r="Q57" s="31">
        <v>660</v>
      </c>
      <c r="R57" s="31">
        <v>14926</v>
      </c>
      <c r="S57" s="31">
        <v>145391</v>
      </c>
      <c r="T57"/>
      <c r="U57"/>
    </row>
    <row r="58" spans="1:21" s="10" customFormat="1" ht="1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/>
      <c r="U58"/>
    </row>
    <row r="59" spans="1:21" s="10" customFormat="1" ht="1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/>
      <c r="U59"/>
    </row>
    <row r="60" spans="1:21" s="10" customFormat="1" ht="15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/>
      <c r="U60"/>
    </row>
    <row r="61" spans="1:21" s="10" customFormat="1" ht="1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/>
      <c r="U61"/>
    </row>
    <row r="62" spans="1:21" s="10" customFormat="1" ht="1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/>
      <c r="U62"/>
    </row>
    <row r="63" spans="1:21" s="10" customFormat="1" ht="1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/>
      <c r="U63"/>
    </row>
    <row r="64" spans="1:21" s="10" customFormat="1" ht="15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/>
      <c r="U64"/>
    </row>
    <row r="65" spans="1:21" s="10" customFormat="1" ht="15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/>
      <c r="U65"/>
    </row>
    <row r="66" spans="1:21" s="10" customFormat="1" ht="1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/>
      <c r="U66"/>
    </row>
    <row r="67" spans="1:21" s="10" customFormat="1" ht="1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/>
      <c r="U67"/>
    </row>
    <row r="68" spans="1:21" s="10" customFormat="1" ht="15" customHeight="1">
      <c r="A68" s="1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/>
      <c r="U68"/>
    </row>
    <row r="69" spans="1:21" s="10" customFormat="1" ht="15" customHeight="1">
      <c r="A69" s="1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/>
      <c r="U69"/>
    </row>
    <row r="70" spans="1:21" s="10" customFormat="1" ht="1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/>
      <c r="U70"/>
    </row>
    <row r="71" spans="1:21" s="10" customFormat="1" ht="1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/>
      <c r="U71"/>
    </row>
    <row r="72" spans="1:21" s="10" customFormat="1" ht="1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/>
      <c r="U72"/>
    </row>
    <row r="73" spans="1:21" s="10" customFormat="1" ht="15" customHeight="1">
      <c r="A73" s="1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/>
      <c r="U73"/>
    </row>
    <row r="74" spans="1:21" s="10" customFormat="1" ht="15" customHeight="1">
      <c r="A74" s="340" t="s">
        <v>122</v>
      </c>
      <c r="B74" s="340"/>
      <c r="C74" s="340"/>
      <c r="D74" s="340"/>
      <c r="E74" s="340"/>
      <c r="F74" s="340"/>
      <c r="G74" s="34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/>
      <c r="U74"/>
    </row>
    <row r="75" spans="1:21" s="10" customFormat="1" ht="12.95" customHeight="1">
      <c r="A75" s="1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/>
      <c r="U75"/>
    </row>
  </sheetData>
  <mergeCells count="16">
    <mergeCell ref="S4:S6"/>
    <mergeCell ref="A74:G74"/>
    <mergeCell ref="C2:H2"/>
    <mergeCell ref="I2:P2"/>
    <mergeCell ref="I5:K5"/>
    <mergeCell ref="L5:N5"/>
    <mergeCell ref="A4:A6"/>
    <mergeCell ref="B4:B6"/>
    <mergeCell ref="C4:C6"/>
    <mergeCell ref="D4:D6"/>
    <mergeCell ref="E4:E6"/>
    <mergeCell ref="F5:H5"/>
    <mergeCell ref="O4:O6"/>
    <mergeCell ref="P4:P6"/>
    <mergeCell ref="Q4:Q6"/>
    <mergeCell ref="R4:R6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8" scale="75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view="pageBreakPreview" zoomScale="66" zoomScaleNormal="65" zoomScaleSheetLayoutView="66" workbookViewId="0">
      <pane xSplit="1" ySplit="7" topLeftCell="B8" activePane="bottomRight" state="frozenSplit"/>
      <selection activeCell="C43" sqref="C43"/>
      <selection pane="topRight" activeCell="C43" sqref="C43"/>
      <selection pane="bottomLeft" activeCell="C43" sqref="C43"/>
      <selection pane="bottomRight"/>
    </sheetView>
  </sheetViews>
  <sheetFormatPr defaultRowHeight="13.5"/>
  <cols>
    <col min="1" max="1" width="36.625" customWidth="1"/>
    <col min="2" max="3" width="12.625" customWidth="1"/>
    <col min="4" max="8" width="13.125" customWidth="1"/>
    <col min="9" max="13" width="10.375" customWidth="1"/>
    <col min="14" max="14" width="10.875" customWidth="1"/>
    <col min="15" max="16" width="11.625" customWidth="1"/>
    <col min="17" max="17" width="10.375" customWidth="1"/>
    <col min="18" max="19" width="11.625" customWidth="1"/>
    <col min="20" max="20" width="10.375" bestFit="1" customWidth="1"/>
    <col min="21" max="21" width="10.125" bestFit="1" customWidth="1"/>
    <col min="22" max="22" width="8.25" customWidth="1"/>
  </cols>
  <sheetData>
    <row r="1" spans="1:21" ht="13.5" customHeight="1"/>
    <row r="2" spans="1:21" s="5" customFormat="1" ht="15" customHeight="1">
      <c r="A2" s="14"/>
      <c r="B2" s="39"/>
      <c r="C2" s="349" t="s">
        <v>125</v>
      </c>
      <c r="D2" s="349"/>
      <c r="E2" s="349"/>
      <c r="F2" s="349"/>
      <c r="G2" s="349"/>
      <c r="H2" s="349"/>
      <c r="I2" s="350" t="s">
        <v>22</v>
      </c>
      <c r="J2" s="350"/>
      <c r="K2" s="350"/>
      <c r="L2" s="350"/>
      <c r="M2" s="350"/>
      <c r="N2" s="350"/>
      <c r="O2" s="350"/>
      <c r="P2" s="350"/>
      <c r="Q2" s="38"/>
      <c r="R2" s="38"/>
      <c r="S2" s="14"/>
      <c r="T2" s="14"/>
      <c r="U2" s="14"/>
    </row>
    <row r="3" spans="1:21" ht="13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</row>
    <row r="4" spans="1:21" ht="13.5" customHeight="1">
      <c r="A4" s="347" t="s">
        <v>13</v>
      </c>
      <c r="B4" s="347" t="s">
        <v>0</v>
      </c>
      <c r="C4" s="346" t="s">
        <v>1</v>
      </c>
      <c r="D4" s="347" t="s">
        <v>2</v>
      </c>
      <c r="E4" s="347" t="s">
        <v>3</v>
      </c>
      <c r="F4" s="41"/>
      <c r="G4" s="44" t="s">
        <v>118</v>
      </c>
      <c r="H4" s="42"/>
      <c r="I4" s="42"/>
      <c r="J4" s="44" t="s">
        <v>119</v>
      </c>
      <c r="K4" s="42"/>
      <c r="L4" s="42"/>
      <c r="M4" s="44" t="s">
        <v>120</v>
      </c>
      <c r="N4" s="43"/>
      <c r="O4" s="346" t="s">
        <v>86</v>
      </c>
      <c r="P4" s="347" t="s">
        <v>6</v>
      </c>
      <c r="Q4" s="347" t="s">
        <v>7</v>
      </c>
      <c r="R4" s="347" t="s">
        <v>8</v>
      </c>
      <c r="S4" s="348" t="s">
        <v>113</v>
      </c>
    </row>
    <row r="5" spans="1:21" ht="17.100000000000001" customHeight="1">
      <c r="A5" s="347"/>
      <c r="B5" s="347"/>
      <c r="C5" s="346"/>
      <c r="D5" s="347"/>
      <c r="E5" s="347"/>
      <c r="F5" s="343" t="s">
        <v>121</v>
      </c>
      <c r="G5" s="344"/>
      <c r="H5" s="345"/>
      <c r="I5" s="343" t="s">
        <v>9</v>
      </c>
      <c r="J5" s="344"/>
      <c r="K5" s="345"/>
      <c r="L5" s="343" t="s">
        <v>117</v>
      </c>
      <c r="M5" s="344"/>
      <c r="N5" s="345"/>
      <c r="O5" s="346"/>
      <c r="P5" s="347"/>
      <c r="Q5" s="347"/>
      <c r="R5" s="347"/>
      <c r="S5" s="348"/>
    </row>
    <row r="6" spans="1:21" ht="17.100000000000001" customHeight="1">
      <c r="A6" s="347"/>
      <c r="B6" s="347"/>
      <c r="C6" s="346"/>
      <c r="D6" s="347"/>
      <c r="E6" s="347"/>
      <c r="F6" s="1" t="s">
        <v>4</v>
      </c>
      <c r="G6" s="3" t="s">
        <v>5</v>
      </c>
      <c r="H6" s="3" t="s">
        <v>85</v>
      </c>
      <c r="I6" s="1" t="s">
        <v>4</v>
      </c>
      <c r="J6" s="40" t="s">
        <v>5</v>
      </c>
      <c r="K6" s="3" t="s">
        <v>85</v>
      </c>
      <c r="L6" s="1" t="s">
        <v>4</v>
      </c>
      <c r="M6" s="1" t="s">
        <v>5</v>
      </c>
      <c r="N6" s="3" t="s">
        <v>85</v>
      </c>
      <c r="O6" s="346"/>
      <c r="P6" s="347"/>
      <c r="Q6" s="347"/>
      <c r="R6" s="347"/>
      <c r="S6" s="348"/>
    </row>
    <row r="7" spans="1:21" s="9" customFormat="1" ht="11.45" customHeight="1">
      <c r="A7" s="7"/>
      <c r="B7" s="8"/>
      <c r="C7" s="7" t="s">
        <v>10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11</v>
      </c>
      <c r="S7" s="7" t="s">
        <v>11</v>
      </c>
      <c r="T7"/>
      <c r="U7"/>
    </row>
    <row r="8" spans="1:21" s="10" customFormat="1" ht="12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/>
      <c r="U8"/>
    </row>
    <row r="9" spans="1:21" s="10" customFormat="1" ht="15" customHeight="1">
      <c r="A9" s="11" t="s">
        <v>21</v>
      </c>
      <c r="B9" s="31">
        <v>320</v>
      </c>
      <c r="C9" s="31">
        <v>2442</v>
      </c>
      <c r="D9" s="31">
        <v>371741</v>
      </c>
      <c r="E9" s="31">
        <v>592054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1237028</v>
      </c>
      <c r="P9" s="31">
        <v>8300</v>
      </c>
      <c r="Q9" s="31">
        <v>0</v>
      </c>
      <c r="R9" s="31">
        <v>3965</v>
      </c>
      <c r="S9" s="31">
        <v>593484</v>
      </c>
      <c r="T9"/>
      <c r="U9"/>
    </row>
    <row r="10" spans="1:21" s="10" customFormat="1" ht="15" customHeigh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/>
      <c r="U10"/>
    </row>
    <row r="11" spans="1:21" s="10" customFormat="1" ht="15" customHeight="1">
      <c r="A11" s="11" t="s">
        <v>89</v>
      </c>
      <c r="B11" s="15">
        <v>117</v>
      </c>
      <c r="C11" s="15">
        <v>1029</v>
      </c>
      <c r="D11" s="15">
        <v>126308</v>
      </c>
      <c r="E11" s="15">
        <v>258806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15">
        <v>469752</v>
      </c>
      <c r="P11" s="15">
        <v>8300</v>
      </c>
      <c r="Q11" s="31">
        <v>0</v>
      </c>
      <c r="R11" s="15">
        <v>3965</v>
      </c>
      <c r="S11" s="15">
        <v>196784</v>
      </c>
      <c r="T11"/>
      <c r="U11"/>
    </row>
    <row r="12" spans="1:21" s="10" customFormat="1" ht="15" customHeight="1">
      <c r="A12" s="26"/>
      <c r="F12" s="31"/>
      <c r="G12" s="31"/>
      <c r="H12" s="31"/>
      <c r="I12" s="31"/>
      <c r="J12" s="31"/>
      <c r="K12" s="31"/>
      <c r="L12" s="31"/>
      <c r="M12" s="31"/>
      <c r="N12" s="31"/>
      <c r="P12" s="31"/>
      <c r="Q12" s="31"/>
      <c r="R12" s="31"/>
      <c r="T12"/>
      <c r="U12"/>
    </row>
    <row r="13" spans="1:21" s="10" customFormat="1" ht="15" customHeight="1">
      <c r="A13" s="11" t="s">
        <v>90</v>
      </c>
      <c r="B13" s="31">
        <v>8</v>
      </c>
      <c r="C13" s="31">
        <v>67</v>
      </c>
      <c r="D13" s="31">
        <v>13588</v>
      </c>
      <c r="E13" s="31">
        <v>8421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51997</v>
      </c>
      <c r="P13" s="31">
        <v>0</v>
      </c>
      <c r="Q13" s="31">
        <v>0</v>
      </c>
      <c r="R13" s="31">
        <v>0</v>
      </c>
      <c r="S13" s="31">
        <v>32477</v>
      </c>
      <c r="T13"/>
    </row>
    <row r="14" spans="1:21" s="10" customFormat="1" ht="15" customHeight="1">
      <c r="A14" s="11"/>
      <c r="F14" s="31"/>
      <c r="G14" s="31"/>
      <c r="H14" s="31"/>
      <c r="I14" s="31"/>
      <c r="J14" s="31"/>
      <c r="K14" s="31"/>
      <c r="L14" s="31"/>
      <c r="M14" s="31"/>
      <c r="N14" s="31"/>
      <c r="P14" s="31"/>
      <c r="Q14" s="31"/>
      <c r="R14" s="31"/>
      <c r="T14"/>
    </row>
    <row r="15" spans="1:21" s="10" customFormat="1" ht="15" customHeight="1">
      <c r="A15" s="11" t="s">
        <v>91</v>
      </c>
      <c r="B15" s="31">
        <v>21</v>
      </c>
      <c r="C15" s="31">
        <v>188</v>
      </c>
      <c r="D15" s="31">
        <v>24989</v>
      </c>
      <c r="E15" s="31">
        <v>18756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56480</v>
      </c>
      <c r="P15" s="31">
        <v>0</v>
      </c>
      <c r="Q15" s="31">
        <v>0</v>
      </c>
      <c r="R15" s="31">
        <v>0</v>
      </c>
      <c r="S15" s="31">
        <v>35191</v>
      </c>
      <c r="T15"/>
    </row>
    <row r="16" spans="1:21" s="10" customFormat="1" ht="15" customHeight="1">
      <c r="A16" s="11"/>
      <c r="F16" s="31"/>
      <c r="G16" s="31"/>
      <c r="H16" s="31"/>
      <c r="I16" s="31"/>
      <c r="J16" s="31"/>
      <c r="K16" s="31"/>
      <c r="L16" s="31"/>
      <c r="M16" s="31"/>
      <c r="N16" s="31"/>
      <c r="P16" s="31"/>
      <c r="Q16" s="31"/>
      <c r="R16" s="31"/>
      <c r="T16"/>
    </row>
    <row r="17" spans="1:21" s="10" customFormat="1" ht="15" customHeight="1">
      <c r="A17" s="11" t="s">
        <v>114</v>
      </c>
      <c r="B17" s="31">
        <v>3</v>
      </c>
      <c r="C17" s="31">
        <v>14</v>
      </c>
      <c r="D17" s="31">
        <v>1754</v>
      </c>
      <c r="E17" s="31">
        <v>7770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11891</v>
      </c>
      <c r="P17" s="31">
        <v>0</v>
      </c>
      <c r="Q17" s="31">
        <v>0</v>
      </c>
      <c r="R17" s="31">
        <v>0</v>
      </c>
      <c r="S17" s="31">
        <v>3845</v>
      </c>
      <c r="T17"/>
      <c r="U17"/>
    </row>
    <row r="18" spans="1:21" s="10" customFormat="1" ht="15" customHeight="1">
      <c r="A18" s="11"/>
      <c r="F18" s="31"/>
      <c r="G18" s="31"/>
      <c r="H18" s="31"/>
      <c r="I18" s="31"/>
      <c r="J18" s="31"/>
      <c r="K18" s="31"/>
      <c r="L18" s="31"/>
      <c r="M18" s="31"/>
      <c r="N18" s="31"/>
      <c r="P18" s="31"/>
      <c r="Q18" s="31"/>
      <c r="R18" s="31"/>
      <c r="T18"/>
      <c r="U18"/>
    </row>
    <row r="19" spans="1:21" s="10" customFormat="1" ht="15" customHeight="1">
      <c r="A19" s="11" t="s">
        <v>92</v>
      </c>
      <c r="B19" s="31">
        <v>24</v>
      </c>
      <c r="C19" s="31">
        <v>176</v>
      </c>
      <c r="D19" s="31">
        <v>36880</v>
      </c>
      <c r="E19" s="31">
        <v>47834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117517</v>
      </c>
      <c r="P19" s="31">
        <v>0</v>
      </c>
      <c r="Q19" s="31">
        <v>0</v>
      </c>
      <c r="R19" s="31">
        <v>0</v>
      </c>
      <c r="S19" s="31">
        <v>65003</v>
      </c>
      <c r="T19"/>
      <c r="U19"/>
    </row>
    <row r="20" spans="1:21" s="10" customFormat="1" ht="15" customHeight="1">
      <c r="A20" s="1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/>
      <c r="U20"/>
    </row>
    <row r="21" spans="1:21" s="10" customFormat="1" ht="15" customHeight="1">
      <c r="A21" s="11" t="s">
        <v>93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/>
      <c r="U21"/>
    </row>
    <row r="22" spans="1:21" s="10" customFormat="1" ht="15" customHeight="1">
      <c r="A22" s="1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/>
      <c r="U22"/>
    </row>
    <row r="23" spans="1:21" s="10" customFormat="1" ht="15" customHeight="1">
      <c r="A23" s="11" t="s">
        <v>94</v>
      </c>
      <c r="B23" s="31">
        <v>34</v>
      </c>
      <c r="C23" s="31">
        <v>217</v>
      </c>
      <c r="D23" s="31">
        <v>33001</v>
      </c>
      <c r="E23" s="31">
        <v>48811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108362</v>
      </c>
      <c r="P23" s="31">
        <v>0</v>
      </c>
      <c r="Q23" s="31">
        <v>0</v>
      </c>
      <c r="R23" s="31">
        <v>0</v>
      </c>
      <c r="S23" s="31">
        <v>55549</v>
      </c>
      <c r="T23"/>
      <c r="U23"/>
    </row>
    <row r="24" spans="1:21" s="10" customFormat="1" ht="15" customHeight="1">
      <c r="A24" s="1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/>
      <c r="U24"/>
    </row>
    <row r="25" spans="1:21" s="10" customFormat="1" ht="15" customHeight="1">
      <c r="A25" s="11" t="s">
        <v>95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/>
      <c r="U25"/>
    </row>
    <row r="26" spans="1:21" s="10" customFormat="1" ht="15" customHeight="1">
      <c r="A26" s="1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/>
      <c r="U26"/>
    </row>
    <row r="27" spans="1:21" s="10" customFormat="1" ht="15" customHeight="1">
      <c r="A27" s="11" t="s">
        <v>96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/>
      <c r="U27"/>
    </row>
    <row r="28" spans="1:21" s="10" customFormat="1" ht="1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/>
      <c r="U28"/>
    </row>
    <row r="29" spans="1:21" s="10" customFormat="1" ht="15" customHeight="1">
      <c r="A29" s="11" t="s">
        <v>111</v>
      </c>
      <c r="B29" s="31">
        <v>1</v>
      </c>
      <c r="C29" s="31">
        <v>10</v>
      </c>
      <c r="D29" s="31" t="s">
        <v>143</v>
      </c>
      <c r="E29" s="31" t="s">
        <v>143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 t="s">
        <v>142</v>
      </c>
      <c r="P29" s="31">
        <v>0</v>
      </c>
      <c r="Q29" s="31">
        <v>0</v>
      </c>
      <c r="R29" s="31">
        <v>0</v>
      </c>
      <c r="S29" s="31" t="s">
        <v>144</v>
      </c>
      <c r="T29"/>
      <c r="U29"/>
    </row>
    <row r="30" spans="1:21" s="10" customFormat="1" ht="15" customHeight="1">
      <c r="A30" s="1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/>
      <c r="U30"/>
    </row>
    <row r="31" spans="1:21" s="10" customFormat="1" ht="15" customHeight="1">
      <c r="A31" s="11" t="s">
        <v>97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/>
      <c r="U31"/>
    </row>
    <row r="32" spans="1:21" s="10" customFormat="1" ht="15" customHeight="1">
      <c r="A32" s="1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/>
      <c r="U32"/>
    </row>
    <row r="33" spans="1:21" s="10" customFormat="1" ht="15" customHeight="1">
      <c r="A33" s="11" t="s">
        <v>98</v>
      </c>
      <c r="B33" s="31">
        <v>1</v>
      </c>
      <c r="C33" s="31">
        <v>4</v>
      </c>
      <c r="D33" s="31" t="s">
        <v>145</v>
      </c>
      <c r="E33" s="31" t="s">
        <v>145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 t="s">
        <v>146</v>
      </c>
      <c r="P33" s="31">
        <v>0</v>
      </c>
      <c r="Q33" s="31">
        <v>0</v>
      </c>
      <c r="R33" s="31">
        <v>0</v>
      </c>
      <c r="S33" s="31" t="s">
        <v>145</v>
      </c>
      <c r="T33"/>
      <c r="U33"/>
    </row>
    <row r="34" spans="1:21" s="10" customFormat="1" ht="15" customHeight="1">
      <c r="A34" s="11"/>
      <c r="F34" s="31"/>
      <c r="G34" s="31"/>
      <c r="H34" s="31"/>
      <c r="I34" s="31"/>
      <c r="J34" s="31"/>
      <c r="K34" s="31"/>
      <c r="L34" s="31"/>
      <c r="M34" s="31"/>
      <c r="N34" s="31"/>
      <c r="P34" s="31"/>
      <c r="Q34" s="31"/>
      <c r="R34" s="31"/>
      <c r="T34"/>
      <c r="U34"/>
    </row>
    <row r="35" spans="1:21" s="10" customFormat="1" ht="15" customHeight="1">
      <c r="A35" s="11" t="s">
        <v>99</v>
      </c>
      <c r="B35" s="31">
        <v>31</v>
      </c>
      <c r="C35" s="31">
        <v>230</v>
      </c>
      <c r="D35" s="31">
        <v>41858</v>
      </c>
      <c r="E35" s="31">
        <v>30950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93091</v>
      </c>
      <c r="P35" s="31">
        <v>0</v>
      </c>
      <c r="Q35" s="31">
        <v>0</v>
      </c>
      <c r="R35" s="31">
        <v>0</v>
      </c>
      <c r="S35" s="31">
        <v>57967</v>
      </c>
      <c r="T35"/>
      <c r="U35"/>
    </row>
    <row r="36" spans="1:21" s="10" customFormat="1" ht="15" customHeight="1">
      <c r="A36" s="1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T36"/>
      <c r="U36"/>
    </row>
    <row r="37" spans="1:21" s="10" customFormat="1" ht="15" customHeight="1">
      <c r="A37" s="11" t="s">
        <v>100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/>
      <c r="U37"/>
    </row>
    <row r="38" spans="1:21" s="10" customFormat="1" ht="15" customHeight="1">
      <c r="A38" s="1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/>
      <c r="U38"/>
    </row>
    <row r="39" spans="1:21" s="10" customFormat="1" ht="15" customHeight="1">
      <c r="A39" s="11" t="s">
        <v>101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/>
      <c r="U39"/>
    </row>
    <row r="40" spans="1:21" s="10" customFormat="1" ht="15" customHeight="1">
      <c r="A40" s="1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/>
      <c r="U40"/>
    </row>
    <row r="41" spans="1:21" s="10" customFormat="1" ht="15" customHeight="1">
      <c r="A41" s="11" t="s">
        <v>102</v>
      </c>
      <c r="B41" s="31">
        <v>55</v>
      </c>
      <c r="C41" s="31">
        <v>362</v>
      </c>
      <c r="D41" s="31">
        <v>68822</v>
      </c>
      <c r="E41" s="31">
        <v>138180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249907</v>
      </c>
      <c r="P41" s="31">
        <v>0</v>
      </c>
      <c r="Q41" s="31">
        <v>0</v>
      </c>
      <c r="R41" s="31">
        <v>0</v>
      </c>
      <c r="S41" s="31">
        <v>104221</v>
      </c>
      <c r="T41"/>
      <c r="U41"/>
    </row>
    <row r="42" spans="1:21" s="10" customFormat="1" ht="15" customHeight="1">
      <c r="A42" s="11"/>
      <c r="F42" s="31"/>
      <c r="G42" s="31"/>
      <c r="H42" s="31"/>
      <c r="I42" s="31"/>
      <c r="J42" s="31"/>
      <c r="K42" s="31"/>
      <c r="L42" s="31"/>
      <c r="M42" s="31"/>
      <c r="N42" s="31"/>
      <c r="P42" s="31"/>
      <c r="Q42" s="31"/>
      <c r="R42" s="31"/>
      <c r="T42"/>
      <c r="U42"/>
    </row>
    <row r="43" spans="1:21" s="10" customFormat="1" ht="15" customHeight="1">
      <c r="A43" s="11" t="s">
        <v>103</v>
      </c>
      <c r="B43" s="31">
        <v>3</v>
      </c>
      <c r="C43" s="31">
        <v>16</v>
      </c>
      <c r="D43" s="31" t="s">
        <v>177</v>
      </c>
      <c r="E43" s="31" t="s">
        <v>177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 t="s">
        <v>178</v>
      </c>
      <c r="P43" s="31">
        <v>0</v>
      </c>
      <c r="Q43" s="31">
        <v>0</v>
      </c>
      <c r="R43" s="31">
        <v>0</v>
      </c>
      <c r="S43" s="31" t="s">
        <v>179</v>
      </c>
      <c r="T43"/>
      <c r="U43"/>
    </row>
    <row r="44" spans="1:21" s="10" customFormat="1" ht="15" customHeight="1">
      <c r="A44" s="1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/>
      <c r="U44"/>
    </row>
    <row r="45" spans="1:21" s="10" customFormat="1" ht="15" customHeight="1">
      <c r="A45" s="11" t="s">
        <v>104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/>
      <c r="U45"/>
    </row>
    <row r="46" spans="1:21" s="10" customFormat="1" ht="15" customHeight="1">
      <c r="A46" s="1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/>
      <c r="U46"/>
    </row>
    <row r="47" spans="1:21" s="10" customFormat="1" ht="15" customHeight="1">
      <c r="A47" s="11" t="s">
        <v>105</v>
      </c>
      <c r="B47" s="31">
        <v>2</v>
      </c>
      <c r="C47" s="31">
        <v>9</v>
      </c>
      <c r="D47" s="31" t="s">
        <v>145</v>
      </c>
      <c r="E47" s="31" t="s">
        <v>145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 t="s">
        <v>147</v>
      </c>
      <c r="P47" s="31">
        <v>0</v>
      </c>
      <c r="Q47" s="31">
        <v>0</v>
      </c>
      <c r="R47" s="31">
        <v>0</v>
      </c>
      <c r="S47" s="31" t="s">
        <v>141</v>
      </c>
      <c r="T47"/>
      <c r="U47"/>
    </row>
    <row r="48" spans="1:21" s="10" customFormat="1" ht="15" customHeight="1">
      <c r="A48" s="1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/>
      <c r="U48"/>
    </row>
    <row r="49" spans="1:21" s="10" customFormat="1" ht="15" customHeight="1">
      <c r="A49" s="11" t="s">
        <v>106</v>
      </c>
      <c r="B49" s="15">
        <v>0</v>
      </c>
      <c r="C49" s="24">
        <v>0</v>
      </c>
      <c r="D49" s="24">
        <v>0</v>
      </c>
      <c r="E49" s="24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/>
      <c r="U49"/>
    </row>
    <row r="50" spans="1:21" s="10" customFormat="1" ht="15" customHeight="1">
      <c r="A50" s="11"/>
      <c r="B50" s="1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31"/>
      <c r="Q50" s="31"/>
      <c r="R50" s="31"/>
      <c r="S50" s="24"/>
      <c r="T50"/>
      <c r="U50"/>
    </row>
    <row r="51" spans="1:21" s="10" customFormat="1" ht="15" customHeight="1">
      <c r="A51" s="11" t="s">
        <v>107</v>
      </c>
      <c r="B51" s="31">
        <v>1</v>
      </c>
      <c r="C51" s="31">
        <v>6</v>
      </c>
      <c r="D51" s="31" t="s">
        <v>145</v>
      </c>
      <c r="E51" s="31" t="s">
        <v>145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 t="s">
        <v>146</v>
      </c>
      <c r="P51" s="31">
        <v>0</v>
      </c>
      <c r="Q51" s="31">
        <v>0</v>
      </c>
      <c r="R51" s="31">
        <v>0</v>
      </c>
      <c r="S51" s="31" t="s">
        <v>145</v>
      </c>
      <c r="T51"/>
      <c r="U51"/>
    </row>
    <row r="52" spans="1:21" s="10" customFormat="1" ht="15" customHeight="1">
      <c r="A52" s="1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/>
      <c r="U52"/>
    </row>
    <row r="53" spans="1:21" s="10" customFormat="1" ht="15" customHeight="1">
      <c r="A53" s="11" t="s">
        <v>108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/>
      <c r="U53"/>
    </row>
    <row r="54" spans="1:21" s="10" customFormat="1" ht="15" customHeight="1">
      <c r="A54" s="1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/>
      <c r="U54"/>
    </row>
    <row r="55" spans="1:21" s="10" customFormat="1" ht="15" customHeight="1">
      <c r="A55" s="11" t="s">
        <v>109</v>
      </c>
      <c r="B55" s="31">
        <v>2</v>
      </c>
      <c r="C55" s="31">
        <v>9</v>
      </c>
      <c r="D55" s="31" t="s">
        <v>149</v>
      </c>
      <c r="E55" s="31" t="s">
        <v>149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 t="s">
        <v>144</v>
      </c>
      <c r="P55" s="31">
        <v>0</v>
      </c>
      <c r="Q55" s="31">
        <v>0</v>
      </c>
      <c r="R55" s="31">
        <v>0</v>
      </c>
      <c r="S55" s="31" t="s">
        <v>150</v>
      </c>
      <c r="T55"/>
      <c r="U55"/>
    </row>
    <row r="56" spans="1:21" s="10" customFormat="1" ht="15" customHeight="1">
      <c r="A56" s="11"/>
      <c r="F56" s="31"/>
      <c r="G56" s="31"/>
      <c r="H56" s="31"/>
      <c r="I56" s="31"/>
      <c r="J56" s="31"/>
      <c r="K56" s="31"/>
      <c r="L56" s="31"/>
      <c r="M56" s="31"/>
      <c r="N56" s="31"/>
      <c r="P56" s="31"/>
      <c r="Q56" s="31"/>
      <c r="R56" s="31"/>
      <c r="T56"/>
      <c r="U56"/>
    </row>
    <row r="57" spans="1:21" s="10" customFormat="1" ht="15" customHeight="1">
      <c r="A57" s="11" t="s">
        <v>110</v>
      </c>
      <c r="B57" s="31">
        <v>17</v>
      </c>
      <c r="C57" s="31">
        <v>105</v>
      </c>
      <c r="D57" s="31">
        <v>17173</v>
      </c>
      <c r="E57" s="31">
        <v>24547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57955</v>
      </c>
      <c r="P57" s="31">
        <v>0</v>
      </c>
      <c r="Q57" s="31">
        <v>0</v>
      </c>
      <c r="R57" s="31">
        <v>0</v>
      </c>
      <c r="S57" s="31">
        <v>31164</v>
      </c>
      <c r="T57"/>
      <c r="U57"/>
    </row>
    <row r="58" spans="1:21" s="10" customFormat="1" ht="15" customHeight="1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/>
      <c r="U58"/>
    </row>
    <row r="59" spans="1:21" s="10" customFormat="1" ht="1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/>
      <c r="U59"/>
    </row>
    <row r="60" spans="1:21" s="10" customFormat="1" ht="15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/>
      <c r="U60"/>
    </row>
    <row r="61" spans="1:21" s="10" customFormat="1" ht="1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/>
      <c r="U61"/>
    </row>
    <row r="62" spans="1:21" s="10" customFormat="1" ht="1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/>
      <c r="U62"/>
    </row>
    <row r="63" spans="1:21" s="10" customFormat="1" ht="1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/>
      <c r="U63"/>
    </row>
    <row r="64" spans="1:21" s="10" customFormat="1" ht="15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/>
      <c r="U64"/>
    </row>
    <row r="65" spans="1:21" s="10" customFormat="1" ht="15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/>
      <c r="U65"/>
    </row>
    <row r="66" spans="1:21" s="10" customFormat="1" ht="1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/>
      <c r="U66"/>
    </row>
    <row r="67" spans="1:21" s="10" customFormat="1" ht="1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/>
      <c r="U67"/>
    </row>
    <row r="68" spans="1:21" s="10" customFormat="1" ht="15" customHeight="1">
      <c r="A68" s="1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/>
      <c r="U68"/>
    </row>
    <row r="69" spans="1:21" s="10" customFormat="1" ht="15" customHeight="1">
      <c r="A69" s="1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/>
      <c r="U69"/>
    </row>
    <row r="70" spans="1:21" s="10" customFormat="1" ht="1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/>
      <c r="U70"/>
    </row>
    <row r="71" spans="1:21" s="10" customFormat="1" ht="1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/>
      <c r="U71"/>
    </row>
    <row r="72" spans="1:21" s="10" customFormat="1" ht="1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/>
      <c r="U72"/>
    </row>
    <row r="73" spans="1:21" s="10" customFormat="1" ht="15" customHeight="1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/>
      <c r="U73"/>
    </row>
    <row r="74" spans="1:21" s="10" customFormat="1" ht="15" customHeight="1">
      <c r="A74" s="340" t="s">
        <v>122</v>
      </c>
      <c r="B74" s="340"/>
      <c r="C74" s="340"/>
      <c r="D74" s="340"/>
      <c r="E74" s="340"/>
      <c r="F74" s="340"/>
      <c r="G74" s="34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/>
      <c r="U74"/>
    </row>
    <row r="75" spans="1:21" s="10" customFormat="1" ht="12.95" customHeight="1">
      <c r="A75" s="1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/>
      <c r="U75"/>
    </row>
  </sheetData>
  <mergeCells count="16">
    <mergeCell ref="A74:G74"/>
    <mergeCell ref="Q4:Q6"/>
    <mergeCell ref="R4:R6"/>
    <mergeCell ref="S4:S6"/>
    <mergeCell ref="F5:H5"/>
    <mergeCell ref="I5:K5"/>
    <mergeCell ref="L5:N5"/>
    <mergeCell ref="C2:H2"/>
    <mergeCell ref="I2:P2"/>
    <mergeCell ref="A4:A6"/>
    <mergeCell ref="B4:B6"/>
    <mergeCell ref="C4:C6"/>
    <mergeCell ref="D4:D6"/>
    <mergeCell ref="E4:E6"/>
    <mergeCell ref="O4:O6"/>
    <mergeCell ref="P4:P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scale="75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28"/>
  <sheetViews>
    <sheetView view="pageBreakPreview" zoomScale="67" zoomScaleNormal="100" zoomScaleSheetLayoutView="67" workbookViewId="0">
      <pane xSplit="1" ySplit="7" topLeftCell="B8" activePane="bottomRight" state="frozenSplit"/>
      <selection pane="topRight"/>
      <selection pane="bottomLeft"/>
      <selection pane="bottomRight"/>
    </sheetView>
  </sheetViews>
  <sheetFormatPr defaultRowHeight="13.5"/>
  <cols>
    <col min="1" max="1" width="36.625" customWidth="1"/>
    <col min="2" max="3" width="10.75" style="18" customWidth="1"/>
    <col min="4" max="8" width="11.25" style="18" customWidth="1"/>
    <col min="9" max="10" width="10.5" style="18" customWidth="1"/>
    <col min="11" max="11" width="13.5" style="18" customWidth="1"/>
    <col min="12" max="13" width="10.5" style="18" customWidth="1"/>
    <col min="14" max="15" width="12.5" style="18" customWidth="1"/>
    <col min="16" max="16" width="12.75" style="18" customWidth="1"/>
    <col min="17" max="17" width="10.5" style="18" customWidth="1"/>
    <col min="18" max="18" width="12.75" style="18" customWidth="1"/>
    <col min="19" max="19" width="12.625" style="18" customWidth="1"/>
    <col min="20" max="20" width="10.375" bestFit="1" customWidth="1"/>
    <col min="21" max="21" width="10.125" bestFit="1" customWidth="1"/>
    <col min="22" max="22" width="8.25" customWidth="1"/>
  </cols>
  <sheetData>
    <row r="1" spans="1:21" ht="13.5" customHeight="1"/>
    <row r="2" spans="1:21" s="5" customFormat="1" ht="15" customHeight="1">
      <c r="A2" s="14"/>
      <c r="B2" s="352" t="s">
        <v>123</v>
      </c>
      <c r="C2" s="352"/>
      <c r="D2" s="352"/>
      <c r="E2" s="352"/>
      <c r="F2" s="352"/>
      <c r="G2" s="352"/>
      <c r="H2" s="352"/>
      <c r="I2" s="351" t="s">
        <v>23</v>
      </c>
      <c r="J2" s="351"/>
      <c r="K2" s="351"/>
      <c r="L2" s="351"/>
      <c r="M2" s="351"/>
      <c r="N2" s="351"/>
      <c r="O2" s="351"/>
      <c r="P2" s="351"/>
      <c r="Q2" s="351"/>
      <c r="R2" s="351"/>
      <c r="S2" s="19"/>
      <c r="T2" s="14"/>
      <c r="U2" s="14"/>
    </row>
    <row r="3" spans="1:21" ht="13.5" customHeight="1">
      <c r="A3" s="4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0"/>
    </row>
    <row r="4" spans="1:21" ht="13.5" customHeight="1">
      <c r="A4" s="347" t="s">
        <v>13</v>
      </c>
      <c r="B4" s="353" t="s">
        <v>0</v>
      </c>
      <c r="C4" s="354" t="s">
        <v>1</v>
      </c>
      <c r="D4" s="353" t="s">
        <v>2</v>
      </c>
      <c r="E4" s="354" t="s">
        <v>88</v>
      </c>
      <c r="F4" s="45"/>
      <c r="G4" s="46" t="s">
        <v>118</v>
      </c>
      <c r="H4" s="46"/>
      <c r="I4" s="46"/>
      <c r="J4" s="46" t="s">
        <v>119</v>
      </c>
      <c r="K4" s="46"/>
      <c r="L4" s="46"/>
      <c r="M4" s="46" t="s">
        <v>120</v>
      </c>
      <c r="N4" s="47"/>
      <c r="O4" s="354" t="s">
        <v>86</v>
      </c>
      <c r="P4" s="353" t="s">
        <v>6</v>
      </c>
      <c r="Q4" s="353" t="s">
        <v>7</v>
      </c>
      <c r="R4" s="353" t="s">
        <v>8</v>
      </c>
      <c r="S4" s="348" t="s">
        <v>113</v>
      </c>
    </row>
    <row r="5" spans="1:21" ht="13.5" customHeight="1">
      <c r="A5" s="347"/>
      <c r="B5" s="353"/>
      <c r="C5" s="354"/>
      <c r="D5" s="353"/>
      <c r="E5" s="354"/>
      <c r="F5" s="343" t="s">
        <v>121</v>
      </c>
      <c r="G5" s="344"/>
      <c r="H5" s="345"/>
      <c r="I5" s="343" t="s">
        <v>9</v>
      </c>
      <c r="J5" s="344"/>
      <c r="K5" s="345"/>
      <c r="L5" s="343" t="s">
        <v>117</v>
      </c>
      <c r="M5" s="344"/>
      <c r="N5" s="345"/>
      <c r="O5" s="354"/>
      <c r="P5" s="353"/>
      <c r="Q5" s="353"/>
      <c r="R5" s="353"/>
      <c r="S5" s="348"/>
    </row>
    <row r="6" spans="1:21" ht="13.5" customHeight="1">
      <c r="A6" s="347"/>
      <c r="B6" s="353"/>
      <c r="C6" s="354"/>
      <c r="D6" s="353"/>
      <c r="E6" s="354"/>
      <c r="F6" s="1" t="s">
        <v>4</v>
      </c>
      <c r="G6" s="3" t="s">
        <v>5</v>
      </c>
      <c r="H6" s="3" t="s">
        <v>85</v>
      </c>
      <c r="I6" s="1" t="s">
        <v>4</v>
      </c>
      <c r="J6" s="2" t="s">
        <v>5</v>
      </c>
      <c r="K6" s="3" t="s">
        <v>85</v>
      </c>
      <c r="L6" s="1" t="s">
        <v>4</v>
      </c>
      <c r="M6" s="1" t="s">
        <v>5</v>
      </c>
      <c r="N6" s="3" t="s">
        <v>85</v>
      </c>
      <c r="O6" s="354"/>
      <c r="P6" s="353"/>
      <c r="Q6" s="353"/>
      <c r="R6" s="353"/>
      <c r="S6" s="348"/>
    </row>
    <row r="7" spans="1:21" s="9" customFormat="1" ht="12" customHeight="1">
      <c r="A7" s="7"/>
      <c r="B7" s="22"/>
      <c r="C7" s="23" t="s">
        <v>10</v>
      </c>
      <c r="D7" s="23" t="s">
        <v>11</v>
      </c>
      <c r="E7" s="23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23" t="s">
        <v>11</v>
      </c>
      <c r="P7" s="23" t="s">
        <v>11</v>
      </c>
      <c r="Q7" s="23" t="s">
        <v>11</v>
      </c>
      <c r="R7" s="23" t="s">
        <v>11</v>
      </c>
      <c r="S7" s="23" t="s">
        <v>11</v>
      </c>
      <c r="T7"/>
      <c r="U7"/>
    </row>
    <row r="8" spans="1:21">
      <c r="A8" s="10" t="s">
        <v>46</v>
      </c>
    </row>
    <row r="9" spans="1:21" ht="9.75" customHeight="1">
      <c r="A9" s="10"/>
    </row>
    <row r="10" spans="1:21">
      <c r="A10" s="11" t="s">
        <v>47</v>
      </c>
      <c r="B10" s="28">
        <v>106</v>
      </c>
      <c r="C10" s="28">
        <v>1756</v>
      </c>
      <c r="D10" s="28">
        <v>430019</v>
      </c>
      <c r="E10" s="28">
        <v>1586125</v>
      </c>
      <c r="F10" s="28">
        <v>192997</v>
      </c>
      <c r="G10" s="28">
        <v>192540</v>
      </c>
      <c r="H10" s="28">
        <v>-457</v>
      </c>
      <c r="I10" s="28">
        <v>143391</v>
      </c>
      <c r="J10" s="28">
        <v>109455</v>
      </c>
      <c r="K10" s="28">
        <v>-33936</v>
      </c>
      <c r="L10" s="28">
        <v>64656</v>
      </c>
      <c r="M10" s="28">
        <v>70298</v>
      </c>
      <c r="N10" s="28">
        <v>5642</v>
      </c>
      <c r="O10" s="28">
        <v>2873472</v>
      </c>
      <c r="P10" s="28">
        <v>1273110</v>
      </c>
      <c r="Q10" s="28">
        <v>44177</v>
      </c>
      <c r="R10" s="28">
        <v>472069</v>
      </c>
      <c r="S10" s="28">
        <v>1148233</v>
      </c>
    </row>
    <row r="11" spans="1:21" ht="9" customHeight="1">
      <c r="A11" s="1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1">
      <c r="A12" s="27" t="s">
        <v>25</v>
      </c>
      <c r="B12" s="28">
        <v>38</v>
      </c>
      <c r="C12" s="28">
        <v>946</v>
      </c>
      <c r="D12" s="28">
        <v>207214</v>
      </c>
      <c r="E12" s="28">
        <v>992570</v>
      </c>
      <c r="F12" s="28">
        <v>21553</v>
      </c>
      <c r="G12" s="28">
        <v>21390</v>
      </c>
      <c r="H12" s="28">
        <v>-163</v>
      </c>
      <c r="I12" s="28">
        <v>137107</v>
      </c>
      <c r="J12" s="28">
        <v>102831</v>
      </c>
      <c r="K12" s="28">
        <v>-34276</v>
      </c>
      <c r="L12" s="28">
        <v>9267</v>
      </c>
      <c r="M12" s="28">
        <v>10852</v>
      </c>
      <c r="N12" s="28">
        <v>1585</v>
      </c>
      <c r="O12" s="28">
        <v>1524988</v>
      </c>
      <c r="P12" s="28">
        <v>1008764</v>
      </c>
      <c r="Q12" s="28">
        <v>32481</v>
      </c>
      <c r="R12" s="28">
        <v>353035</v>
      </c>
      <c r="S12" s="28">
        <v>496632</v>
      </c>
    </row>
    <row r="13" spans="1:21">
      <c r="A13" s="27" t="s">
        <v>26</v>
      </c>
      <c r="B13" s="28">
        <v>6</v>
      </c>
      <c r="C13" s="28">
        <v>147</v>
      </c>
      <c r="D13" s="28">
        <v>45164</v>
      </c>
      <c r="E13" s="28">
        <v>74517</v>
      </c>
      <c r="F13" s="28">
        <v>170488</v>
      </c>
      <c r="G13" s="28">
        <v>170210</v>
      </c>
      <c r="H13" s="28">
        <v>-278</v>
      </c>
      <c r="I13" s="28">
        <v>5772</v>
      </c>
      <c r="J13" s="28">
        <v>6020</v>
      </c>
      <c r="K13" s="28">
        <v>248</v>
      </c>
      <c r="L13" s="28">
        <v>54978</v>
      </c>
      <c r="M13" s="28">
        <v>59240</v>
      </c>
      <c r="N13" s="28">
        <v>4262</v>
      </c>
      <c r="O13" s="28">
        <v>237595</v>
      </c>
      <c r="P13" s="28">
        <v>204977</v>
      </c>
      <c r="Q13" s="28">
        <v>7542</v>
      </c>
      <c r="R13" s="28">
        <v>76013</v>
      </c>
      <c r="S13" s="28">
        <v>97671</v>
      </c>
    </row>
    <row r="14" spans="1:21">
      <c r="A14" s="27" t="s">
        <v>27</v>
      </c>
      <c r="B14" s="28">
        <v>14</v>
      </c>
      <c r="C14" s="28">
        <v>147</v>
      </c>
      <c r="D14" s="28">
        <v>33082</v>
      </c>
      <c r="E14" s="28">
        <v>68743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132461</v>
      </c>
      <c r="P14" s="28">
        <v>0</v>
      </c>
      <c r="Q14" s="28">
        <v>0</v>
      </c>
      <c r="R14" s="28">
        <v>0</v>
      </c>
      <c r="S14" s="28">
        <v>59439</v>
      </c>
    </row>
    <row r="15" spans="1:21">
      <c r="A15" s="27" t="s">
        <v>28</v>
      </c>
      <c r="B15" s="28">
        <v>2</v>
      </c>
      <c r="C15" s="28">
        <v>11</v>
      </c>
      <c r="D15" s="54" t="s">
        <v>151</v>
      </c>
      <c r="E15" s="54" t="s">
        <v>151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53" t="s">
        <v>151</v>
      </c>
      <c r="P15" s="28">
        <v>0</v>
      </c>
      <c r="Q15" s="28">
        <v>0</v>
      </c>
      <c r="R15" s="28">
        <v>0</v>
      </c>
      <c r="S15" s="54" t="s">
        <v>151</v>
      </c>
    </row>
    <row r="16" spans="1:21">
      <c r="A16" s="27" t="s">
        <v>30</v>
      </c>
      <c r="B16" s="28">
        <v>24</v>
      </c>
      <c r="C16" s="28">
        <v>290</v>
      </c>
      <c r="D16" s="28">
        <v>73671</v>
      </c>
      <c r="E16" s="28">
        <v>82791</v>
      </c>
      <c r="F16" s="31">
        <v>956</v>
      </c>
      <c r="G16" s="31">
        <v>940</v>
      </c>
      <c r="H16" s="31">
        <v>-16</v>
      </c>
      <c r="I16" s="31">
        <v>512</v>
      </c>
      <c r="J16" s="31">
        <v>604</v>
      </c>
      <c r="K16" s="31">
        <v>92</v>
      </c>
      <c r="L16" s="31">
        <v>411</v>
      </c>
      <c r="M16" s="31">
        <v>206</v>
      </c>
      <c r="N16" s="31">
        <v>-205</v>
      </c>
      <c r="O16" s="31">
        <v>227388</v>
      </c>
      <c r="P16" s="28">
        <v>59369</v>
      </c>
      <c r="Q16" s="31">
        <v>4154</v>
      </c>
      <c r="R16" s="31">
        <v>43021</v>
      </c>
      <c r="S16" s="28">
        <v>135231</v>
      </c>
    </row>
    <row r="17" spans="1:19">
      <c r="A17" s="27" t="s">
        <v>31</v>
      </c>
      <c r="B17" s="28">
        <v>2</v>
      </c>
      <c r="C17" s="28">
        <v>29</v>
      </c>
      <c r="D17" s="54" t="s">
        <v>151</v>
      </c>
      <c r="E17" s="54" t="s">
        <v>151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54" t="s">
        <v>151</v>
      </c>
      <c r="P17" s="28">
        <v>0</v>
      </c>
      <c r="Q17" s="28">
        <v>0</v>
      </c>
      <c r="R17" s="28">
        <v>0</v>
      </c>
      <c r="S17" s="54" t="s">
        <v>151</v>
      </c>
    </row>
    <row r="18" spans="1:19">
      <c r="A18" s="27" t="s">
        <v>112</v>
      </c>
      <c r="B18" s="28">
        <v>1</v>
      </c>
      <c r="C18" s="28">
        <v>20</v>
      </c>
      <c r="D18" s="54" t="s">
        <v>151</v>
      </c>
      <c r="E18" s="54" t="s">
        <v>151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53" t="s">
        <v>151</v>
      </c>
      <c r="P18" s="28">
        <v>0</v>
      </c>
      <c r="Q18" s="28">
        <v>0</v>
      </c>
      <c r="R18" s="28">
        <v>0</v>
      </c>
      <c r="S18" s="54" t="s">
        <v>151</v>
      </c>
    </row>
    <row r="19" spans="1:19">
      <c r="A19" s="27" t="s">
        <v>34</v>
      </c>
      <c r="B19" s="28">
        <v>6</v>
      </c>
      <c r="C19" s="28">
        <v>83</v>
      </c>
      <c r="D19" s="28">
        <v>29794</v>
      </c>
      <c r="E19" s="28">
        <v>221284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308261</v>
      </c>
      <c r="P19" s="28">
        <v>0</v>
      </c>
      <c r="Q19" s="28">
        <v>0</v>
      </c>
      <c r="R19" s="28">
        <v>0</v>
      </c>
      <c r="S19" s="28">
        <v>81136</v>
      </c>
    </row>
    <row r="20" spans="1:19">
      <c r="A20" s="27" t="s">
        <v>37</v>
      </c>
      <c r="B20" s="28">
        <v>4</v>
      </c>
      <c r="C20" s="28">
        <v>30</v>
      </c>
      <c r="D20" s="31">
        <v>11166</v>
      </c>
      <c r="E20" s="31">
        <v>49426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68329</v>
      </c>
      <c r="P20" s="28">
        <v>0</v>
      </c>
      <c r="Q20" s="28">
        <v>0</v>
      </c>
      <c r="R20" s="28">
        <v>0</v>
      </c>
      <c r="S20" s="31">
        <v>17634</v>
      </c>
    </row>
    <row r="21" spans="1:19">
      <c r="A21" s="27" t="s">
        <v>40</v>
      </c>
      <c r="B21" s="28">
        <v>3</v>
      </c>
      <c r="C21" s="28">
        <v>16</v>
      </c>
      <c r="D21" s="31">
        <v>2815</v>
      </c>
      <c r="E21" s="31">
        <v>7289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12176</v>
      </c>
      <c r="P21" s="28">
        <v>0</v>
      </c>
      <c r="Q21" s="28">
        <v>0</v>
      </c>
      <c r="R21" s="28">
        <v>0</v>
      </c>
      <c r="S21" s="31">
        <v>4558</v>
      </c>
    </row>
    <row r="22" spans="1:19">
      <c r="A22" s="11" t="s">
        <v>24</v>
      </c>
      <c r="B22" s="28">
        <v>1</v>
      </c>
      <c r="C22" s="28">
        <v>4</v>
      </c>
      <c r="D22" s="54" t="s">
        <v>151</v>
      </c>
      <c r="E22" s="54" t="s">
        <v>151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54" t="s">
        <v>151</v>
      </c>
      <c r="P22" s="28">
        <v>0</v>
      </c>
      <c r="Q22" s="28">
        <v>0</v>
      </c>
      <c r="R22" s="28">
        <v>0</v>
      </c>
      <c r="S22" s="54" t="s">
        <v>151</v>
      </c>
    </row>
    <row r="23" spans="1:19">
      <c r="A23" s="27" t="s">
        <v>42</v>
      </c>
      <c r="B23" s="28">
        <v>2</v>
      </c>
      <c r="C23" s="28">
        <v>9</v>
      </c>
      <c r="D23" s="53" t="s">
        <v>151</v>
      </c>
      <c r="E23" s="53" t="s">
        <v>151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53" t="s">
        <v>151</v>
      </c>
      <c r="P23" s="28">
        <v>0</v>
      </c>
      <c r="Q23" s="28">
        <v>0</v>
      </c>
      <c r="R23" s="28">
        <v>0</v>
      </c>
      <c r="S23" s="53" t="s">
        <v>151</v>
      </c>
    </row>
    <row r="24" spans="1:19">
      <c r="A24" s="27" t="s">
        <v>43</v>
      </c>
      <c r="B24" s="28">
        <v>3</v>
      </c>
      <c r="C24" s="28">
        <v>24</v>
      </c>
      <c r="D24" s="31">
        <v>5867</v>
      </c>
      <c r="E24" s="31">
        <v>2835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16179</v>
      </c>
      <c r="P24" s="28">
        <v>0</v>
      </c>
      <c r="Q24" s="28">
        <v>0</v>
      </c>
      <c r="R24" s="28">
        <v>0</v>
      </c>
      <c r="S24" s="31">
        <v>12448</v>
      </c>
    </row>
    <row r="25" spans="1:19" ht="12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>
      <c r="A26" s="10" t="s">
        <v>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9" customHeight="1">
      <c r="A27" s="1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>
      <c r="A28" s="11" t="s">
        <v>47</v>
      </c>
      <c r="B28" s="28">
        <v>35</v>
      </c>
      <c r="C28" s="28">
        <v>580</v>
      </c>
      <c r="D28" s="28">
        <v>147883</v>
      </c>
      <c r="E28" s="28">
        <v>300186</v>
      </c>
      <c r="F28" s="28">
        <v>3167</v>
      </c>
      <c r="G28" s="28">
        <v>3638</v>
      </c>
      <c r="H28" s="28">
        <v>471</v>
      </c>
      <c r="I28" s="28">
        <v>2896</v>
      </c>
      <c r="J28" s="28">
        <v>3353</v>
      </c>
      <c r="K28" s="28">
        <v>457</v>
      </c>
      <c r="L28" s="28">
        <v>218</v>
      </c>
      <c r="M28" s="28">
        <v>337</v>
      </c>
      <c r="N28" s="28">
        <v>119</v>
      </c>
      <c r="O28" s="28">
        <v>538173</v>
      </c>
      <c r="P28" s="28">
        <v>196643</v>
      </c>
      <c r="Q28" s="28">
        <v>25152</v>
      </c>
      <c r="R28" s="28">
        <v>80570</v>
      </c>
      <c r="S28" s="28">
        <v>224119</v>
      </c>
    </row>
    <row r="29" spans="1:19" ht="9" customHeight="1">
      <c r="A29" s="1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>
      <c r="A30" s="27" t="s">
        <v>25</v>
      </c>
      <c r="B30" s="28">
        <v>15</v>
      </c>
      <c r="C30" s="28">
        <v>268</v>
      </c>
      <c r="D30" s="28">
        <v>58318</v>
      </c>
      <c r="E30" s="28">
        <v>116119</v>
      </c>
      <c r="F30" s="31">
        <v>1040</v>
      </c>
      <c r="G30" s="31">
        <v>1177</v>
      </c>
      <c r="H30" s="31">
        <v>137</v>
      </c>
      <c r="I30" s="31">
        <v>2047</v>
      </c>
      <c r="J30" s="31">
        <v>2366</v>
      </c>
      <c r="K30" s="31">
        <v>319</v>
      </c>
      <c r="L30" s="31">
        <v>218</v>
      </c>
      <c r="M30" s="31">
        <v>337</v>
      </c>
      <c r="N30" s="31">
        <v>119</v>
      </c>
      <c r="O30" s="31">
        <v>224846</v>
      </c>
      <c r="P30" s="28">
        <v>136796</v>
      </c>
      <c r="Q30" s="31">
        <v>2460</v>
      </c>
      <c r="R30" s="31">
        <v>58951</v>
      </c>
      <c r="S30" s="28">
        <v>101705</v>
      </c>
    </row>
    <row r="31" spans="1:19">
      <c r="A31" s="27" t="s">
        <v>26</v>
      </c>
      <c r="B31" s="53">
        <v>1</v>
      </c>
      <c r="C31" s="28">
        <v>4</v>
      </c>
      <c r="D31" s="53" t="s">
        <v>151</v>
      </c>
      <c r="E31" s="53" t="s">
        <v>151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54" t="s">
        <v>151</v>
      </c>
      <c r="P31" s="28">
        <v>0</v>
      </c>
      <c r="Q31" s="28">
        <v>0</v>
      </c>
      <c r="R31" s="28">
        <v>0</v>
      </c>
      <c r="S31" s="53" t="s">
        <v>151</v>
      </c>
    </row>
    <row r="32" spans="1:19">
      <c r="A32" s="27" t="s">
        <v>27</v>
      </c>
      <c r="B32" s="28">
        <v>4</v>
      </c>
      <c r="C32" s="28">
        <v>80</v>
      </c>
      <c r="D32" s="31">
        <v>18665</v>
      </c>
      <c r="E32" s="31">
        <v>25694</v>
      </c>
      <c r="F32" s="28">
        <v>1906</v>
      </c>
      <c r="G32" s="28">
        <v>1757</v>
      </c>
      <c r="H32" s="28">
        <v>-149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51676</v>
      </c>
      <c r="P32" s="28">
        <v>32488</v>
      </c>
      <c r="Q32" s="28">
        <v>260</v>
      </c>
      <c r="R32" s="28">
        <v>14426</v>
      </c>
      <c r="S32" s="31">
        <v>24916</v>
      </c>
    </row>
    <row r="33" spans="1:19">
      <c r="A33" s="10" t="s">
        <v>28</v>
      </c>
      <c r="B33" s="28">
        <v>2</v>
      </c>
      <c r="C33" s="28">
        <v>9</v>
      </c>
      <c r="D33" s="53" t="s">
        <v>151</v>
      </c>
      <c r="E33" s="53" t="s">
        <v>151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53" t="s">
        <v>151</v>
      </c>
      <c r="P33" s="28">
        <v>0</v>
      </c>
      <c r="Q33" s="28">
        <v>0</v>
      </c>
      <c r="R33" s="28">
        <v>0</v>
      </c>
      <c r="S33" s="53" t="s">
        <v>151</v>
      </c>
    </row>
    <row r="34" spans="1:19">
      <c r="A34" s="10" t="s">
        <v>30</v>
      </c>
      <c r="B34" s="28">
        <v>5</v>
      </c>
      <c r="C34" s="28">
        <v>84</v>
      </c>
      <c r="D34" s="31">
        <v>23880</v>
      </c>
      <c r="E34" s="31">
        <v>32223</v>
      </c>
      <c r="F34" s="28">
        <v>221</v>
      </c>
      <c r="G34" s="28">
        <v>704</v>
      </c>
      <c r="H34" s="28">
        <v>483</v>
      </c>
      <c r="I34" s="28">
        <v>849</v>
      </c>
      <c r="J34" s="28">
        <v>987</v>
      </c>
      <c r="K34" s="28">
        <v>138</v>
      </c>
      <c r="L34" s="28">
        <v>0</v>
      </c>
      <c r="M34" s="28">
        <v>0</v>
      </c>
      <c r="N34" s="28">
        <v>0</v>
      </c>
      <c r="O34" s="28">
        <v>53511</v>
      </c>
      <c r="P34" s="31">
        <v>12667</v>
      </c>
      <c r="Q34" s="28">
        <v>22310</v>
      </c>
      <c r="R34" s="28">
        <v>-5747</v>
      </c>
      <c r="S34" s="31">
        <v>20989</v>
      </c>
    </row>
    <row r="35" spans="1:19">
      <c r="A35" s="10" t="s">
        <v>34</v>
      </c>
      <c r="B35" s="28">
        <v>2</v>
      </c>
      <c r="C35" s="28">
        <v>44</v>
      </c>
      <c r="D35" s="53" t="s">
        <v>151</v>
      </c>
      <c r="E35" s="53" t="s">
        <v>151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54" t="s">
        <v>151</v>
      </c>
      <c r="P35" s="28">
        <v>0</v>
      </c>
      <c r="Q35" s="28">
        <v>0</v>
      </c>
      <c r="R35" s="28">
        <v>0</v>
      </c>
      <c r="S35" s="53" t="s">
        <v>151</v>
      </c>
    </row>
    <row r="36" spans="1:19">
      <c r="A36" s="10" t="s">
        <v>37</v>
      </c>
      <c r="B36" s="28">
        <v>5</v>
      </c>
      <c r="C36" s="28">
        <v>73</v>
      </c>
      <c r="D36" s="28">
        <v>22468</v>
      </c>
      <c r="E36" s="28">
        <v>20451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44458</v>
      </c>
      <c r="P36" s="28">
        <v>14692</v>
      </c>
      <c r="Q36" s="28">
        <v>122</v>
      </c>
      <c r="R36" s="28">
        <v>12940</v>
      </c>
      <c r="S36" s="28">
        <v>22421</v>
      </c>
    </row>
    <row r="37" spans="1:19">
      <c r="A37" s="10" t="s">
        <v>43</v>
      </c>
      <c r="B37" s="28">
        <v>1</v>
      </c>
      <c r="C37" s="28">
        <v>18</v>
      </c>
      <c r="D37" s="53" t="s">
        <v>151</v>
      </c>
      <c r="E37" s="53" t="s">
        <v>151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53" t="s">
        <v>151</v>
      </c>
      <c r="P37" s="28">
        <v>0</v>
      </c>
      <c r="Q37" s="28">
        <v>0</v>
      </c>
      <c r="R37" s="28">
        <v>0</v>
      </c>
      <c r="S37" s="53" t="s">
        <v>151</v>
      </c>
    </row>
    <row r="38" spans="1:19" ht="12.75" customHeight="1">
      <c r="A38" s="1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3.5" customHeight="1">
      <c r="A39" s="10" t="s">
        <v>45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9" customHeight="1">
      <c r="A40" s="1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>
      <c r="A41" s="11" t="s">
        <v>47</v>
      </c>
      <c r="B41" s="28">
        <v>66</v>
      </c>
      <c r="C41" s="28">
        <v>924</v>
      </c>
      <c r="D41" s="28">
        <v>215363</v>
      </c>
      <c r="E41" s="28">
        <v>410580</v>
      </c>
      <c r="F41" s="28">
        <v>8786</v>
      </c>
      <c r="G41" s="28">
        <v>9512</v>
      </c>
      <c r="H41" s="28">
        <v>726</v>
      </c>
      <c r="I41" s="28">
        <v>2819</v>
      </c>
      <c r="J41" s="28">
        <v>2521</v>
      </c>
      <c r="K41" s="28">
        <v>-298</v>
      </c>
      <c r="L41" s="28">
        <v>2646</v>
      </c>
      <c r="M41" s="28">
        <v>2843</v>
      </c>
      <c r="N41" s="28">
        <v>197</v>
      </c>
      <c r="O41" s="28">
        <v>973333</v>
      </c>
      <c r="P41" s="28">
        <v>273221</v>
      </c>
      <c r="Q41" s="28">
        <v>26606</v>
      </c>
      <c r="R41" s="28">
        <v>128316</v>
      </c>
      <c r="S41" s="28">
        <v>497886</v>
      </c>
    </row>
    <row r="42" spans="1:19" ht="9" customHeight="1">
      <c r="A42" s="1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>
      <c r="A43" s="10" t="s">
        <v>25</v>
      </c>
      <c r="B43" s="28">
        <v>36</v>
      </c>
      <c r="C43" s="28">
        <v>521</v>
      </c>
      <c r="D43" s="28">
        <v>110836</v>
      </c>
      <c r="E43" s="28">
        <v>194190</v>
      </c>
      <c r="F43" s="28">
        <v>1282</v>
      </c>
      <c r="G43" s="28">
        <v>1623</v>
      </c>
      <c r="H43" s="28">
        <v>341</v>
      </c>
      <c r="I43" s="28">
        <v>185</v>
      </c>
      <c r="J43" s="28">
        <v>209</v>
      </c>
      <c r="K43" s="28">
        <v>24</v>
      </c>
      <c r="L43" s="28">
        <v>108</v>
      </c>
      <c r="M43" s="28">
        <v>275</v>
      </c>
      <c r="N43" s="28">
        <v>167</v>
      </c>
      <c r="O43" s="28">
        <v>465333</v>
      </c>
      <c r="P43" s="28">
        <v>226395</v>
      </c>
      <c r="Q43" s="28">
        <v>23688</v>
      </c>
      <c r="R43" s="28">
        <v>108382</v>
      </c>
      <c r="S43" s="28">
        <v>253270</v>
      </c>
    </row>
    <row r="44" spans="1:19">
      <c r="A44" s="10" t="s">
        <v>26</v>
      </c>
      <c r="B44" s="28">
        <v>7</v>
      </c>
      <c r="C44" s="28">
        <v>80</v>
      </c>
      <c r="D44" s="28">
        <v>22543</v>
      </c>
      <c r="E44" s="28">
        <v>36607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131019</v>
      </c>
      <c r="P44" s="28"/>
      <c r="Q44" s="28"/>
      <c r="R44" s="28"/>
      <c r="S44" s="28">
        <v>60595</v>
      </c>
    </row>
    <row r="45" spans="1:19">
      <c r="A45" s="10" t="s">
        <v>27</v>
      </c>
      <c r="B45" s="28">
        <v>3</v>
      </c>
      <c r="C45" s="28">
        <v>66</v>
      </c>
      <c r="D45" s="28">
        <v>13878</v>
      </c>
      <c r="E45" s="28">
        <v>26774</v>
      </c>
      <c r="F45" s="54" t="s">
        <v>162</v>
      </c>
      <c r="G45" s="54" t="s">
        <v>162</v>
      </c>
      <c r="H45" s="54" t="s">
        <v>162</v>
      </c>
      <c r="I45" s="54" t="s">
        <v>162</v>
      </c>
      <c r="J45" s="54" t="s">
        <v>162</v>
      </c>
      <c r="K45" s="54" t="s">
        <v>162</v>
      </c>
      <c r="L45" s="31">
        <v>2538</v>
      </c>
      <c r="M45" s="31">
        <v>2568</v>
      </c>
      <c r="N45" s="31">
        <v>30</v>
      </c>
      <c r="O45" s="31">
        <v>33230</v>
      </c>
      <c r="P45" s="53" t="s">
        <v>162</v>
      </c>
      <c r="Q45" s="31" t="s">
        <v>162</v>
      </c>
      <c r="R45" s="31" t="s">
        <v>162</v>
      </c>
      <c r="S45" s="28">
        <v>6042</v>
      </c>
    </row>
    <row r="46" spans="1:19">
      <c r="A46" s="27" t="s">
        <v>115</v>
      </c>
      <c r="B46" s="28">
        <v>1</v>
      </c>
      <c r="C46" s="28">
        <v>4</v>
      </c>
      <c r="D46" s="54" t="s">
        <v>151</v>
      </c>
      <c r="E46" s="54" t="s">
        <v>151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53" t="s">
        <v>151</v>
      </c>
      <c r="P46" s="28">
        <v>0</v>
      </c>
      <c r="Q46" s="28">
        <v>0</v>
      </c>
      <c r="R46" s="28">
        <v>0</v>
      </c>
      <c r="S46" s="54" t="s">
        <v>151</v>
      </c>
    </row>
    <row r="47" spans="1:19">
      <c r="A47" s="10" t="s">
        <v>28</v>
      </c>
      <c r="B47" s="28">
        <v>2</v>
      </c>
      <c r="C47" s="28">
        <v>24</v>
      </c>
      <c r="D47" s="53" t="s">
        <v>151</v>
      </c>
      <c r="E47" s="53" t="s">
        <v>151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53" t="s">
        <v>151</v>
      </c>
      <c r="P47" s="28">
        <v>0</v>
      </c>
      <c r="Q47" s="28">
        <v>0</v>
      </c>
      <c r="R47" s="28">
        <v>0</v>
      </c>
      <c r="S47" s="53" t="s">
        <v>151</v>
      </c>
    </row>
    <row r="48" spans="1:19">
      <c r="A48" s="10" t="s">
        <v>30</v>
      </c>
      <c r="B48" s="28">
        <v>2</v>
      </c>
      <c r="C48" s="28">
        <v>13</v>
      </c>
      <c r="D48" s="53" t="s">
        <v>151</v>
      </c>
      <c r="E48" s="53" t="s">
        <v>151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53" t="s">
        <v>151</v>
      </c>
      <c r="P48" s="28">
        <v>0</v>
      </c>
      <c r="Q48" s="28">
        <v>0</v>
      </c>
      <c r="R48" s="28">
        <v>0</v>
      </c>
      <c r="S48" s="53" t="s">
        <v>151</v>
      </c>
    </row>
    <row r="49" spans="1:19">
      <c r="A49" s="10" t="s">
        <v>31</v>
      </c>
      <c r="B49" s="28">
        <v>1</v>
      </c>
      <c r="C49" s="28">
        <v>41</v>
      </c>
      <c r="D49" s="54" t="s">
        <v>151</v>
      </c>
      <c r="E49" s="54" t="s">
        <v>151</v>
      </c>
      <c r="F49" s="54" t="s">
        <v>152</v>
      </c>
      <c r="G49" s="54" t="s">
        <v>152</v>
      </c>
      <c r="H49" s="54" t="s">
        <v>152</v>
      </c>
      <c r="I49" s="54" t="s">
        <v>152</v>
      </c>
      <c r="J49" s="54" t="s">
        <v>152</v>
      </c>
      <c r="K49" s="54" t="s">
        <v>152</v>
      </c>
      <c r="L49" s="28">
        <v>0</v>
      </c>
      <c r="M49" s="28">
        <v>0</v>
      </c>
      <c r="N49" s="28">
        <v>0</v>
      </c>
      <c r="O49" s="54" t="s">
        <v>151</v>
      </c>
      <c r="P49" s="54" t="s">
        <v>151</v>
      </c>
      <c r="Q49" s="54" t="s">
        <v>151</v>
      </c>
      <c r="R49" s="54" t="s">
        <v>151</v>
      </c>
      <c r="S49" s="54" t="s">
        <v>151</v>
      </c>
    </row>
    <row r="50" spans="1:19">
      <c r="A50" s="10" t="s">
        <v>34</v>
      </c>
      <c r="B50" s="28">
        <v>9</v>
      </c>
      <c r="C50" s="28">
        <v>132</v>
      </c>
      <c r="D50" s="28">
        <v>42140</v>
      </c>
      <c r="E50" s="28">
        <v>88684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222848</v>
      </c>
      <c r="P50" s="28">
        <v>0</v>
      </c>
      <c r="Q50" s="28">
        <v>0</v>
      </c>
      <c r="R50" s="28">
        <v>0</v>
      </c>
      <c r="S50" s="28">
        <v>125154</v>
      </c>
    </row>
    <row r="51" spans="1:19">
      <c r="A51" s="10" t="s">
        <v>37</v>
      </c>
      <c r="B51" s="28">
        <v>5</v>
      </c>
      <c r="C51" s="28">
        <v>43</v>
      </c>
      <c r="D51" s="28">
        <v>9615</v>
      </c>
      <c r="E51" s="28">
        <v>45206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63965</v>
      </c>
      <c r="P51" s="28">
        <v>0</v>
      </c>
      <c r="Q51" s="28">
        <v>0</v>
      </c>
      <c r="R51" s="28">
        <v>0</v>
      </c>
      <c r="S51" s="28">
        <v>17499</v>
      </c>
    </row>
    <row r="52" spans="1:19" ht="12.75" customHeight="1">
      <c r="A52" s="10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>
      <c r="A53" s="10" t="s">
        <v>48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9" customHeight="1">
      <c r="A54" s="1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>
      <c r="A55" s="11" t="s">
        <v>47</v>
      </c>
      <c r="B55" s="28">
        <v>56</v>
      </c>
      <c r="C55" s="28">
        <v>2372</v>
      </c>
      <c r="D55" s="28">
        <v>648398</v>
      </c>
      <c r="E55" s="28">
        <v>3622850</v>
      </c>
      <c r="F55" s="28">
        <v>106458</v>
      </c>
      <c r="G55" s="28">
        <v>106412</v>
      </c>
      <c r="H55" s="28">
        <v>-46</v>
      </c>
      <c r="I55" s="28">
        <v>124158</v>
      </c>
      <c r="J55" s="28">
        <v>125024</v>
      </c>
      <c r="K55" s="28">
        <v>866</v>
      </c>
      <c r="L55" s="28">
        <v>689</v>
      </c>
      <c r="M55" s="28">
        <v>1131</v>
      </c>
      <c r="N55" s="28">
        <v>442</v>
      </c>
      <c r="O55" s="28">
        <v>5696045</v>
      </c>
      <c r="P55" s="28">
        <v>4405723</v>
      </c>
      <c r="Q55" s="28">
        <v>118674</v>
      </c>
      <c r="R55" s="28">
        <v>1507632</v>
      </c>
      <c r="S55" s="28">
        <v>1945077</v>
      </c>
    </row>
    <row r="56" spans="1:19" ht="9" customHeight="1">
      <c r="A56" s="1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>
      <c r="A57" s="10" t="s">
        <v>25</v>
      </c>
      <c r="B57" s="28">
        <v>23</v>
      </c>
      <c r="C57" s="28">
        <v>1431</v>
      </c>
      <c r="D57" s="28">
        <v>312477</v>
      </c>
      <c r="E57" s="28">
        <v>1956932</v>
      </c>
      <c r="F57" s="28">
        <v>17355</v>
      </c>
      <c r="G57" s="28">
        <v>15870</v>
      </c>
      <c r="H57" s="28">
        <v>-1485</v>
      </c>
      <c r="I57" s="28">
        <v>110328</v>
      </c>
      <c r="J57" s="28">
        <v>99020</v>
      </c>
      <c r="K57" s="28">
        <v>-11308</v>
      </c>
      <c r="L57" s="28">
        <v>269</v>
      </c>
      <c r="M57" s="28">
        <v>619</v>
      </c>
      <c r="N57" s="28">
        <v>350</v>
      </c>
      <c r="O57" s="28">
        <v>2928202</v>
      </c>
      <c r="P57" s="28">
        <v>2566538</v>
      </c>
      <c r="Q57" s="28">
        <v>47652</v>
      </c>
      <c r="R57" s="28">
        <v>795060</v>
      </c>
      <c r="S57" s="28">
        <v>910806</v>
      </c>
    </row>
    <row r="58" spans="1:19">
      <c r="A58" s="10" t="s">
        <v>26</v>
      </c>
      <c r="B58" s="28">
        <v>4</v>
      </c>
      <c r="C58" s="28">
        <v>336</v>
      </c>
      <c r="D58" s="28">
        <v>150837</v>
      </c>
      <c r="E58" s="28">
        <v>914392</v>
      </c>
      <c r="F58" s="31">
        <v>80825</v>
      </c>
      <c r="G58" s="31">
        <v>79994</v>
      </c>
      <c r="H58" s="31">
        <v>-831</v>
      </c>
      <c r="I58" s="31">
        <v>4263</v>
      </c>
      <c r="J58" s="31">
        <v>6804</v>
      </c>
      <c r="K58" s="31">
        <v>2541</v>
      </c>
      <c r="L58" s="28">
        <v>0</v>
      </c>
      <c r="M58" s="28">
        <v>62</v>
      </c>
      <c r="N58" s="28">
        <v>62</v>
      </c>
      <c r="O58" s="31">
        <v>1663777</v>
      </c>
      <c r="P58" s="28">
        <v>1390941</v>
      </c>
      <c r="Q58" s="31">
        <v>52013</v>
      </c>
      <c r="R58" s="31">
        <v>586558</v>
      </c>
      <c r="S58" s="28">
        <v>703112</v>
      </c>
    </row>
    <row r="59" spans="1:19">
      <c r="A59" s="10" t="s">
        <v>27</v>
      </c>
      <c r="B59" s="28">
        <v>2</v>
      </c>
      <c r="C59" s="28">
        <v>18</v>
      </c>
      <c r="D59" s="53" t="s">
        <v>151</v>
      </c>
      <c r="E59" s="53" t="s">
        <v>151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53" t="s">
        <v>151</v>
      </c>
      <c r="P59" s="28">
        <v>0</v>
      </c>
      <c r="Q59" s="28">
        <v>0</v>
      </c>
      <c r="R59" s="28">
        <v>0</v>
      </c>
      <c r="S59" s="53" t="s">
        <v>151</v>
      </c>
    </row>
    <row r="60" spans="1:19">
      <c r="A60" s="10" t="s">
        <v>28</v>
      </c>
      <c r="B60" s="28">
        <v>3</v>
      </c>
      <c r="C60" s="28">
        <v>20</v>
      </c>
      <c r="D60" s="28">
        <v>4678</v>
      </c>
      <c r="E60" s="28">
        <v>6596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15529</v>
      </c>
      <c r="P60" s="28">
        <v>0</v>
      </c>
      <c r="Q60" s="28">
        <v>0</v>
      </c>
      <c r="R60" s="28">
        <v>0</v>
      </c>
      <c r="S60" s="28">
        <v>8333</v>
      </c>
    </row>
    <row r="61" spans="1:19">
      <c r="A61" s="10" t="s">
        <v>30</v>
      </c>
      <c r="B61" s="28">
        <v>7</v>
      </c>
      <c r="C61" s="28">
        <v>129</v>
      </c>
      <c r="D61" s="28">
        <v>41342</v>
      </c>
      <c r="E61" s="28">
        <v>85939</v>
      </c>
      <c r="F61" s="28">
        <v>0</v>
      </c>
      <c r="G61" s="28">
        <v>0</v>
      </c>
      <c r="H61" s="28">
        <v>0</v>
      </c>
      <c r="I61" s="28">
        <v>64</v>
      </c>
      <c r="J61" s="28">
        <v>64</v>
      </c>
      <c r="K61" s="28">
        <v>0</v>
      </c>
      <c r="L61" s="53" t="s">
        <v>162</v>
      </c>
      <c r="M61" s="53" t="s">
        <v>162</v>
      </c>
      <c r="N61" s="53" t="s">
        <v>162</v>
      </c>
      <c r="O61" s="31">
        <v>162705</v>
      </c>
      <c r="P61" s="28">
        <v>63244</v>
      </c>
      <c r="Q61" s="28">
        <v>1253</v>
      </c>
      <c r="R61" s="28">
        <v>22393</v>
      </c>
      <c r="S61" s="28">
        <v>71610</v>
      </c>
    </row>
    <row r="62" spans="1:19">
      <c r="A62" s="10" t="s">
        <v>33</v>
      </c>
      <c r="B62" s="28">
        <v>1</v>
      </c>
      <c r="C62" s="28">
        <v>4</v>
      </c>
      <c r="D62" s="54" t="s">
        <v>151</v>
      </c>
      <c r="E62" s="54" t="s">
        <v>151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53" t="s">
        <v>151</v>
      </c>
      <c r="P62" s="28">
        <v>0</v>
      </c>
      <c r="Q62" s="28">
        <v>0</v>
      </c>
      <c r="R62" s="28">
        <v>0</v>
      </c>
      <c r="S62" s="54" t="s">
        <v>151</v>
      </c>
    </row>
    <row r="63" spans="1:19">
      <c r="A63" s="10" t="s">
        <v>34</v>
      </c>
      <c r="B63" s="28">
        <v>5</v>
      </c>
      <c r="C63" s="28">
        <v>64</v>
      </c>
      <c r="D63" s="31">
        <v>19773</v>
      </c>
      <c r="E63" s="31">
        <v>105825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150877</v>
      </c>
      <c r="P63" s="28">
        <v>0</v>
      </c>
      <c r="Q63" s="28">
        <v>0</v>
      </c>
      <c r="R63" s="28">
        <v>0</v>
      </c>
      <c r="S63" s="31">
        <v>42026</v>
      </c>
    </row>
    <row r="64" spans="1:19">
      <c r="A64" s="11" t="s">
        <v>35</v>
      </c>
      <c r="B64" s="28">
        <v>1</v>
      </c>
      <c r="C64" s="28">
        <v>198</v>
      </c>
      <c r="D64" s="54" t="s">
        <v>151</v>
      </c>
      <c r="E64" s="54" t="s">
        <v>151</v>
      </c>
      <c r="F64" s="54" t="s">
        <v>153</v>
      </c>
      <c r="G64" s="54" t="s">
        <v>153</v>
      </c>
      <c r="H64" s="54" t="s">
        <v>153</v>
      </c>
      <c r="I64" s="54" t="s">
        <v>153</v>
      </c>
      <c r="J64" s="54" t="s">
        <v>153</v>
      </c>
      <c r="K64" s="54" t="s">
        <v>153</v>
      </c>
      <c r="L64" s="28">
        <v>0</v>
      </c>
      <c r="M64" s="28">
        <v>0</v>
      </c>
      <c r="N64" s="28">
        <v>0</v>
      </c>
      <c r="O64" s="54" t="s">
        <v>151</v>
      </c>
      <c r="P64" s="54" t="s">
        <v>154</v>
      </c>
      <c r="Q64" s="54" t="s">
        <v>154</v>
      </c>
      <c r="R64" s="54" t="s">
        <v>154</v>
      </c>
      <c r="S64" s="54" t="s">
        <v>151</v>
      </c>
    </row>
    <row r="65" spans="1:19">
      <c r="A65" s="10" t="s">
        <v>37</v>
      </c>
      <c r="B65" s="28">
        <v>4</v>
      </c>
      <c r="C65" s="28">
        <v>55</v>
      </c>
      <c r="D65" s="31">
        <v>18222</v>
      </c>
      <c r="E65" s="31">
        <v>24206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31">
        <v>70508</v>
      </c>
      <c r="P65" s="28">
        <v>0</v>
      </c>
      <c r="Q65" s="28">
        <v>0</v>
      </c>
      <c r="R65" s="28">
        <v>0</v>
      </c>
      <c r="S65" s="31">
        <v>43192</v>
      </c>
    </row>
    <row r="66" spans="1:19">
      <c r="A66" s="10" t="s">
        <v>40</v>
      </c>
      <c r="B66" s="28">
        <v>1</v>
      </c>
      <c r="C66" s="28">
        <v>27</v>
      </c>
      <c r="D66" s="54" t="s">
        <v>151</v>
      </c>
      <c r="E66" s="54" t="s">
        <v>151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53" t="s">
        <v>151</v>
      </c>
      <c r="P66" s="28">
        <v>0</v>
      </c>
      <c r="Q66" s="28">
        <v>0</v>
      </c>
      <c r="R66" s="28">
        <v>0</v>
      </c>
      <c r="S66" s="54" t="s">
        <v>151</v>
      </c>
    </row>
    <row r="67" spans="1:19">
      <c r="A67" s="10" t="s">
        <v>41</v>
      </c>
      <c r="B67" s="28">
        <v>1</v>
      </c>
      <c r="C67" s="28">
        <v>53</v>
      </c>
      <c r="D67" s="54" t="s">
        <v>151</v>
      </c>
      <c r="E67" s="54" t="s">
        <v>151</v>
      </c>
      <c r="F67" s="53" t="s">
        <v>151</v>
      </c>
      <c r="G67" s="53" t="s">
        <v>151</v>
      </c>
      <c r="H67" s="53" t="s">
        <v>151</v>
      </c>
      <c r="I67" s="53" t="s">
        <v>151</v>
      </c>
      <c r="J67" s="53" t="s">
        <v>151</v>
      </c>
      <c r="K67" s="53" t="s">
        <v>151</v>
      </c>
      <c r="L67" s="53" t="s">
        <v>151</v>
      </c>
      <c r="M67" s="53" t="s">
        <v>151</v>
      </c>
      <c r="N67" s="53" t="s">
        <v>151</v>
      </c>
      <c r="O67" s="53" t="s">
        <v>151</v>
      </c>
      <c r="P67" s="54" t="s">
        <v>152</v>
      </c>
      <c r="Q67" s="53" t="s">
        <v>152</v>
      </c>
      <c r="R67" s="53" t="s">
        <v>152</v>
      </c>
      <c r="S67" s="54" t="s">
        <v>151</v>
      </c>
    </row>
    <row r="68" spans="1:19">
      <c r="A68" s="10" t="s">
        <v>42</v>
      </c>
      <c r="B68" s="28">
        <v>1</v>
      </c>
      <c r="C68" s="28">
        <v>7</v>
      </c>
      <c r="D68" s="54" t="s">
        <v>151</v>
      </c>
      <c r="E68" s="54" t="s">
        <v>151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54" t="s">
        <v>151</v>
      </c>
      <c r="P68" s="28">
        <v>0</v>
      </c>
      <c r="Q68" s="28">
        <v>0</v>
      </c>
      <c r="R68" s="28">
        <v>0</v>
      </c>
      <c r="S68" s="54" t="s">
        <v>151</v>
      </c>
    </row>
    <row r="69" spans="1:19">
      <c r="A69" s="10" t="s">
        <v>43</v>
      </c>
      <c r="B69" s="28">
        <v>3</v>
      </c>
      <c r="C69" s="28">
        <v>30</v>
      </c>
      <c r="D69" s="31">
        <v>7123</v>
      </c>
      <c r="E69" s="31">
        <v>13506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30637</v>
      </c>
      <c r="P69" s="28">
        <v>0</v>
      </c>
      <c r="Q69" s="28">
        <v>0</v>
      </c>
      <c r="R69" s="28">
        <v>0</v>
      </c>
      <c r="S69" s="31">
        <v>15981</v>
      </c>
    </row>
    <row r="70" spans="1:19" ht="12.75" customHeight="1">
      <c r="A70" s="1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>
      <c r="A71" s="10" t="s">
        <v>49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9" customHeight="1">
      <c r="A72" s="10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>
      <c r="A73" s="11" t="s">
        <v>47</v>
      </c>
      <c r="B73" s="28">
        <v>53</v>
      </c>
      <c r="C73" s="28">
        <v>1139</v>
      </c>
      <c r="D73" s="28">
        <v>341358</v>
      </c>
      <c r="E73" s="28">
        <v>1413774</v>
      </c>
      <c r="F73" s="28">
        <v>70542</v>
      </c>
      <c r="G73" s="28">
        <v>53336</v>
      </c>
      <c r="H73" s="28">
        <f t="shared" ref="H73" si="0">G73-F73</f>
        <v>-17206</v>
      </c>
      <c r="I73" s="28">
        <v>85192</v>
      </c>
      <c r="J73" s="28">
        <v>76507</v>
      </c>
      <c r="K73" s="28">
        <f t="shared" ref="K73" si="1">J73-I73</f>
        <v>-8685</v>
      </c>
      <c r="L73" s="28">
        <v>44045</v>
      </c>
      <c r="M73" s="28">
        <v>42889</v>
      </c>
      <c r="N73" s="28">
        <f t="shared" ref="N73" si="2">M73-L73</f>
        <v>-1156</v>
      </c>
      <c r="O73" s="28">
        <v>3663557</v>
      </c>
      <c r="P73" s="28">
        <v>2766217</v>
      </c>
      <c r="Q73" s="28">
        <v>124748</v>
      </c>
      <c r="R73" s="28">
        <v>978217</v>
      </c>
      <c r="S73" s="28">
        <v>1477280</v>
      </c>
    </row>
    <row r="74" spans="1:19" ht="9" customHeight="1">
      <c r="A74" s="11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>
      <c r="A75" s="10" t="s">
        <v>25</v>
      </c>
      <c r="B75" s="28">
        <v>15</v>
      </c>
      <c r="C75" s="28">
        <v>346</v>
      </c>
      <c r="D75" s="28">
        <v>54638</v>
      </c>
      <c r="E75" s="28">
        <v>175943</v>
      </c>
      <c r="F75" s="31">
        <v>3182</v>
      </c>
      <c r="G75" s="31">
        <v>5386</v>
      </c>
      <c r="H75" s="31">
        <v>2204</v>
      </c>
      <c r="I75" s="31">
        <v>390</v>
      </c>
      <c r="J75" s="31">
        <v>1093</v>
      </c>
      <c r="K75" s="31">
        <v>703</v>
      </c>
      <c r="L75" s="31">
        <v>219</v>
      </c>
      <c r="M75" s="31">
        <v>231</v>
      </c>
      <c r="N75" s="31">
        <v>12</v>
      </c>
      <c r="O75" s="31">
        <v>284038</v>
      </c>
      <c r="P75" s="28">
        <v>152147</v>
      </c>
      <c r="Q75" s="31">
        <v>2686</v>
      </c>
      <c r="R75" s="31">
        <v>39913</v>
      </c>
      <c r="S75" s="28">
        <v>102827</v>
      </c>
    </row>
    <row r="76" spans="1:19">
      <c r="A76" s="10" t="s">
        <v>26</v>
      </c>
      <c r="B76" s="28">
        <v>7</v>
      </c>
      <c r="C76" s="28">
        <v>281</v>
      </c>
      <c r="D76" s="28">
        <v>96760</v>
      </c>
      <c r="E76" s="28">
        <v>517257</v>
      </c>
      <c r="F76" s="53" t="s">
        <v>163</v>
      </c>
      <c r="G76" s="53" t="s">
        <v>163</v>
      </c>
      <c r="H76" s="53" t="s">
        <v>163</v>
      </c>
      <c r="I76" s="53" t="s">
        <v>163</v>
      </c>
      <c r="J76" s="53" t="s">
        <v>163</v>
      </c>
      <c r="K76" s="53" t="s">
        <v>163</v>
      </c>
      <c r="L76" s="53" t="s">
        <v>163</v>
      </c>
      <c r="M76" s="53" t="s">
        <v>163</v>
      </c>
      <c r="N76" s="53" t="s">
        <v>163</v>
      </c>
      <c r="O76" s="28">
        <v>2024355</v>
      </c>
      <c r="P76" s="53" t="s">
        <v>162</v>
      </c>
      <c r="Q76" s="53" t="s">
        <v>162</v>
      </c>
      <c r="R76" s="53" t="s">
        <v>162</v>
      </c>
      <c r="S76" s="28">
        <v>777907</v>
      </c>
    </row>
    <row r="77" spans="1:19">
      <c r="A77" s="10" t="s">
        <v>27</v>
      </c>
      <c r="B77" s="28">
        <v>2</v>
      </c>
      <c r="C77" s="28">
        <v>13</v>
      </c>
      <c r="D77" s="54" t="s">
        <v>151</v>
      </c>
      <c r="E77" s="54" t="s">
        <v>151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53" t="s">
        <v>151</v>
      </c>
      <c r="P77" s="28">
        <v>0</v>
      </c>
      <c r="Q77" s="28">
        <v>0</v>
      </c>
      <c r="R77" s="28">
        <v>0</v>
      </c>
      <c r="S77" s="54" t="s">
        <v>151</v>
      </c>
    </row>
    <row r="78" spans="1:19">
      <c r="A78" s="10" t="s">
        <v>30</v>
      </c>
      <c r="B78" s="28">
        <v>2</v>
      </c>
      <c r="C78" s="28">
        <v>13</v>
      </c>
      <c r="D78" s="54" t="s">
        <v>151</v>
      </c>
      <c r="E78" s="54" t="s">
        <v>151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53" t="s">
        <v>151</v>
      </c>
      <c r="P78" s="28">
        <v>0</v>
      </c>
      <c r="Q78" s="28">
        <v>0</v>
      </c>
      <c r="R78" s="28">
        <v>0</v>
      </c>
      <c r="S78" s="54" t="s">
        <v>151</v>
      </c>
    </row>
    <row r="79" spans="1:19">
      <c r="A79" s="10" t="s">
        <v>31</v>
      </c>
      <c r="B79" s="28">
        <v>1</v>
      </c>
      <c r="C79" s="28">
        <v>7</v>
      </c>
      <c r="D79" s="54" t="s">
        <v>151</v>
      </c>
      <c r="E79" s="54" t="s">
        <v>151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53" t="s">
        <v>151</v>
      </c>
      <c r="P79" s="28">
        <v>0</v>
      </c>
      <c r="Q79" s="28">
        <v>0</v>
      </c>
      <c r="R79" s="28">
        <v>0</v>
      </c>
      <c r="S79" s="54" t="s">
        <v>151</v>
      </c>
    </row>
    <row r="80" spans="1:19">
      <c r="A80" s="10" t="s">
        <v>112</v>
      </c>
      <c r="B80" s="28">
        <v>1</v>
      </c>
      <c r="C80" s="28">
        <v>74</v>
      </c>
      <c r="D80" s="54" t="s">
        <v>151</v>
      </c>
      <c r="E80" s="54" t="s">
        <v>151</v>
      </c>
      <c r="F80" s="54" t="s">
        <v>151</v>
      </c>
      <c r="G80" s="54" t="s">
        <v>151</v>
      </c>
      <c r="H80" s="54" t="s">
        <v>151</v>
      </c>
      <c r="I80" s="54" t="s">
        <v>151</v>
      </c>
      <c r="J80" s="54" t="s">
        <v>151</v>
      </c>
      <c r="K80" s="54" t="s">
        <v>151</v>
      </c>
      <c r="L80" s="54" t="s">
        <v>151</v>
      </c>
      <c r="M80" s="54" t="s">
        <v>151</v>
      </c>
      <c r="N80" s="54" t="s">
        <v>151</v>
      </c>
      <c r="O80" s="31" t="s">
        <v>151</v>
      </c>
      <c r="P80" s="54" t="s">
        <v>153</v>
      </c>
      <c r="Q80" s="54" t="s">
        <v>153</v>
      </c>
      <c r="R80" s="54" t="s">
        <v>153</v>
      </c>
      <c r="S80" s="54" t="s">
        <v>151</v>
      </c>
    </row>
    <row r="81" spans="1:19">
      <c r="A81" s="10" t="s">
        <v>34</v>
      </c>
      <c r="B81" s="28">
        <v>16</v>
      </c>
      <c r="C81" s="28">
        <v>347</v>
      </c>
      <c r="D81" s="28">
        <v>136594</v>
      </c>
      <c r="E81" s="28">
        <v>459094</v>
      </c>
      <c r="F81" s="28">
        <v>25353</v>
      </c>
      <c r="G81" s="28">
        <v>20524</v>
      </c>
      <c r="H81" s="28">
        <v>-4829</v>
      </c>
      <c r="I81" s="28">
        <v>19472</v>
      </c>
      <c r="J81" s="28">
        <v>20614</v>
      </c>
      <c r="K81" s="28">
        <v>1142</v>
      </c>
      <c r="L81" s="28">
        <v>18247</v>
      </c>
      <c r="M81" s="28">
        <v>13575</v>
      </c>
      <c r="N81" s="28">
        <v>-4672</v>
      </c>
      <c r="O81" s="28">
        <v>938781</v>
      </c>
      <c r="P81" s="28">
        <v>454411</v>
      </c>
      <c r="Q81" s="28">
        <v>41347</v>
      </c>
      <c r="R81" s="28">
        <v>170829</v>
      </c>
      <c r="S81" s="28">
        <v>449773</v>
      </c>
    </row>
    <row r="82" spans="1:19">
      <c r="A82" s="10" t="s">
        <v>37</v>
      </c>
      <c r="B82" s="28">
        <v>8</v>
      </c>
      <c r="C82" s="28">
        <v>53</v>
      </c>
      <c r="D82" s="28">
        <v>13289</v>
      </c>
      <c r="E82" s="28">
        <v>52613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75601</v>
      </c>
      <c r="P82" s="28">
        <v>0</v>
      </c>
      <c r="Q82" s="28">
        <v>0</v>
      </c>
      <c r="R82" s="28">
        <v>0</v>
      </c>
      <c r="S82" s="28">
        <v>21445</v>
      </c>
    </row>
    <row r="83" spans="1:19">
      <c r="A83" s="10" t="s">
        <v>38</v>
      </c>
      <c r="B83" s="28">
        <v>1</v>
      </c>
      <c r="C83" s="28">
        <v>5</v>
      </c>
      <c r="D83" s="54" t="s">
        <v>151</v>
      </c>
      <c r="E83" s="54" t="s">
        <v>151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53" t="s">
        <v>151</v>
      </c>
      <c r="P83" s="28">
        <v>0</v>
      </c>
      <c r="Q83" s="28">
        <v>0</v>
      </c>
      <c r="R83" s="28">
        <v>0</v>
      </c>
      <c r="S83" s="54" t="s">
        <v>151</v>
      </c>
    </row>
    <row r="84" spans="1:19">
      <c r="A84" s="10"/>
      <c r="B84" s="28"/>
      <c r="C84" s="28"/>
      <c r="D84" s="54"/>
      <c r="E84" s="54"/>
      <c r="F84" s="28"/>
      <c r="G84" s="28"/>
      <c r="H84" s="28"/>
      <c r="I84" s="28"/>
      <c r="J84" s="28"/>
      <c r="K84" s="28"/>
      <c r="L84" s="28"/>
      <c r="M84" s="28"/>
      <c r="N84" s="28"/>
      <c r="O84" s="53"/>
      <c r="P84" s="28"/>
      <c r="Q84" s="28"/>
      <c r="R84" s="28"/>
      <c r="S84" s="54"/>
    </row>
    <row r="85" spans="1:19">
      <c r="A85" s="10"/>
      <c r="B85" s="28"/>
      <c r="C85" s="28"/>
      <c r="D85" s="54"/>
      <c r="E85" s="54"/>
      <c r="F85" s="28"/>
      <c r="G85" s="28"/>
      <c r="H85" s="28"/>
      <c r="I85" s="28"/>
      <c r="J85" s="28"/>
      <c r="K85" s="28"/>
      <c r="L85" s="28"/>
      <c r="M85" s="28"/>
      <c r="N85" s="28"/>
      <c r="O85" s="53"/>
      <c r="P85" s="28"/>
      <c r="Q85" s="28"/>
      <c r="R85" s="28"/>
      <c r="S85" s="54"/>
    </row>
    <row r="86" spans="1:19">
      <c r="A86" s="10"/>
      <c r="B86" s="28"/>
      <c r="C86" s="28"/>
      <c r="D86" s="54"/>
      <c r="E86" s="54"/>
      <c r="F86" s="28"/>
      <c r="G86" s="28"/>
      <c r="H86" s="28"/>
      <c r="I86" s="28"/>
      <c r="J86" s="28"/>
      <c r="K86" s="28"/>
      <c r="L86" s="28"/>
      <c r="M86" s="28"/>
      <c r="N86" s="28"/>
      <c r="O86" s="53"/>
      <c r="P86" s="28"/>
      <c r="Q86" s="28"/>
      <c r="R86" s="28"/>
      <c r="S86" s="54"/>
    </row>
    <row r="87" spans="1:19">
      <c r="A87" s="10"/>
      <c r="B87" s="28"/>
      <c r="C87" s="28"/>
      <c r="D87" s="54"/>
      <c r="E87" s="54"/>
      <c r="F87" s="28"/>
      <c r="G87" s="28"/>
      <c r="H87" s="28"/>
      <c r="I87" s="28"/>
      <c r="J87" s="28"/>
      <c r="K87" s="28"/>
      <c r="L87" s="28"/>
      <c r="M87" s="28"/>
      <c r="N87" s="28"/>
      <c r="O87" s="53"/>
      <c r="P87" s="28"/>
      <c r="Q87" s="28"/>
      <c r="R87" s="28"/>
      <c r="S87" s="54"/>
    </row>
    <row r="88" spans="1:19" ht="12.75" customHeight="1">
      <c r="A88" s="10"/>
      <c r="B88" s="28"/>
      <c r="C88" s="28"/>
      <c r="D88" s="31"/>
      <c r="E88" s="31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1"/>
    </row>
    <row r="89" spans="1:19" ht="13.5" customHeight="1">
      <c r="A89" s="340" t="s">
        <v>122</v>
      </c>
      <c r="B89" s="340"/>
      <c r="C89" s="340"/>
      <c r="D89" s="340"/>
      <c r="E89" s="340"/>
      <c r="F89" s="340"/>
      <c r="G89" s="340"/>
      <c r="H89" s="29"/>
    </row>
    <row r="90" spans="1:19">
      <c r="A90" s="10" t="s">
        <v>50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9" customHeight="1">
      <c r="A91" s="10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>
      <c r="A92" s="11" t="s">
        <v>47</v>
      </c>
      <c r="B92" s="28">
        <v>111</v>
      </c>
      <c r="C92" s="28">
        <v>3129</v>
      </c>
      <c r="D92" s="28">
        <v>739918</v>
      </c>
      <c r="E92" s="28">
        <v>2137168</v>
      </c>
      <c r="F92" s="28">
        <v>62969</v>
      </c>
      <c r="G92" s="28">
        <v>57277</v>
      </c>
      <c r="H92" s="28">
        <v>-5692</v>
      </c>
      <c r="I92" s="28">
        <v>111451</v>
      </c>
      <c r="J92" s="28">
        <v>113260</v>
      </c>
      <c r="K92" s="28">
        <v>1809</v>
      </c>
      <c r="L92" s="28">
        <v>60385</v>
      </c>
      <c r="M92" s="28">
        <v>75396</v>
      </c>
      <c r="N92" s="28">
        <v>15011</v>
      </c>
      <c r="O92" s="28">
        <v>3920304</v>
      </c>
      <c r="P92" s="28">
        <v>2302971</v>
      </c>
      <c r="Q92" s="28">
        <v>114773</v>
      </c>
      <c r="R92" s="28">
        <v>961569</v>
      </c>
      <c r="S92" s="28">
        <v>1644481</v>
      </c>
    </row>
    <row r="93" spans="1:19" ht="9" customHeight="1">
      <c r="A93" s="11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>
      <c r="A94" s="10" t="s">
        <v>25</v>
      </c>
      <c r="B94" s="28">
        <v>47</v>
      </c>
      <c r="C94" s="28">
        <v>1461</v>
      </c>
      <c r="D94" s="28">
        <v>282587</v>
      </c>
      <c r="E94" s="28">
        <v>827259</v>
      </c>
      <c r="F94" s="28">
        <v>25403</v>
      </c>
      <c r="G94" s="28">
        <v>17068</v>
      </c>
      <c r="H94" s="28">
        <v>-8335</v>
      </c>
      <c r="I94" s="28">
        <v>33186</v>
      </c>
      <c r="J94" s="28">
        <v>36416</v>
      </c>
      <c r="K94" s="28">
        <v>3230</v>
      </c>
      <c r="L94" s="28">
        <v>8774</v>
      </c>
      <c r="M94" s="28">
        <v>8374</v>
      </c>
      <c r="N94" s="28">
        <v>-400</v>
      </c>
      <c r="O94" s="28">
        <v>1553499</v>
      </c>
      <c r="P94" s="28">
        <v>951989</v>
      </c>
      <c r="Q94" s="28">
        <v>37624</v>
      </c>
      <c r="R94" s="28">
        <v>389000</v>
      </c>
      <c r="S94" s="28">
        <v>679989</v>
      </c>
    </row>
    <row r="95" spans="1:19">
      <c r="A95" s="10" t="s">
        <v>26</v>
      </c>
      <c r="B95" s="28">
        <v>3</v>
      </c>
      <c r="C95" s="28">
        <v>56</v>
      </c>
      <c r="D95" s="28">
        <v>12596</v>
      </c>
      <c r="E95" s="28">
        <v>27912</v>
      </c>
      <c r="F95" s="54" t="s">
        <v>163</v>
      </c>
      <c r="G95" s="54" t="s">
        <v>163</v>
      </c>
      <c r="H95" s="54" t="s">
        <v>163</v>
      </c>
      <c r="I95" s="54" t="s">
        <v>163</v>
      </c>
      <c r="J95" s="54" t="s">
        <v>163</v>
      </c>
      <c r="K95" s="54" t="s">
        <v>163</v>
      </c>
      <c r="L95" s="54" t="s">
        <v>163</v>
      </c>
      <c r="M95" s="54" t="s">
        <v>163</v>
      </c>
      <c r="N95" s="54" t="s">
        <v>163</v>
      </c>
      <c r="O95" s="31">
        <v>107581</v>
      </c>
      <c r="P95" s="28">
        <v>95505</v>
      </c>
      <c r="Q95" s="31">
        <v>11522</v>
      </c>
      <c r="R95" s="31">
        <v>31760</v>
      </c>
      <c r="S95" s="28">
        <v>50018</v>
      </c>
    </row>
    <row r="96" spans="1:19">
      <c r="A96" s="10" t="s">
        <v>27</v>
      </c>
      <c r="B96" s="28">
        <v>2</v>
      </c>
      <c r="C96" s="28">
        <v>83</v>
      </c>
      <c r="D96" s="53" t="s">
        <v>151</v>
      </c>
      <c r="E96" s="53" t="s">
        <v>151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31" t="s">
        <v>151</v>
      </c>
      <c r="P96" s="53" t="s">
        <v>151</v>
      </c>
      <c r="Q96" s="31" t="s">
        <v>151</v>
      </c>
      <c r="R96" s="31" t="s">
        <v>151</v>
      </c>
      <c r="S96" s="53" t="s">
        <v>151</v>
      </c>
    </row>
    <row r="97" spans="1:19">
      <c r="A97" s="10" t="s">
        <v>28</v>
      </c>
      <c r="B97" s="28">
        <v>4</v>
      </c>
      <c r="C97" s="28">
        <v>39</v>
      </c>
      <c r="D97" s="28">
        <v>11303</v>
      </c>
      <c r="E97" s="28">
        <v>26940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46363</v>
      </c>
      <c r="P97" s="28">
        <v>0</v>
      </c>
      <c r="Q97" s="28">
        <v>0</v>
      </c>
      <c r="R97" s="28">
        <v>0</v>
      </c>
      <c r="S97" s="28">
        <v>18118</v>
      </c>
    </row>
    <row r="98" spans="1:19">
      <c r="A98" s="10" t="s">
        <v>29</v>
      </c>
      <c r="B98" s="28">
        <v>4</v>
      </c>
      <c r="C98" s="28">
        <v>225</v>
      </c>
      <c r="D98" s="28">
        <v>62968</v>
      </c>
      <c r="E98" s="28">
        <v>189903</v>
      </c>
      <c r="F98" s="31">
        <v>9387</v>
      </c>
      <c r="G98" s="31">
        <v>8831</v>
      </c>
      <c r="H98" s="31">
        <v>-556</v>
      </c>
      <c r="I98" s="31">
        <v>26282</v>
      </c>
      <c r="J98" s="31">
        <v>24786</v>
      </c>
      <c r="K98" s="31">
        <v>-1496</v>
      </c>
      <c r="L98" s="31">
        <v>470</v>
      </c>
      <c r="M98" s="31">
        <v>712</v>
      </c>
      <c r="N98" s="31">
        <v>242</v>
      </c>
      <c r="O98" s="31">
        <v>321436</v>
      </c>
      <c r="P98" s="28">
        <v>280305</v>
      </c>
      <c r="Q98" s="31">
        <v>19376</v>
      </c>
      <c r="R98" s="31">
        <v>80383</v>
      </c>
      <c r="S98" s="28">
        <v>123282</v>
      </c>
    </row>
    <row r="99" spans="1:19">
      <c r="A99" s="10" t="s">
        <v>30</v>
      </c>
      <c r="B99" s="28">
        <v>8</v>
      </c>
      <c r="C99" s="28">
        <v>193</v>
      </c>
      <c r="D99" s="28">
        <v>51830</v>
      </c>
      <c r="E99" s="28">
        <v>128280</v>
      </c>
      <c r="F99" s="28">
        <v>6008</v>
      </c>
      <c r="G99" s="28">
        <v>6287</v>
      </c>
      <c r="H99" s="28">
        <v>279</v>
      </c>
      <c r="I99" s="28">
        <v>11432</v>
      </c>
      <c r="J99" s="28">
        <v>8669</v>
      </c>
      <c r="K99" s="28">
        <v>-2763</v>
      </c>
      <c r="L99" s="28">
        <v>5545</v>
      </c>
      <c r="M99" s="28">
        <v>3812</v>
      </c>
      <c r="N99" s="28">
        <v>-1733</v>
      </c>
      <c r="O99" s="28">
        <v>304692</v>
      </c>
      <c r="P99" s="28">
        <v>264332</v>
      </c>
      <c r="Q99" s="28">
        <v>7306</v>
      </c>
      <c r="R99" s="28">
        <v>136536</v>
      </c>
      <c r="S99" s="28">
        <v>164367</v>
      </c>
    </row>
    <row r="100" spans="1:19">
      <c r="A100" s="10" t="s">
        <v>31</v>
      </c>
      <c r="B100" s="28">
        <v>3</v>
      </c>
      <c r="C100" s="28">
        <v>155</v>
      </c>
      <c r="D100" s="31">
        <v>40504</v>
      </c>
      <c r="E100" s="31">
        <v>128570</v>
      </c>
      <c r="F100" s="31">
        <v>4954</v>
      </c>
      <c r="G100" s="31">
        <v>3769</v>
      </c>
      <c r="H100" s="31">
        <v>-1185</v>
      </c>
      <c r="I100" s="31">
        <v>3935</v>
      </c>
      <c r="J100" s="31">
        <v>2292</v>
      </c>
      <c r="K100" s="31">
        <v>-1643</v>
      </c>
      <c r="L100" s="28">
        <v>0</v>
      </c>
      <c r="M100" s="28">
        <v>0</v>
      </c>
      <c r="N100" s="28">
        <v>0</v>
      </c>
      <c r="O100" s="31">
        <v>218578</v>
      </c>
      <c r="P100" s="31">
        <v>132730</v>
      </c>
      <c r="Q100" s="31">
        <v>7428</v>
      </c>
      <c r="R100" s="31">
        <v>60919</v>
      </c>
      <c r="S100" s="31">
        <v>84410</v>
      </c>
    </row>
    <row r="101" spans="1:19">
      <c r="A101" s="10" t="s">
        <v>32</v>
      </c>
      <c r="B101" s="28">
        <v>1</v>
      </c>
      <c r="C101" s="28">
        <v>77</v>
      </c>
      <c r="D101" s="54" t="s">
        <v>151</v>
      </c>
      <c r="E101" s="54" t="s">
        <v>151</v>
      </c>
      <c r="F101" s="28">
        <v>0</v>
      </c>
      <c r="G101" s="28">
        <v>0</v>
      </c>
      <c r="H101" s="28">
        <v>0</v>
      </c>
      <c r="I101" s="54" t="s">
        <v>155</v>
      </c>
      <c r="J101" s="54" t="s">
        <v>155</v>
      </c>
      <c r="K101" s="54" t="s">
        <v>155</v>
      </c>
      <c r="L101" s="28">
        <v>0</v>
      </c>
      <c r="M101" s="28">
        <v>0</v>
      </c>
      <c r="N101" s="28">
        <v>0</v>
      </c>
      <c r="O101" s="31" t="s">
        <v>151</v>
      </c>
      <c r="P101" s="31" t="s">
        <v>151</v>
      </c>
      <c r="Q101" s="31" t="s">
        <v>151</v>
      </c>
      <c r="R101" s="31" t="s">
        <v>151</v>
      </c>
      <c r="S101" s="54" t="s">
        <v>151</v>
      </c>
    </row>
    <row r="102" spans="1:19">
      <c r="A102" s="10" t="s">
        <v>112</v>
      </c>
      <c r="B102" s="28">
        <v>3</v>
      </c>
      <c r="C102" s="28">
        <v>165</v>
      </c>
      <c r="D102" s="28">
        <v>41254</v>
      </c>
      <c r="E102" s="28">
        <v>206521</v>
      </c>
      <c r="F102" s="31" t="s">
        <v>163</v>
      </c>
      <c r="G102" s="31" t="s">
        <v>163</v>
      </c>
      <c r="H102" s="31" t="s">
        <v>163</v>
      </c>
      <c r="I102" s="31" t="s">
        <v>163</v>
      </c>
      <c r="J102" s="31" t="s">
        <v>163</v>
      </c>
      <c r="K102" s="31" t="s">
        <v>163</v>
      </c>
      <c r="L102" s="54" t="s">
        <v>162</v>
      </c>
      <c r="M102" s="54" t="s">
        <v>162</v>
      </c>
      <c r="N102" s="54" t="s">
        <v>162</v>
      </c>
      <c r="O102" s="31">
        <v>269582</v>
      </c>
      <c r="P102" s="28">
        <v>148051</v>
      </c>
      <c r="Q102" s="31">
        <v>4717</v>
      </c>
      <c r="R102" s="31">
        <v>59033</v>
      </c>
      <c r="S102" s="28">
        <v>59275</v>
      </c>
    </row>
    <row r="103" spans="1:19">
      <c r="A103" s="10" t="s">
        <v>34</v>
      </c>
      <c r="B103" s="28">
        <v>11</v>
      </c>
      <c r="C103" s="28">
        <v>267</v>
      </c>
      <c r="D103" s="28">
        <v>64491</v>
      </c>
      <c r="E103" s="28">
        <v>206148</v>
      </c>
      <c r="F103" s="31">
        <v>3865</v>
      </c>
      <c r="G103" s="31">
        <v>3865</v>
      </c>
      <c r="H103" s="28">
        <v>0</v>
      </c>
      <c r="I103" s="31">
        <v>89</v>
      </c>
      <c r="J103" s="31">
        <v>89</v>
      </c>
      <c r="K103" s="28">
        <v>0</v>
      </c>
      <c r="L103" s="28">
        <v>0</v>
      </c>
      <c r="M103" s="28">
        <v>0</v>
      </c>
      <c r="N103" s="28">
        <v>0</v>
      </c>
      <c r="O103" s="31">
        <v>370949</v>
      </c>
      <c r="P103" s="28">
        <v>21119</v>
      </c>
      <c r="Q103" s="31">
        <v>677</v>
      </c>
      <c r="R103" s="31">
        <v>51157</v>
      </c>
      <c r="S103" s="28">
        <v>153734</v>
      </c>
    </row>
    <row r="104" spans="1:19">
      <c r="A104" s="11" t="s">
        <v>35</v>
      </c>
      <c r="B104" s="28">
        <v>1</v>
      </c>
      <c r="C104" s="28">
        <v>16</v>
      </c>
      <c r="D104" s="54" t="s">
        <v>151</v>
      </c>
      <c r="E104" s="54" t="s">
        <v>151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31" t="s">
        <v>151</v>
      </c>
      <c r="P104" s="28">
        <v>0</v>
      </c>
      <c r="Q104" s="28">
        <v>0</v>
      </c>
      <c r="R104" s="28">
        <v>0</v>
      </c>
      <c r="S104" s="54" t="s">
        <v>151</v>
      </c>
    </row>
    <row r="105" spans="1:19">
      <c r="A105" s="10" t="s">
        <v>37</v>
      </c>
      <c r="B105" s="28">
        <v>18</v>
      </c>
      <c r="C105" s="28">
        <v>258</v>
      </c>
      <c r="D105" s="28">
        <v>78633</v>
      </c>
      <c r="E105" s="28">
        <v>173458</v>
      </c>
      <c r="F105" s="28">
        <v>0</v>
      </c>
      <c r="G105" s="28">
        <v>0</v>
      </c>
      <c r="H105" s="28">
        <v>0</v>
      </c>
      <c r="I105" s="28">
        <v>21446</v>
      </c>
      <c r="J105" s="28">
        <v>24709</v>
      </c>
      <c r="K105" s="28">
        <v>3263</v>
      </c>
      <c r="L105" s="28">
        <v>704</v>
      </c>
      <c r="M105" s="28">
        <v>1435</v>
      </c>
      <c r="N105" s="28">
        <v>731</v>
      </c>
      <c r="O105" s="31">
        <v>373465</v>
      </c>
      <c r="P105" s="28">
        <v>138466</v>
      </c>
      <c r="Q105" s="31">
        <v>8330</v>
      </c>
      <c r="R105" s="31">
        <v>63010</v>
      </c>
      <c r="S105" s="28">
        <v>187786</v>
      </c>
    </row>
    <row r="106" spans="1:19">
      <c r="A106" s="11" t="s">
        <v>39</v>
      </c>
      <c r="B106" s="28">
        <v>1</v>
      </c>
      <c r="C106" s="28">
        <v>5</v>
      </c>
      <c r="D106" s="54" t="s">
        <v>151</v>
      </c>
      <c r="E106" s="54" t="s">
        <v>151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31" t="s">
        <v>151</v>
      </c>
      <c r="P106" s="31">
        <v>0</v>
      </c>
      <c r="Q106" s="31">
        <v>0</v>
      </c>
      <c r="R106" s="31">
        <v>0</v>
      </c>
      <c r="S106" s="54" t="s">
        <v>151</v>
      </c>
    </row>
    <row r="107" spans="1:19">
      <c r="A107" s="10" t="s">
        <v>41</v>
      </c>
      <c r="B107" s="28">
        <v>1</v>
      </c>
      <c r="C107" s="28">
        <v>53</v>
      </c>
      <c r="D107" s="54" t="s">
        <v>151</v>
      </c>
      <c r="E107" s="54" t="s">
        <v>151</v>
      </c>
      <c r="F107" s="54" t="s">
        <v>152</v>
      </c>
      <c r="G107" s="54" t="s">
        <v>152</v>
      </c>
      <c r="H107" s="54" t="s">
        <v>152</v>
      </c>
      <c r="I107" s="54" t="s">
        <v>152</v>
      </c>
      <c r="J107" s="54" t="s">
        <v>152</v>
      </c>
      <c r="K107" s="54" t="s">
        <v>152</v>
      </c>
      <c r="L107" s="28">
        <v>0</v>
      </c>
      <c r="M107" s="28">
        <v>0</v>
      </c>
      <c r="N107" s="28">
        <v>0</v>
      </c>
      <c r="O107" s="31" t="s">
        <v>151</v>
      </c>
      <c r="P107" s="54" t="s">
        <v>152</v>
      </c>
      <c r="Q107" s="54" t="s">
        <v>152</v>
      </c>
      <c r="R107" s="54" t="s">
        <v>152</v>
      </c>
      <c r="S107" s="54" t="s">
        <v>151</v>
      </c>
    </row>
    <row r="108" spans="1:19">
      <c r="A108" s="10" t="s">
        <v>42</v>
      </c>
      <c r="B108" s="28">
        <v>1</v>
      </c>
      <c r="C108" s="28">
        <v>46</v>
      </c>
      <c r="D108" s="54" t="s">
        <v>151</v>
      </c>
      <c r="E108" s="54" t="s">
        <v>151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54" t="s">
        <v>156</v>
      </c>
      <c r="M108" s="54" t="s">
        <v>156</v>
      </c>
      <c r="N108" s="54" t="s">
        <v>156</v>
      </c>
      <c r="O108" s="31" t="s">
        <v>151</v>
      </c>
      <c r="P108" s="54" t="s">
        <v>152</v>
      </c>
      <c r="Q108" s="54" t="s">
        <v>152</v>
      </c>
      <c r="R108" s="54" t="s">
        <v>152</v>
      </c>
      <c r="S108" s="54" t="s">
        <v>151</v>
      </c>
    </row>
    <row r="109" spans="1:19">
      <c r="A109" s="10" t="s">
        <v>43</v>
      </c>
      <c r="B109" s="28">
        <v>3</v>
      </c>
      <c r="C109" s="28">
        <v>30</v>
      </c>
      <c r="D109" s="28">
        <v>8610</v>
      </c>
      <c r="E109" s="28">
        <v>14562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31881</v>
      </c>
      <c r="P109" s="28">
        <v>0</v>
      </c>
      <c r="Q109" s="28">
        <v>0</v>
      </c>
      <c r="R109" s="28">
        <v>0</v>
      </c>
      <c r="S109" s="28">
        <v>16156</v>
      </c>
    </row>
    <row r="110" spans="1:19" ht="12" customHeight="1">
      <c r="A110" s="11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>
      <c r="A111" s="10" t="s">
        <v>51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ht="9" customHeight="1">
      <c r="A112" s="10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>
      <c r="A113" s="11" t="s">
        <v>47</v>
      </c>
      <c r="B113" s="28">
        <v>90</v>
      </c>
      <c r="C113" s="28">
        <v>1442</v>
      </c>
      <c r="D113" s="28">
        <v>415432</v>
      </c>
      <c r="E113" s="28">
        <v>3083464</v>
      </c>
      <c r="F113" s="28">
        <v>134637</v>
      </c>
      <c r="G113" s="28">
        <v>156816</v>
      </c>
      <c r="H113" s="28">
        <v>22179</v>
      </c>
      <c r="I113" s="28">
        <v>157429</v>
      </c>
      <c r="J113" s="28">
        <v>165048</v>
      </c>
      <c r="K113" s="28">
        <v>7619</v>
      </c>
      <c r="L113" s="28">
        <v>78240</v>
      </c>
      <c r="M113" s="28">
        <v>112288</v>
      </c>
      <c r="N113" s="28">
        <v>34048</v>
      </c>
      <c r="O113" s="28">
        <v>4181428</v>
      </c>
      <c r="P113" s="28">
        <v>2971087</v>
      </c>
      <c r="Q113" s="28">
        <v>73322</v>
      </c>
      <c r="R113" s="28">
        <v>536592</v>
      </c>
      <c r="S113" s="28">
        <v>1044193</v>
      </c>
    </row>
    <row r="114" spans="1:19" ht="9" customHeight="1">
      <c r="A114" s="11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>
      <c r="A115" s="11" t="s">
        <v>25</v>
      </c>
      <c r="B115" s="28">
        <v>27</v>
      </c>
      <c r="C115" s="28">
        <v>371</v>
      </c>
      <c r="D115" s="28">
        <v>68612</v>
      </c>
      <c r="E115" s="28">
        <v>279609</v>
      </c>
      <c r="F115" s="31">
        <v>346</v>
      </c>
      <c r="G115" s="31">
        <v>348</v>
      </c>
      <c r="H115" s="28">
        <v>2</v>
      </c>
      <c r="I115" s="31">
        <v>3815</v>
      </c>
      <c r="J115" s="31">
        <v>7140</v>
      </c>
      <c r="K115" s="31">
        <v>3325</v>
      </c>
      <c r="L115" s="53" t="s">
        <v>162</v>
      </c>
      <c r="M115" s="53" t="s">
        <v>162</v>
      </c>
      <c r="N115" s="53" t="s">
        <v>162</v>
      </c>
      <c r="O115" s="31">
        <v>390672</v>
      </c>
      <c r="P115" s="28">
        <v>265782</v>
      </c>
      <c r="Q115" s="31">
        <v>958</v>
      </c>
      <c r="R115" s="31">
        <v>34054</v>
      </c>
      <c r="S115" s="28">
        <v>104084</v>
      </c>
    </row>
    <row r="116" spans="1:19">
      <c r="A116" s="11" t="s">
        <v>26</v>
      </c>
      <c r="B116" s="28">
        <v>6</v>
      </c>
      <c r="C116" s="28">
        <v>128</v>
      </c>
      <c r="D116" s="28">
        <v>35611</v>
      </c>
      <c r="E116" s="28">
        <v>589440</v>
      </c>
      <c r="F116" s="31">
        <v>1009</v>
      </c>
      <c r="G116" s="31">
        <v>803</v>
      </c>
      <c r="H116" s="28">
        <v>-206</v>
      </c>
      <c r="I116" s="31">
        <v>42298</v>
      </c>
      <c r="J116" s="31">
        <v>53599</v>
      </c>
      <c r="K116" s="31">
        <v>11301</v>
      </c>
      <c r="L116" s="28">
        <v>0</v>
      </c>
      <c r="M116" s="28">
        <v>0</v>
      </c>
      <c r="N116" s="28">
        <v>0</v>
      </c>
      <c r="O116" s="31">
        <v>667485</v>
      </c>
      <c r="P116" s="28">
        <v>623450</v>
      </c>
      <c r="Q116" s="31">
        <v>8160</v>
      </c>
      <c r="R116" s="31">
        <v>54338</v>
      </c>
      <c r="S116" s="28">
        <v>88037</v>
      </c>
    </row>
    <row r="117" spans="1:19">
      <c r="A117" s="11" t="s">
        <v>27</v>
      </c>
      <c r="B117" s="28">
        <v>1</v>
      </c>
      <c r="C117" s="28">
        <v>10</v>
      </c>
      <c r="D117" s="53" t="s">
        <v>151</v>
      </c>
      <c r="E117" s="53" t="s">
        <v>151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53" t="s">
        <v>151</v>
      </c>
      <c r="P117" s="28">
        <v>0</v>
      </c>
      <c r="Q117" s="28">
        <v>0</v>
      </c>
      <c r="R117" s="28">
        <v>0</v>
      </c>
      <c r="S117" s="53" t="s">
        <v>151</v>
      </c>
    </row>
    <row r="118" spans="1:19">
      <c r="A118" s="11" t="s">
        <v>115</v>
      </c>
      <c r="B118" s="28">
        <v>2</v>
      </c>
      <c r="C118" s="28">
        <v>11</v>
      </c>
      <c r="D118" s="54" t="s">
        <v>151</v>
      </c>
      <c r="E118" s="54" t="s">
        <v>151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53" t="s">
        <v>151</v>
      </c>
      <c r="P118" s="28">
        <v>0</v>
      </c>
      <c r="Q118" s="28">
        <v>0</v>
      </c>
      <c r="R118" s="28">
        <v>0</v>
      </c>
      <c r="S118" s="54" t="s">
        <v>151</v>
      </c>
    </row>
    <row r="119" spans="1:19">
      <c r="A119" s="11" t="s">
        <v>28</v>
      </c>
      <c r="B119" s="28">
        <v>6</v>
      </c>
      <c r="C119" s="28">
        <v>56</v>
      </c>
      <c r="D119" s="28">
        <v>12363</v>
      </c>
      <c r="E119" s="28">
        <v>16452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37370</v>
      </c>
      <c r="P119" s="28">
        <v>0</v>
      </c>
      <c r="Q119" s="28">
        <v>0</v>
      </c>
      <c r="R119" s="28">
        <v>0</v>
      </c>
      <c r="S119" s="28">
        <v>19513</v>
      </c>
    </row>
    <row r="120" spans="1:19">
      <c r="A120" s="11" t="s">
        <v>30</v>
      </c>
      <c r="B120" s="28">
        <v>6</v>
      </c>
      <c r="C120" s="28">
        <v>62</v>
      </c>
      <c r="D120" s="28">
        <v>14690</v>
      </c>
      <c r="E120" s="28">
        <v>28511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52128</v>
      </c>
      <c r="P120" s="28">
        <v>0</v>
      </c>
      <c r="Q120" s="28">
        <v>0</v>
      </c>
      <c r="R120" s="28">
        <v>0</v>
      </c>
      <c r="S120" s="28">
        <v>22030</v>
      </c>
    </row>
    <row r="121" spans="1:19">
      <c r="A121" s="11" t="s">
        <v>31</v>
      </c>
      <c r="B121" s="28">
        <v>2</v>
      </c>
      <c r="C121" s="28">
        <v>34</v>
      </c>
      <c r="D121" s="54" t="s">
        <v>151</v>
      </c>
      <c r="E121" s="54" t="s">
        <v>151</v>
      </c>
      <c r="F121" s="54" t="s">
        <v>157</v>
      </c>
      <c r="G121" s="54" t="s">
        <v>157</v>
      </c>
      <c r="H121" s="53" t="s">
        <v>157</v>
      </c>
      <c r="I121" s="54" t="s">
        <v>157</v>
      </c>
      <c r="J121" s="54" t="s">
        <v>157</v>
      </c>
      <c r="K121" s="54" t="s">
        <v>157</v>
      </c>
      <c r="L121" s="28">
        <v>0</v>
      </c>
      <c r="M121" s="28">
        <v>0</v>
      </c>
      <c r="N121" s="28">
        <v>0</v>
      </c>
      <c r="O121" s="31" t="s">
        <v>151</v>
      </c>
      <c r="P121" s="31" t="s">
        <v>156</v>
      </c>
      <c r="Q121" s="31" t="s">
        <v>156</v>
      </c>
      <c r="R121" s="31" t="s">
        <v>156</v>
      </c>
      <c r="S121" s="54" t="s">
        <v>151</v>
      </c>
    </row>
    <row r="122" spans="1:19">
      <c r="A122" s="11" t="s">
        <v>32</v>
      </c>
      <c r="B122" s="28">
        <v>2</v>
      </c>
      <c r="C122" s="28">
        <v>15</v>
      </c>
      <c r="D122" s="53" t="s">
        <v>151</v>
      </c>
      <c r="E122" s="53" t="s">
        <v>151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53" t="s">
        <v>151</v>
      </c>
      <c r="P122" s="28">
        <v>0</v>
      </c>
      <c r="Q122" s="28">
        <v>0</v>
      </c>
      <c r="R122" s="28">
        <v>0</v>
      </c>
      <c r="S122" s="53" t="s">
        <v>151</v>
      </c>
    </row>
    <row r="123" spans="1:19">
      <c r="A123" s="11" t="s">
        <v>112</v>
      </c>
      <c r="B123" s="28">
        <v>1</v>
      </c>
      <c r="C123" s="28">
        <v>37</v>
      </c>
      <c r="D123" s="54" t="s">
        <v>151</v>
      </c>
      <c r="E123" s="54" t="s">
        <v>151</v>
      </c>
      <c r="F123" s="54" t="s">
        <v>158</v>
      </c>
      <c r="G123" s="54" t="s">
        <v>158</v>
      </c>
      <c r="H123" s="53" t="s">
        <v>158</v>
      </c>
      <c r="I123" s="54" t="s">
        <v>158</v>
      </c>
      <c r="J123" s="54" t="s">
        <v>158</v>
      </c>
      <c r="K123" s="54" t="s">
        <v>158</v>
      </c>
      <c r="L123" s="28">
        <v>0</v>
      </c>
      <c r="M123" s="28">
        <v>0</v>
      </c>
      <c r="N123" s="28">
        <v>0</v>
      </c>
      <c r="O123" s="31" t="s">
        <v>151</v>
      </c>
      <c r="P123" s="31" t="s">
        <v>151</v>
      </c>
      <c r="Q123" s="31" t="s">
        <v>151</v>
      </c>
      <c r="R123" s="31" t="s">
        <v>151</v>
      </c>
      <c r="S123" s="54" t="s">
        <v>151</v>
      </c>
    </row>
    <row r="124" spans="1:19">
      <c r="A124" s="11" t="s">
        <v>34</v>
      </c>
      <c r="B124" s="28">
        <v>14</v>
      </c>
      <c r="C124" s="28">
        <v>239</v>
      </c>
      <c r="D124" s="28">
        <v>95405</v>
      </c>
      <c r="E124" s="28">
        <v>428591</v>
      </c>
      <c r="F124" s="31">
        <v>16115</v>
      </c>
      <c r="G124" s="31">
        <v>20996</v>
      </c>
      <c r="H124" s="28">
        <v>4881</v>
      </c>
      <c r="I124" s="31">
        <v>7583</v>
      </c>
      <c r="J124" s="31">
        <v>7528</v>
      </c>
      <c r="K124" s="31">
        <v>-55</v>
      </c>
      <c r="L124" s="28">
        <v>0</v>
      </c>
      <c r="M124" s="28">
        <v>0</v>
      </c>
      <c r="N124" s="28">
        <v>0</v>
      </c>
      <c r="O124" s="31">
        <v>679425</v>
      </c>
      <c r="P124" s="28">
        <v>143221</v>
      </c>
      <c r="Q124" s="31">
        <v>4023</v>
      </c>
      <c r="R124" s="31">
        <v>62291</v>
      </c>
      <c r="S124" s="28">
        <v>234625</v>
      </c>
    </row>
    <row r="125" spans="1:19">
      <c r="A125" s="11" t="s">
        <v>35</v>
      </c>
      <c r="B125" s="28">
        <v>1</v>
      </c>
      <c r="C125" s="28">
        <v>162</v>
      </c>
      <c r="D125" s="54" t="s">
        <v>151</v>
      </c>
      <c r="E125" s="54" t="s">
        <v>151</v>
      </c>
      <c r="F125" s="54" t="s">
        <v>151</v>
      </c>
      <c r="G125" s="54" t="s">
        <v>151</v>
      </c>
      <c r="H125" s="53" t="s">
        <v>151</v>
      </c>
      <c r="I125" s="54" t="s">
        <v>151</v>
      </c>
      <c r="J125" s="54" t="s">
        <v>151</v>
      </c>
      <c r="K125" s="54" t="s">
        <v>151</v>
      </c>
      <c r="L125" s="54" t="s">
        <v>151</v>
      </c>
      <c r="M125" s="54" t="s">
        <v>151</v>
      </c>
      <c r="N125" s="54" t="s">
        <v>151</v>
      </c>
      <c r="O125" s="31" t="s">
        <v>151</v>
      </c>
      <c r="P125" s="31" t="s">
        <v>151</v>
      </c>
      <c r="Q125" s="31" t="s">
        <v>151</v>
      </c>
      <c r="R125" s="31" t="s">
        <v>151</v>
      </c>
      <c r="S125" s="54" t="s">
        <v>151</v>
      </c>
    </row>
    <row r="126" spans="1:19">
      <c r="A126" s="11" t="s">
        <v>37</v>
      </c>
      <c r="B126" s="28">
        <v>13</v>
      </c>
      <c r="C126" s="28">
        <v>238</v>
      </c>
      <c r="D126" s="28">
        <v>76413</v>
      </c>
      <c r="E126" s="28">
        <v>245652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31">
        <v>433718</v>
      </c>
      <c r="P126" s="28">
        <v>278000</v>
      </c>
      <c r="Q126" s="31">
        <v>1478</v>
      </c>
      <c r="R126" s="31">
        <v>107535</v>
      </c>
      <c r="S126" s="28">
        <v>175492</v>
      </c>
    </row>
    <row r="127" spans="1:19">
      <c r="A127" s="11" t="s">
        <v>38</v>
      </c>
      <c r="B127" s="28">
        <v>1</v>
      </c>
      <c r="C127" s="28">
        <v>18</v>
      </c>
      <c r="D127" s="53" t="s">
        <v>151</v>
      </c>
      <c r="E127" s="53" t="s">
        <v>151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31" t="s">
        <v>151</v>
      </c>
      <c r="P127" s="28">
        <v>0</v>
      </c>
      <c r="Q127" s="28">
        <v>0</v>
      </c>
      <c r="R127" s="28">
        <v>0</v>
      </c>
      <c r="S127" s="53" t="s">
        <v>151</v>
      </c>
    </row>
    <row r="128" spans="1:19">
      <c r="A128" s="11" t="s">
        <v>40</v>
      </c>
      <c r="B128" s="28">
        <v>2</v>
      </c>
      <c r="C128" s="28">
        <v>21</v>
      </c>
      <c r="D128" s="53" t="s">
        <v>151</v>
      </c>
      <c r="E128" s="53" t="s">
        <v>151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53" t="s">
        <v>151</v>
      </c>
      <c r="P128" s="28">
        <v>0</v>
      </c>
      <c r="Q128" s="28">
        <v>0</v>
      </c>
      <c r="R128" s="28">
        <v>0</v>
      </c>
      <c r="S128" s="53" t="s">
        <v>151</v>
      </c>
    </row>
    <row r="129" spans="1:19">
      <c r="A129" s="11" t="s">
        <v>41</v>
      </c>
      <c r="B129" s="28">
        <v>1</v>
      </c>
      <c r="C129" s="28">
        <v>6</v>
      </c>
      <c r="D129" s="53" t="s">
        <v>151</v>
      </c>
      <c r="E129" s="53" t="s">
        <v>151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53" t="s">
        <v>151</v>
      </c>
      <c r="P129" s="28">
        <v>0</v>
      </c>
      <c r="Q129" s="28">
        <v>0</v>
      </c>
      <c r="R129" s="28">
        <v>0</v>
      </c>
      <c r="S129" s="53" t="s">
        <v>151</v>
      </c>
    </row>
    <row r="130" spans="1:19">
      <c r="A130" s="11" t="s">
        <v>43</v>
      </c>
      <c r="B130" s="28">
        <v>5</v>
      </c>
      <c r="C130" s="28">
        <v>34</v>
      </c>
      <c r="D130" s="28">
        <v>5817</v>
      </c>
      <c r="E130" s="28">
        <v>10653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22523</v>
      </c>
      <c r="P130" s="28">
        <v>0</v>
      </c>
      <c r="Q130" s="28">
        <v>0</v>
      </c>
      <c r="R130" s="28">
        <v>0</v>
      </c>
      <c r="S130" s="28">
        <v>11073</v>
      </c>
    </row>
    <row r="131" spans="1:19" ht="12.75" customHeight="1">
      <c r="A131" s="11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>
      <c r="A132" s="10" t="s">
        <v>52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ht="9" customHeight="1">
      <c r="A133" s="10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>
      <c r="A134" s="11" t="s">
        <v>47</v>
      </c>
      <c r="B134" s="28">
        <v>45</v>
      </c>
      <c r="C134" s="28">
        <v>1050</v>
      </c>
      <c r="D134" s="28">
        <v>270231</v>
      </c>
      <c r="E134" s="28">
        <v>1238661</v>
      </c>
      <c r="F134" s="28">
        <v>70725</v>
      </c>
      <c r="G134" s="28">
        <v>68408</v>
      </c>
      <c r="H134" s="28">
        <v>-2317</v>
      </c>
      <c r="I134" s="28">
        <v>35623</v>
      </c>
      <c r="J134" s="28">
        <v>37221</v>
      </c>
      <c r="K134" s="28">
        <v>1598</v>
      </c>
      <c r="L134" s="28">
        <v>7688</v>
      </c>
      <c r="M134" s="28">
        <v>9447</v>
      </c>
      <c r="N134" s="28">
        <v>1759</v>
      </c>
      <c r="O134" s="28">
        <v>1921639</v>
      </c>
      <c r="P134" s="28">
        <v>912664</v>
      </c>
      <c r="Q134" s="28">
        <v>34115</v>
      </c>
      <c r="R134" s="28">
        <v>453484</v>
      </c>
      <c r="S134" s="28">
        <v>623036</v>
      </c>
    </row>
    <row r="135" spans="1:19" ht="9" customHeight="1">
      <c r="A135" s="11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>
      <c r="A136" s="11" t="s">
        <v>25</v>
      </c>
      <c r="B136" s="28">
        <v>9</v>
      </c>
      <c r="C136" s="28">
        <v>383</v>
      </c>
      <c r="D136" s="28">
        <v>99170</v>
      </c>
      <c r="E136" s="28">
        <v>611670</v>
      </c>
      <c r="F136" s="31">
        <v>16942</v>
      </c>
      <c r="G136" s="31">
        <v>18681</v>
      </c>
      <c r="H136" s="31">
        <v>1739</v>
      </c>
      <c r="I136" s="31">
        <v>14275</v>
      </c>
      <c r="J136" s="31">
        <v>15953</v>
      </c>
      <c r="K136" s="31">
        <v>1678</v>
      </c>
      <c r="L136" s="31">
        <v>3223</v>
      </c>
      <c r="M136" s="31">
        <v>3366</v>
      </c>
      <c r="N136" s="31">
        <v>143</v>
      </c>
      <c r="O136" s="31">
        <v>905654</v>
      </c>
      <c r="P136" s="28">
        <v>543420</v>
      </c>
      <c r="Q136" s="31">
        <v>24110</v>
      </c>
      <c r="R136" s="31">
        <v>240979</v>
      </c>
      <c r="S136" s="28">
        <v>274504</v>
      </c>
    </row>
    <row r="137" spans="1:19">
      <c r="A137" s="11" t="s">
        <v>26</v>
      </c>
      <c r="B137" s="28">
        <v>4</v>
      </c>
      <c r="C137" s="28">
        <v>97</v>
      </c>
      <c r="D137" s="31">
        <v>30570</v>
      </c>
      <c r="E137" s="31">
        <v>43921</v>
      </c>
      <c r="F137" s="31">
        <v>39466</v>
      </c>
      <c r="G137" s="31">
        <v>37953</v>
      </c>
      <c r="H137" s="31">
        <v>-1513</v>
      </c>
      <c r="I137" s="31">
        <v>10707</v>
      </c>
      <c r="J137" s="31">
        <v>11786</v>
      </c>
      <c r="K137" s="31">
        <v>1079</v>
      </c>
      <c r="L137" s="54" t="s">
        <v>162</v>
      </c>
      <c r="M137" s="54" t="s">
        <v>162</v>
      </c>
      <c r="N137" s="54" t="s">
        <v>162</v>
      </c>
      <c r="O137" s="31">
        <v>117532</v>
      </c>
      <c r="P137" s="31">
        <v>66130</v>
      </c>
      <c r="Q137" s="31">
        <v>2964</v>
      </c>
      <c r="R137" s="31">
        <v>26664</v>
      </c>
      <c r="S137" s="31">
        <v>54009</v>
      </c>
    </row>
    <row r="138" spans="1:19">
      <c r="A138" s="11" t="s">
        <v>27</v>
      </c>
      <c r="B138" s="28">
        <v>2</v>
      </c>
      <c r="C138" s="28">
        <v>16</v>
      </c>
      <c r="D138" s="54" t="s">
        <v>151</v>
      </c>
      <c r="E138" s="54" t="s">
        <v>151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31" t="s">
        <v>151</v>
      </c>
      <c r="P138" s="28">
        <v>0</v>
      </c>
      <c r="Q138" s="28">
        <v>0</v>
      </c>
      <c r="R138" s="28">
        <v>0</v>
      </c>
      <c r="S138" s="54" t="s">
        <v>151</v>
      </c>
    </row>
    <row r="139" spans="1:19">
      <c r="A139" s="11" t="s">
        <v>28</v>
      </c>
      <c r="B139" s="28">
        <v>7</v>
      </c>
      <c r="C139" s="28">
        <v>55</v>
      </c>
      <c r="D139" s="28">
        <v>14305</v>
      </c>
      <c r="E139" s="28">
        <v>20208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50069</v>
      </c>
      <c r="P139" s="28">
        <v>0</v>
      </c>
      <c r="Q139" s="28">
        <v>0</v>
      </c>
      <c r="R139" s="28">
        <v>0</v>
      </c>
      <c r="S139" s="28">
        <v>27855</v>
      </c>
    </row>
    <row r="140" spans="1:19">
      <c r="A140" s="11" t="s">
        <v>29</v>
      </c>
      <c r="B140" s="28">
        <v>1</v>
      </c>
      <c r="C140" s="28">
        <v>90</v>
      </c>
      <c r="D140" s="54" t="s">
        <v>151</v>
      </c>
      <c r="E140" s="54" t="s">
        <v>151</v>
      </c>
      <c r="F140" s="53" t="s">
        <v>151</v>
      </c>
      <c r="G140" s="53" t="s">
        <v>151</v>
      </c>
      <c r="H140" s="53" t="s">
        <v>151</v>
      </c>
      <c r="I140" s="53" t="s">
        <v>151</v>
      </c>
      <c r="J140" s="53" t="s">
        <v>151</v>
      </c>
      <c r="K140" s="53" t="s">
        <v>151</v>
      </c>
      <c r="L140" s="53" t="s">
        <v>151</v>
      </c>
      <c r="M140" s="53" t="s">
        <v>151</v>
      </c>
      <c r="N140" s="53" t="s">
        <v>151</v>
      </c>
      <c r="O140" s="53" t="s">
        <v>151</v>
      </c>
      <c r="P140" s="54" t="s">
        <v>151</v>
      </c>
      <c r="Q140" s="53" t="s">
        <v>151</v>
      </c>
      <c r="R140" s="53" t="s">
        <v>151</v>
      </c>
      <c r="S140" s="54" t="s">
        <v>151</v>
      </c>
    </row>
    <row r="141" spans="1:19">
      <c r="A141" s="11" t="s">
        <v>30</v>
      </c>
      <c r="B141" s="28">
        <v>5</v>
      </c>
      <c r="C141" s="28">
        <v>76</v>
      </c>
      <c r="D141" s="28">
        <v>18598</v>
      </c>
      <c r="E141" s="28">
        <v>40626</v>
      </c>
      <c r="F141" s="28">
        <v>0</v>
      </c>
      <c r="G141" s="28">
        <v>0</v>
      </c>
      <c r="H141" s="28">
        <v>0</v>
      </c>
      <c r="I141" s="31">
        <v>117</v>
      </c>
      <c r="J141" s="31">
        <v>87</v>
      </c>
      <c r="K141" s="31">
        <v>-30</v>
      </c>
      <c r="L141" s="31">
        <v>42</v>
      </c>
      <c r="M141" s="31">
        <v>74</v>
      </c>
      <c r="N141" s="31">
        <v>32</v>
      </c>
      <c r="O141" s="31">
        <v>70301</v>
      </c>
      <c r="P141" s="28">
        <v>37903</v>
      </c>
      <c r="Q141" s="31"/>
      <c r="R141" s="31">
        <v>17550</v>
      </c>
      <c r="S141" s="28">
        <v>27688</v>
      </c>
    </row>
    <row r="142" spans="1:19">
      <c r="A142" s="11" t="s">
        <v>31</v>
      </c>
      <c r="B142" s="28">
        <v>3</v>
      </c>
      <c r="C142" s="28">
        <v>147</v>
      </c>
      <c r="D142" s="28">
        <v>30980</v>
      </c>
      <c r="E142" s="28">
        <v>199167</v>
      </c>
      <c r="F142" s="54" t="s">
        <v>162</v>
      </c>
      <c r="G142" s="54" t="s">
        <v>162</v>
      </c>
      <c r="H142" s="54" t="s">
        <v>162</v>
      </c>
      <c r="I142" s="54" t="s">
        <v>162</v>
      </c>
      <c r="J142" s="54" t="s">
        <v>162</v>
      </c>
      <c r="K142" s="54" t="s">
        <v>162</v>
      </c>
      <c r="L142" s="31">
        <v>0</v>
      </c>
      <c r="M142" s="31">
        <v>0</v>
      </c>
      <c r="N142" s="31">
        <v>0</v>
      </c>
      <c r="O142" s="31">
        <v>275280</v>
      </c>
      <c r="P142" s="53" t="s">
        <v>162</v>
      </c>
      <c r="Q142" s="31" t="s">
        <v>162</v>
      </c>
      <c r="R142" s="31" t="s">
        <v>162</v>
      </c>
      <c r="S142" s="28">
        <v>70955</v>
      </c>
    </row>
    <row r="143" spans="1:19">
      <c r="A143" s="11" t="s">
        <v>37</v>
      </c>
      <c r="B143" s="28">
        <v>8</v>
      </c>
      <c r="C143" s="28">
        <v>134</v>
      </c>
      <c r="D143" s="31">
        <v>40406</v>
      </c>
      <c r="E143" s="31">
        <v>229982</v>
      </c>
      <c r="F143" s="53" t="s">
        <v>169</v>
      </c>
      <c r="G143" s="53" t="s">
        <v>169</v>
      </c>
      <c r="H143" s="53" t="s">
        <v>169</v>
      </c>
      <c r="I143" s="28">
        <v>2902</v>
      </c>
      <c r="J143" s="28">
        <v>2984</v>
      </c>
      <c r="K143" s="28">
        <v>82</v>
      </c>
      <c r="L143" s="53" t="s">
        <v>169</v>
      </c>
      <c r="M143" s="53" t="s">
        <v>169</v>
      </c>
      <c r="N143" s="53" t="s">
        <v>169</v>
      </c>
      <c r="O143" s="28">
        <v>336094</v>
      </c>
      <c r="P143" s="31">
        <v>159058</v>
      </c>
      <c r="Q143" s="28">
        <v>980</v>
      </c>
      <c r="R143" s="28">
        <v>59936</v>
      </c>
      <c r="S143" s="31">
        <v>99054</v>
      </c>
    </row>
    <row r="144" spans="1:19">
      <c r="A144" s="11" t="s">
        <v>41</v>
      </c>
      <c r="B144" s="28">
        <v>1</v>
      </c>
      <c r="C144" s="28">
        <v>15</v>
      </c>
      <c r="D144" s="53" t="s">
        <v>151</v>
      </c>
      <c r="E144" s="53" t="s">
        <v>151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53" t="s">
        <v>151</v>
      </c>
      <c r="P144" s="28">
        <v>0</v>
      </c>
      <c r="Q144" s="28">
        <v>0</v>
      </c>
      <c r="R144" s="28">
        <v>0</v>
      </c>
      <c r="S144" s="53" t="s">
        <v>151</v>
      </c>
    </row>
    <row r="145" spans="1:19">
      <c r="A145" s="11" t="s">
        <v>43</v>
      </c>
      <c r="B145" s="28">
        <v>5</v>
      </c>
      <c r="C145" s="28">
        <v>37</v>
      </c>
      <c r="D145" s="31">
        <v>5856</v>
      </c>
      <c r="E145" s="31">
        <v>9236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21620</v>
      </c>
      <c r="P145" s="28">
        <v>0</v>
      </c>
      <c r="Q145" s="28">
        <v>0</v>
      </c>
      <c r="R145" s="28">
        <v>0</v>
      </c>
      <c r="S145" s="31">
        <v>11551</v>
      </c>
    </row>
    <row r="146" spans="1:19" ht="12.75" customHeight="1">
      <c r="A146" s="11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>
      <c r="A147" s="10" t="s">
        <v>53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ht="9" customHeight="1">
      <c r="A148" s="10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>
      <c r="A149" s="11" t="s">
        <v>47</v>
      </c>
      <c r="B149" s="28">
        <v>144</v>
      </c>
      <c r="C149" s="28">
        <v>3003</v>
      </c>
      <c r="D149" s="28">
        <v>807838</v>
      </c>
      <c r="E149" s="28">
        <v>2573058</v>
      </c>
      <c r="F149" s="28">
        <v>63838</v>
      </c>
      <c r="G149" s="28">
        <v>65727</v>
      </c>
      <c r="H149" s="28">
        <v>1889</v>
      </c>
      <c r="I149" s="28">
        <v>66099</v>
      </c>
      <c r="J149" s="28">
        <v>62857</v>
      </c>
      <c r="K149" s="28">
        <v>-3242</v>
      </c>
      <c r="L149" s="28">
        <v>63899</v>
      </c>
      <c r="M149" s="28">
        <v>76486</v>
      </c>
      <c r="N149" s="28">
        <v>12587</v>
      </c>
      <c r="O149" s="28">
        <v>4333942</v>
      </c>
      <c r="P149" s="28">
        <v>2079506</v>
      </c>
      <c r="Q149" s="28">
        <v>116638</v>
      </c>
      <c r="R149" s="28">
        <v>761060</v>
      </c>
      <c r="S149" s="28">
        <v>1643919</v>
      </c>
    </row>
    <row r="150" spans="1:19" ht="9" customHeight="1">
      <c r="A150" s="11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>
      <c r="A151" s="11" t="s">
        <v>25</v>
      </c>
      <c r="B151" s="28">
        <v>44</v>
      </c>
      <c r="C151" s="28">
        <v>1092</v>
      </c>
      <c r="D151" s="28">
        <v>250949</v>
      </c>
      <c r="E151" s="28">
        <v>754567</v>
      </c>
      <c r="F151" s="28">
        <v>244</v>
      </c>
      <c r="G151" s="28">
        <v>335</v>
      </c>
      <c r="H151" s="28">
        <v>91</v>
      </c>
      <c r="I151" s="28">
        <v>7229</v>
      </c>
      <c r="J151" s="28">
        <v>6830</v>
      </c>
      <c r="K151" s="28">
        <v>-399</v>
      </c>
      <c r="L151" s="28">
        <v>361</v>
      </c>
      <c r="M151" s="28">
        <v>478</v>
      </c>
      <c r="N151" s="28">
        <v>117</v>
      </c>
      <c r="O151" s="28">
        <v>1194023</v>
      </c>
      <c r="P151" s="28">
        <v>698778</v>
      </c>
      <c r="Q151" s="28">
        <v>37022</v>
      </c>
      <c r="R151" s="28">
        <v>245799</v>
      </c>
      <c r="S151" s="28">
        <v>411436</v>
      </c>
    </row>
    <row r="152" spans="1:19">
      <c r="A152" s="11" t="s">
        <v>26</v>
      </c>
      <c r="B152" s="28">
        <v>10</v>
      </c>
      <c r="C152" s="28">
        <v>223</v>
      </c>
      <c r="D152" s="28">
        <v>63850</v>
      </c>
      <c r="E152" s="28">
        <v>87087</v>
      </c>
      <c r="F152" s="31">
        <v>6014</v>
      </c>
      <c r="G152" s="31">
        <v>3572</v>
      </c>
      <c r="H152" s="31">
        <v>-2442</v>
      </c>
      <c r="I152" s="31">
        <v>1805</v>
      </c>
      <c r="J152" s="31">
        <v>1396</v>
      </c>
      <c r="K152" s="31">
        <v>-409</v>
      </c>
      <c r="L152" s="31">
        <v>42347</v>
      </c>
      <c r="M152" s="31">
        <v>47444</v>
      </c>
      <c r="N152" s="31">
        <v>5097</v>
      </c>
      <c r="O152" s="31">
        <v>330063</v>
      </c>
      <c r="P152" s="28">
        <v>61988</v>
      </c>
      <c r="Q152" s="31">
        <v>11053</v>
      </c>
      <c r="R152" s="31">
        <v>82993</v>
      </c>
      <c r="S152" s="28">
        <v>213248</v>
      </c>
    </row>
    <row r="153" spans="1:19">
      <c r="A153" s="11" t="s">
        <v>27</v>
      </c>
      <c r="B153" s="28">
        <v>5</v>
      </c>
      <c r="C153" s="28">
        <v>124</v>
      </c>
      <c r="D153" s="28">
        <v>21683</v>
      </c>
      <c r="E153" s="28">
        <v>48933</v>
      </c>
      <c r="F153" s="53" t="s">
        <v>162</v>
      </c>
      <c r="G153" s="53" t="s">
        <v>162</v>
      </c>
      <c r="H153" s="53" t="s">
        <v>162</v>
      </c>
      <c r="I153" s="31" t="s">
        <v>162</v>
      </c>
      <c r="J153" s="31" t="s">
        <v>162</v>
      </c>
      <c r="K153" s="31" t="s">
        <v>162</v>
      </c>
      <c r="L153" s="28">
        <v>76</v>
      </c>
      <c r="M153" s="31">
        <v>100</v>
      </c>
      <c r="N153" s="31">
        <v>24</v>
      </c>
      <c r="O153" s="31">
        <v>98385</v>
      </c>
      <c r="P153" s="28">
        <v>20607</v>
      </c>
      <c r="Q153" s="31">
        <v>567</v>
      </c>
      <c r="R153" s="31">
        <v>10482</v>
      </c>
      <c r="S153" s="28">
        <v>46224</v>
      </c>
    </row>
    <row r="154" spans="1:19">
      <c r="A154" s="11" t="s">
        <v>115</v>
      </c>
      <c r="B154" s="28">
        <v>1</v>
      </c>
      <c r="C154" s="28">
        <v>7</v>
      </c>
      <c r="D154" s="53" t="s">
        <v>151</v>
      </c>
      <c r="E154" s="53" t="s">
        <v>151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31" t="s">
        <v>151</v>
      </c>
      <c r="P154" s="28">
        <v>0</v>
      </c>
      <c r="Q154" s="28">
        <v>0</v>
      </c>
      <c r="R154" s="28">
        <v>0</v>
      </c>
      <c r="S154" s="53" t="s">
        <v>151</v>
      </c>
    </row>
    <row r="155" spans="1:19">
      <c r="A155" s="11" t="s">
        <v>28</v>
      </c>
      <c r="B155" s="28">
        <v>3</v>
      </c>
      <c r="C155" s="28">
        <v>21</v>
      </c>
      <c r="D155" s="28">
        <v>2288</v>
      </c>
      <c r="E155" s="28">
        <v>3396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10411</v>
      </c>
      <c r="P155" s="28">
        <v>0</v>
      </c>
      <c r="Q155" s="28">
        <v>0</v>
      </c>
      <c r="R155" s="28">
        <v>0</v>
      </c>
      <c r="S155" s="28">
        <v>6544</v>
      </c>
    </row>
    <row r="156" spans="1:19">
      <c r="A156" s="11" t="s">
        <v>29</v>
      </c>
      <c r="B156" s="28">
        <v>1</v>
      </c>
      <c r="C156" s="28">
        <v>74</v>
      </c>
      <c r="D156" s="31" t="s">
        <v>151</v>
      </c>
      <c r="E156" s="31" t="s">
        <v>151</v>
      </c>
      <c r="F156" s="54" t="s">
        <v>151</v>
      </c>
      <c r="G156" s="54" t="s">
        <v>151</v>
      </c>
      <c r="H156" s="54" t="s">
        <v>151</v>
      </c>
      <c r="I156" s="54" t="s">
        <v>151</v>
      </c>
      <c r="J156" s="54" t="s">
        <v>151</v>
      </c>
      <c r="K156" s="54" t="s">
        <v>151</v>
      </c>
      <c r="L156" s="54" t="s">
        <v>151</v>
      </c>
      <c r="M156" s="54" t="s">
        <v>151</v>
      </c>
      <c r="N156" s="54" t="s">
        <v>151</v>
      </c>
      <c r="O156" s="31" t="s">
        <v>151</v>
      </c>
      <c r="P156" s="54" t="s">
        <v>151</v>
      </c>
      <c r="Q156" s="54" t="s">
        <v>151</v>
      </c>
      <c r="R156" s="54" t="s">
        <v>151</v>
      </c>
      <c r="S156" s="31" t="s">
        <v>151</v>
      </c>
    </row>
    <row r="157" spans="1:19">
      <c r="A157" s="11" t="s">
        <v>30</v>
      </c>
      <c r="B157" s="28">
        <v>7</v>
      </c>
      <c r="C157" s="28">
        <v>112</v>
      </c>
      <c r="D157" s="28">
        <v>22428</v>
      </c>
      <c r="E157" s="28">
        <v>40756</v>
      </c>
      <c r="F157" s="28">
        <v>2684</v>
      </c>
      <c r="G157" s="28">
        <v>4788</v>
      </c>
      <c r="H157" s="28">
        <v>2104</v>
      </c>
      <c r="I157" s="28">
        <v>14196</v>
      </c>
      <c r="J157" s="28">
        <v>14280</v>
      </c>
      <c r="K157" s="28">
        <v>84</v>
      </c>
      <c r="L157" s="28">
        <v>0</v>
      </c>
      <c r="M157" s="28">
        <v>0</v>
      </c>
      <c r="N157" s="28">
        <v>0</v>
      </c>
      <c r="O157" s="28">
        <v>86396</v>
      </c>
      <c r="P157" s="28">
        <v>31517</v>
      </c>
      <c r="Q157" s="28">
        <v>974</v>
      </c>
      <c r="R157" s="28">
        <v>20375</v>
      </c>
      <c r="S157" s="28">
        <v>42678</v>
      </c>
    </row>
    <row r="158" spans="1:19">
      <c r="A158" s="11" t="s">
        <v>31</v>
      </c>
      <c r="B158" s="28">
        <v>5</v>
      </c>
      <c r="C158" s="28">
        <v>115</v>
      </c>
      <c r="D158" s="28">
        <v>34544</v>
      </c>
      <c r="E158" s="28">
        <v>56240</v>
      </c>
      <c r="F158" s="28">
        <v>4972</v>
      </c>
      <c r="G158" s="28">
        <v>5378</v>
      </c>
      <c r="H158" s="28">
        <v>406</v>
      </c>
      <c r="I158" s="28">
        <v>4945</v>
      </c>
      <c r="J158" s="28">
        <v>4308</v>
      </c>
      <c r="K158" s="28">
        <v>-637</v>
      </c>
      <c r="L158" s="28">
        <v>1034</v>
      </c>
      <c r="M158" s="28">
        <v>1167</v>
      </c>
      <c r="N158" s="28">
        <v>133</v>
      </c>
      <c r="O158" s="28">
        <v>111708</v>
      </c>
      <c r="P158" s="28">
        <v>81622</v>
      </c>
      <c r="Q158" s="28">
        <v>7659</v>
      </c>
      <c r="R158" s="28">
        <v>36355</v>
      </c>
      <c r="S158" s="28">
        <v>52459</v>
      </c>
    </row>
    <row r="159" spans="1:19">
      <c r="A159" s="11" t="s">
        <v>112</v>
      </c>
      <c r="B159" s="28">
        <v>8</v>
      </c>
      <c r="C159" s="28">
        <v>135</v>
      </c>
      <c r="D159" s="28">
        <v>32097</v>
      </c>
      <c r="E159" s="28">
        <v>106699</v>
      </c>
      <c r="F159" s="31">
        <v>2461</v>
      </c>
      <c r="G159" s="31">
        <v>2489</v>
      </c>
      <c r="H159" s="31">
        <v>28</v>
      </c>
      <c r="I159" s="31">
        <v>1315</v>
      </c>
      <c r="J159" s="31">
        <v>1597</v>
      </c>
      <c r="K159" s="31">
        <v>282</v>
      </c>
      <c r="L159" s="28">
        <v>0</v>
      </c>
      <c r="M159" s="28">
        <v>0</v>
      </c>
      <c r="N159" s="28">
        <v>0</v>
      </c>
      <c r="O159" s="31">
        <v>185675</v>
      </c>
      <c r="P159" s="28">
        <v>48379</v>
      </c>
      <c r="Q159" s="31">
        <v>2355</v>
      </c>
      <c r="R159" s="31">
        <v>26272</v>
      </c>
      <c r="S159" s="28">
        <v>75897</v>
      </c>
    </row>
    <row r="160" spans="1:19">
      <c r="A160" s="11" t="s">
        <v>34</v>
      </c>
      <c r="B160" s="28">
        <v>13</v>
      </c>
      <c r="C160" s="28">
        <v>257</v>
      </c>
      <c r="D160" s="28">
        <v>78673</v>
      </c>
      <c r="E160" s="28">
        <v>306379</v>
      </c>
      <c r="F160" s="31">
        <v>24481</v>
      </c>
      <c r="G160" s="31">
        <v>27384</v>
      </c>
      <c r="H160" s="31">
        <v>2903</v>
      </c>
      <c r="I160" s="31">
        <v>213</v>
      </c>
      <c r="J160" s="31">
        <v>266</v>
      </c>
      <c r="K160" s="31">
        <v>53</v>
      </c>
      <c r="L160" s="31">
        <v>757</v>
      </c>
      <c r="M160" s="31">
        <v>3085</v>
      </c>
      <c r="N160" s="31">
        <v>2328</v>
      </c>
      <c r="O160" s="31">
        <v>490496</v>
      </c>
      <c r="P160" s="28">
        <v>203824</v>
      </c>
      <c r="Q160" s="31">
        <v>6799</v>
      </c>
      <c r="R160" s="31">
        <v>63537</v>
      </c>
      <c r="S160" s="28">
        <v>172056</v>
      </c>
    </row>
    <row r="161" spans="1:19">
      <c r="A161" s="11" t="s">
        <v>35</v>
      </c>
      <c r="B161" s="28">
        <v>2</v>
      </c>
      <c r="C161" s="28">
        <v>134</v>
      </c>
      <c r="D161" s="31" t="s">
        <v>151</v>
      </c>
      <c r="E161" s="31" t="s">
        <v>151</v>
      </c>
      <c r="F161" s="28">
        <v>0</v>
      </c>
      <c r="G161" s="28">
        <v>0</v>
      </c>
      <c r="H161" s="28">
        <v>0</v>
      </c>
      <c r="I161" s="54" t="s">
        <v>152</v>
      </c>
      <c r="J161" s="54" t="s">
        <v>152</v>
      </c>
      <c r="K161" s="54" t="s">
        <v>152</v>
      </c>
      <c r="L161" s="28">
        <v>0</v>
      </c>
      <c r="M161" s="28">
        <v>0</v>
      </c>
      <c r="N161" s="28">
        <v>0</v>
      </c>
      <c r="O161" s="31" t="s">
        <v>151</v>
      </c>
      <c r="P161" s="54" t="s">
        <v>151</v>
      </c>
      <c r="Q161" s="54" t="s">
        <v>151</v>
      </c>
      <c r="R161" s="54" t="s">
        <v>151</v>
      </c>
      <c r="S161" s="31" t="s">
        <v>151</v>
      </c>
    </row>
    <row r="162" spans="1:19">
      <c r="A162" s="11" t="s">
        <v>37</v>
      </c>
      <c r="B162" s="28">
        <v>21</v>
      </c>
      <c r="C162" s="28">
        <v>254</v>
      </c>
      <c r="D162" s="28">
        <v>76650</v>
      </c>
      <c r="E162" s="28">
        <v>305812</v>
      </c>
      <c r="F162" s="31">
        <v>1844</v>
      </c>
      <c r="G162" s="31">
        <v>1070</v>
      </c>
      <c r="H162" s="31">
        <v>-774</v>
      </c>
      <c r="I162" s="31">
        <v>10277</v>
      </c>
      <c r="J162" s="31">
        <v>8960</v>
      </c>
      <c r="K162" s="31">
        <v>-1317</v>
      </c>
      <c r="L162" s="31">
        <v>398</v>
      </c>
      <c r="M162" s="31">
        <v>461</v>
      </c>
      <c r="N162" s="31">
        <v>63</v>
      </c>
      <c r="O162" s="31">
        <v>456317</v>
      </c>
      <c r="P162" s="28">
        <v>197688</v>
      </c>
      <c r="Q162" s="31">
        <v>6996</v>
      </c>
      <c r="R162" s="31">
        <v>63067</v>
      </c>
      <c r="S162" s="28">
        <v>141322</v>
      </c>
    </row>
    <row r="163" spans="1:19">
      <c r="A163" s="11" t="s">
        <v>38</v>
      </c>
      <c r="B163" s="28">
        <v>2</v>
      </c>
      <c r="C163" s="28">
        <v>18</v>
      </c>
      <c r="D163" s="31" t="s">
        <v>151</v>
      </c>
      <c r="E163" s="31" t="s">
        <v>151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53" t="s">
        <v>151</v>
      </c>
      <c r="P163" s="28">
        <v>0</v>
      </c>
      <c r="Q163" s="28">
        <v>0</v>
      </c>
      <c r="R163" s="28">
        <v>0</v>
      </c>
      <c r="S163" s="31" t="s">
        <v>151</v>
      </c>
    </row>
    <row r="164" spans="1:19">
      <c r="A164" s="11" t="s">
        <v>39</v>
      </c>
      <c r="B164" s="28">
        <v>7</v>
      </c>
      <c r="C164" s="28">
        <v>131</v>
      </c>
      <c r="D164" s="31">
        <v>38410</v>
      </c>
      <c r="E164" s="31">
        <v>26918</v>
      </c>
      <c r="F164" s="31">
        <v>1087</v>
      </c>
      <c r="G164" s="31">
        <v>122</v>
      </c>
      <c r="H164" s="31">
        <v>-965</v>
      </c>
      <c r="I164" s="31">
        <v>3844</v>
      </c>
      <c r="J164" s="31">
        <v>6401</v>
      </c>
      <c r="K164" s="31">
        <v>2557</v>
      </c>
      <c r="L164" s="31">
        <v>1489</v>
      </c>
      <c r="M164" s="31">
        <v>1420</v>
      </c>
      <c r="N164" s="31">
        <v>-69</v>
      </c>
      <c r="O164" s="31">
        <v>113819</v>
      </c>
      <c r="P164" s="31">
        <v>42314</v>
      </c>
      <c r="Q164" s="31">
        <v>754</v>
      </c>
      <c r="R164" s="31">
        <v>32128</v>
      </c>
      <c r="S164" s="31">
        <v>81520</v>
      </c>
    </row>
    <row r="165" spans="1:19">
      <c r="A165" s="11" t="s">
        <v>40</v>
      </c>
      <c r="B165" s="28">
        <v>2</v>
      </c>
      <c r="C165" s="28">
        <v>29</v>
      </c>
      <c r="D165" s="31" t="s">
        <v>151</v>
      </c>
      <c r="E165" s="31" t="s">
        <v>151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31" t="s">
        <v>151</v>
      </c>
      <c r="P165" s="28">
        <v>0</v>
      </c>
      <c r="Q165" s="28">
        <v>0</v>
      </c>
      <c r="R165" s="28">
        <v>0</v>
      </c>
      <c r="S165" s="31" t="s">
        <v>151</v>
      </c>
    </row>
    <row r="166" spans="1:19">
      <c r="A166" s="11" t="s">
        <v>24</v>
      </c>
      <c r="B166" s="28">
        <v>1</v>
      </c>
      <c r="C166" s="28">
        <v>56</v>
      </c>
      <c r="D166" s="31" t="s">
        <v>151</v>
      </c>
      <c r="E166" s="31" t="s">
        <v>151</v>
      </c>
      <c r="F166" s="54" t="s">
        <v>151</v>
      </c>
      <c r="G166" s="54" t="s">
        <v>151</v>
      </c>
      <c r="H166" s="54" t="s">
        <v>151</v>
      </c>
      <c r="I166" s="54" t="s">
        <v>151</v>
      </c>
      <c r="J166" s="54" t="s">
        <v>151</v>
      </c>
      <c r="K166" s="54" t="s">
        <v>151</v>
      </c>
      <c r="L166" s="54" t="s">
        <v>151</v>
      </c>
      <c r="M166" s="54" t="s">
        <v>151</v>
      </c>
      <c r="N166" s="54" t="s">
        <v>151</v>
      </c>
      <c r="O166" s="31" t="s">
        <v>151</v>
      </c>
      <c r="P166" s="54" t="s">
        <v>152</v>
      </c>
      <c r="Q166" s="54" t="s">
        <v>152</v>
      </c>
      <c r="R166" s="54" t="s">
        <v>152</v>
      </c>
      <c r="S166" s="31" t="s">
        <v>151</v>
      </c>
    </row>
    <row r="167" spans="1:19">
      <c r="A167" s="11" t="s">
        <v>41</v>
      </c>
      <c r="B167" s="28">
        <v>1</v>
      </c>
      <c r="C167" s="28">
        <v>69</v>
      </c>
      <c r="D167" s="53" t="s">
        <v>151</v>
      </c>
      <c r="E167" s="53" t="s">
        <v>151</v>
      </c>
      <c r="F167" s="54" t="s">
        <v>151</v>
      </c>
      <c r="G167" s="54" t="s">
        <v>151</v>
      </c>
      <c r="H167" s="54" t="s">
        <v>151</v>
      </c>
      <c r="I167" s="54" t="s">
        <v>151</v>
      </c>
      <c r="J167" s="54" t="s">
        <v>151</v>
      </c>
      <c r="K167" s="54" t="s">
        <v>151</v>
      </c>
      <c r="L167" s="54" t="s">
        <v>151</v>
      </c>
      <c r="M167" s="54" t="s">
        <v>151</v>
      </c>
      <c r="N167" s="54" t="s">
        <v>151</v>
      </c>
      <c r="O167" s="31" t="s">
        <v>151</v>
      </c>
      <c r="P167" s="53" t="s">
        <v>152</v>
      </c>
      <c r="Q167" s="54" t="s">
        <v>152</v>
      </c>
      <c r="R167" s="54" t="s">
        <v>152</v>
      </c>
      <c r="S167" s="53" t="s">
        <v>151</v>
      </c>
    </row>
    <row r="168" spans="1:19">
      <c r="A168" s="11" t="s">
        <v>42</v>
      </c>
      <c r="B168" s="28">
        <v>4</v>
      </c>
      <c r="C168" s="28">
        <v>46</v>
      </c>
      <c r="D168" s="28">
        <v>17390</v>
      </c>
      <c r="E168" s="28">
        <v>21139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31">
        <v>51879</v>
      </c>
      <c r="P168" s="28">
        <v>0</v>
      </c>
      <c r="Q168" s="28">
        <v>0</v>
      </c>
      <c r="R168" s="28">
        <v>0</v>
      </c>
      <c r="S168" s="28">
        <v>28676</v>
      </c>
    </row>
    <row r="169" spans="1:19">
      <c r="A169" s="11" t="s">
        <v>43</v>
      </c>
      <c r="B169" s="28">
        <v>7</v>
      </c>
      <c r="C169" s="28">
        <v>106</v>
      </c>
      <c r="D169" s="28">
        <v>23769</v>
      </c>
      <c r="E169" s="28">
        <v>20823</v>
      </c>
      <c r="F169" s="28">
        <v>0</v>
      </c>
      <c r="G169" s="28">
        <v>0</v>
      </c>
      <c r="H169" s="28">
        <v>0</v>
      </c>
      <c r="I169" s="28">
        <v>597</v>
      </c>
      <c r="J169" s="28">
        <v>755</v>
      </c>
      <c r="K169" s="28">
        <v>158</v>
      </c>
      <c r="L169" s="28">
        <v>100</v>
      </c>
      <c r="M169" s="28">
        <v>716</v>
      </c>
      <c r="N169" s="28">
        <v>616</v>
      </c>
      <c r="O169" s="28">
        <v>86468</v>
      </c>
      <c r="P169" s="28">
        <v>23377</v>
      </c>
      <c r="Q169" s="28">
        <v>660</v>
      </c>
      <c r="R169" s="28">
        <v>14926</v>
      </c>
      <c r="S169" s="28">
        <v>61246</v>
      </c>
    </row>
    <row r="170" spans="1:19">
      <c r="A170" s="11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ht="12.75" customHeight="1">
      <c r="A171" s="11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>
      <c r="A172" s="340" t="s">
        <v>122</v>
      </c>
      <c r="B172" s="340"/>
      <c r="C172" s="340"/>
      <c r="D172" s="340"/>
      <c r="E172" s="340"/>
      <c r="F172" s="340"/>
      <c r="G172" s="340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>
      <c r="A173" s="10" t="s">
        <v>54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9" customHeight="1">
      <c r="A174" s="10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>
      <c r="A175" s="11" t="s">
        <v>47</v>
      </c>
      <c r="B175" s="28">
        <v>58</v>
      </c>
      <c r="C175" s="28">
        <v>817</v>
      </c>
      <c r="D175" s="28">
        <v>259353</v>
      </c>
      <c r="E175" s="28">
        <v>632374</v>
      </c>
      <c r="F175" s="28">
        <v>58402</v>
      </c>
      <c r="G175" s="28">
        <v>83902</v>
      </c>
      <c r="H175" s="28">
        <v>25500</v>
      </c>
      <c r="I175" s="28">
        <v>2910</v>
      </c>
      <c r="J175" s="28">
        <v>3743</v>
      </c>
      <c r="K175" s="28">
        <v>833</v>
      </c>
      <c r="L175" s="28">
        <v>72014</v>
      </c>
      <c r="M175" s="28">
        <v>73087</v>
      </c>
      <c r="N175" s="28">
        <v>1073</v>
      </c>
      <c r="O175" s="28">
        <v>1573656</v>
      </c>
      <c r="P175" s="28">
        <v>866813</v>
      </c>
      <c r="Q175" s="28">
        <v>46908</v>
      </c>
      <c r="R175" s="28">
        <v>467653</v>
      </c>
      <c r="S175" s="28">
        <v>801129</v>
      </c>
    </row>
    <row r="176" spans="1:19" ht="9" customHeight="1">
      <c r="A176" s="11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>
      <c r="A177" s="11" t="s">
        <v>25</v>
      </c>
      <c r="B177" s="28">
        <v>24</v>
      </c>
      <c r="C177" s="28">
        <v>399</v>
      </c>
      <c r="D177" s="28">
        <v>124426</v>
      </c>
      <c r="E177" s="28">
        <v>280879</v>
      </c>
      <c r="F177" s="28">
        <v>103</v>
      </c>
      <c r="G177" s="28">
        <v>184</v>
      </c>
      <c r="H177" s="28">
        <v>81</v>
      </c>
      <c r="I177" s="28">
        <v>399</v>
      </c>
      <c r="J177" s="28">
        <v>491</v>
      </c>
      <c r="K177" s="28">
        <v>92</v>
      </c>
      <c r="L177" s="28">
        <v>67</v>
      </c>
      <c r="M177" s="28">
        <v>48</v>
      </c>
      <c r="N177" s="28">
        <v>-19</v>
      </c>
      <c r="O177" s="28">
        <v>732110</v>
      </c>
      <c r="P177" s="28">
        <v>582934</v>
      </c>
      <c r="Q177" s="28">
        <v>37430</v>
      </c>
      <c r="R177" s="28">
        <v>325589</v>
      </c>
      <c r="S177" s="28">
        <v>424661</v>
      </c>
    </row>
    <row r="178" spans="1:19">
      <c r="A178" s="11" t="s">
        <v>26</v>
      </c>
      <c r="B178" s="28">
        <v>8</v>
      </c>
      <c r="C178" s="28">
        <v>138</v>
      </c>
      <c r="D178" s="28">
        <v>45897</v>
      </c>
      <c r="E178" s="28">
        <v>57731</v>
      </c>
      <c r="F178" s="31">
        <v>41792</v>
      </c>
      <c r="G178" s="31">
        <v>43866</v>
      </c>
      <c r="H178" s="31">
        <v>2074</v>
      </c>
      <c r="I178" s="31">
        <v>2040</v>
      </c>
      <c r="J178" s="31">
        <v>2144</v>
      </c>
      <c r="K178" s="31">
        <v>104</v>
      </c>
      <c r="L178" s="31">
        <v>71947</v>
      </c>
      <c r="M178" s="31">
        <v>73039</v>
      </c>
      <c r="N178" s="31">
        <v>1092</v>
      </c>
      <c r="O178" s="31">
        <v>297565</v>
      </c>
      <c r="P178" s="28">
        <v>212899</v>
      </c>
      <c r="Q178" s="31">
        <v>7084</v>
      </c>
      <c r="R178" s="31">
        <v>101925</v>
      </c>
      <c r="S178" s="28">
        <v>142938</v>
      </c>
    </row>
    <row r="179" spans="1:19">
      <c r="A179" s="11" t="s">
        <v>27</v>
      </c>
      <c r="B179" s="28">
        <v>1</v>
      </c>
      <c r="C179" s="28">
        <v>20</v>
      </c>
      <c r="D179" s="31" t="s">
        <v>151</v>
      </c>
      <c r="E179" s="31" t="s">
        <v>151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53" t="s">
        <v>151</v>
      </c>
      <c r="P179" s="28">
        <v>0</v>
      </c>
      <c r="Q179" s="28">
        <v>0</v>
      </c>
      <c r="R179" s="28">
        <v>0</v>
      </c>
      <c r="S179" s="31" t="s">
        <v>151</v>
      </c>
    </row>
    <row r="180" spans="1:19">
      <c r="A180" s="11" t="s">
        <v>30</v>
      </c>
      <c r="B180" s="28">
        <v>3</v>
      </c>
      <c r="C180" s="28">
        <v>15</v>
      </c>
      <c r="D180" s="28">
        <v>1958</v>
      </c>
      <c r="E180" s="28">
        <v>3363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6599</v>
      </c>
      <c r="P180" s="28">
        <v>0</v>
      </c>
      <c r="Q180" s="28">
        <v>0</v>
      </c>
      <c r="R180" s="28">
        <v>0</v>
      </c>
      <c r="S180" s="28">
        <v>3018</v>
      </c>
    </row>
    <row r="181" spans="1:19">
      <c r="A181" s="11" t="s">
        <v>31</v>
      </c>
      <c r="B181" s="28">
        <v>2</v>
      </c>
      <c r="C181" s="28">
        <v>19</v>
      </c>
      <c r="D181" s="31" t="s">
        <v>151</v>
      </c>
      <c r="E181" s="31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53" t="s">
        <v>151</v>
      </c>
      <c r="P181" s="28">
        <v>0</v>
      </c>
      <c r="Q181" s="28">
        <v>0</v>
      </c>
      <c r="R181" s="28">
        <v>0</v>
      </c>
      <c r="S181" s="31" t="s">
        <v>151</v>
      </c>
    </row>
    <row r="182" spans="1:19">
      <c r="A182" s="11" t="s">
        <v>32</v>
      </c>
      <c r="B182" s="28">
        <v>3</v>
      </c>
      <c r="C182" s="28">
        <v>28</v>
      </c>
      <c r="D182" s="31">
        <v>11783</v>
      </c>
      <c r="E182" s="31">
        <v>76259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136509</v>
      </c>
      <c r="P182" s="28">
        <v>0</v>
      </c>
      <c r="Q182" s="28">
        <v>0</v>
      </c>
      <c r="R182" s="28">
        <v>0</v>
      </c>
      <c r="S182" s="31">
        <v>56204</v>
      </c>
    </row>
    <row r="183" spans="1:19">
      <c r="A183" s="11" t="s">
        <v>34</v>
      </c>
      <c r="B183" s="28">
        <v>8</v>
      </c>
      <c r="C183" s="28">
        <v>127</v>
      </c>
      <c r="D183" s="31">
        <v>50186</v>
      </c>
      <c r="E183" s="31">
        <v>157953</v>
      </c>
      <c r="F183" s="28">
        <v>16507</v>
      </c>
      <c r="G183" s="28">
        <v>39852</v>
      </c>
      <c r="H183" s="28">
        <v>23345</v>
      </c>
      <c r="I183" s="28">
        <v>471</v>
      </c>
      <c r="J183" s="28">
        <v>1108</v>
      </c>
      <c r="K183" s="28">
        <v>637</v>
      </c>
      <c r="L183" s="28">
        <v>0</v>
      </c>
      <c r="M183" s="28">
        <v>0</v>
      </c>
      <c r="N183" s="28">
        <v>0</v>
      </c>
      <c r="O183" s="28">
        <v>301004</v>
      </c>
      <c r="P183" s="31">
        <v>70980</v>
      </c>
      <c r="Q183" s="28">
        <v>2394</v>
      </c>
      <c r="R183" s="28">
        <v>40139</v>
      </c>
      <c r="S183" s="31">
        <v>133561</v>
      </c>
    </row>
    <row r="184" spans="1:19">
      <c r="A184" s="11" t="s">
        <v>37</v>
      </c>
      <c r="B184" s="28">
        <v>7</v>
      </c>
      <c r="C184" s="28">
        <v>58</v>
      </c>
      <c r="D184" s="28">
        <v>15515</v>
      </c>
      <c r="E184" s="28">
        <v>50064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31">
        <v>77170</v>
      </c>
      <c r="P184" s="28">
        <v>0</v>
      </c>
      <c r="Q184" s="28">
        <v>0</v>
      </c>
      <c r="R184" s="28">
        <v>0</v>
      </c>
      <c r="S184" s="28">
        <v>25286</v>
      </c>
    </row>
    <row r="185" spans="1:19">
      <c r="A185" s="11" t="s">
        <v>38</v>
      </c>
      <c r="B185" s="28">
        <v>1</v>
      </c>
      <c r="C185" s="28">
        <v>7</v>
      </c>
      <c r="D185" s="53" t="s">
        <v>151</v>
      </c>
      <c r="E185" s="53" t="s">
        <v>151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53" t="s">
        <v>151</v>
      </c>
      <c r="P185" s="28">
        <v>0</v>
      </c>
      <c r="Q185" s="28">
        <v>0</v>
      </c>
      <c r="R185" s="28">
        <v>0</v>
      </c>
      <c r="S185" s="53" t="s">
        <v>151</v>
      </c>
    </row>
    <row r="186" spans="1:19">
      <c r="A186" s="11" t="s">
        <v>43</v>
      </c>
      <c r="B186" s="28">
        <v>1</v>
      </c>
      <c r="C186" s="28">
        <v>6</v>
      </c>
      <c r="D186" s="31" t="s">
        <v>151</v>
      </c>
      <c r="E186" s="31" t="s">
        <v>151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53" t="s">
        <v>151</v>
      </c>
      <c r="P186" s="28">
        <v>0</v>
      </c>
      <c r="Q186" s="28">
        <v>0</v>
      </c>
      <c r="R186" s="28">
        <v>0</v>
      </c>
      <c r="S186" s="31" t="s">
        <v>151</v>
      </c>
    </row>
    <row r="187" spans="1:19" ht="12" customHeight="1">
      <c r="A187" s="11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>
      <c r="A188" s="10" t="s">
        <v>55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9" customHeight="1">
      <c r="A189" s="10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>
      <c r="A190" s="11" t="s">
        <v>47</v>
      </c>
      <c r="B190" s="28">
        <v>52</v>
      </c>
      <c r="C190" s="28">
        <v>1063</v>
      </c>
      <c r="D190" s="28">
        <v>281519</v>
      </c>
      <c r="E190" s="28">
        <v>1548985</v>
      </c>
      <c r="F190" s="28">
        <v>19596</v>
      </c>
      <c r="G190" s="28">
        <v>22574</v>
      </c>
      <c r="H190" s="28">
        <v>2978</v>
      </c>
      <c r="I190" s="28">
        <v>128081</v>
      </c>
      <c r="J190" s="28">
        <v>116498</v>
      </c>
      <c r="K190" s="28">
        <v>-11583</v>
      </c>
      <c r="L190" s="28">
        <v>1765</v>
      </c>
      <c r="M190" s="28">
        <v>1768</v>
      </c>
      <c r="N190" s="28">
        <v>3</v>
      </c>
      <c r="O190" s="28">
        <v>2233321</v>
      </c>
      <c r="P190" s="28">
        <v>1638320</v>
      </c>
      <c r="Q190" s="28">
        <v>37908</v>
      </c>
      <c r="R190" s="28">
        <v>415476</v>
      </c>
      <c r="S190" s="28">
        <v>638376</v>
      </c>
    </row>
    <row r="191" spans="1:19" ht="9" customHeight="1">
      <c r="A191" s="11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>
      <c r="A192" s="11" t="s">
        <v>25</v>
      </c>
      <c r="B192" s="28">
        <v>16</v>
      </c>
      <c r="C192" s="28">
        <v>534</v>
      </c>
      <c r="D192" s="28">
        <v>111316</v>
      </c>
      <c r="E192" s="28">
        <v>969712</v>
      </c>
      <c r="F192" s="28">
        <v>5727</v>
      </c>
      <c r="G192" s="28">
        <v>4678</v>
      </c>
      <c r="H192" s="28">
        <v>-1049</v>
      </c>
      <c r="I192" s="28">
        <v>74332</v>
      </c>
      <c r="J192" s="28">
        <v>51920</v>
      </c>
      <c r="K192" s="28">
        <v>-22412</v>
      </c>
      <c r="L192" s="28">
        <v>765</v>
      </c>
      <c r="M192" s="28">
        <v>668</v>
      </c>
      <c r="N192" s="28">
        <v>-97</v>
      </c>
      <c r="O192" s="28">
        <v>1173527</v>
      </c>
      <c r="P192" s="28">
        <v>1063418</v>
      </c>
      <c r="Q192" s="28">
        <v>26760</v>
      </c>
      <c r="R192" s="28">
        <v>131043</v>
      </c>
      <c r="S192" s="28">
        <v>190836</v>
      </c>
    </row>
    <row r="193" spans="1:19">
      <c r="A193" s="11" t="s">
        <v>26</v>
      </c>
      <c r="B193" s="28">
        <v>5</v>
      </c>
      <c r="C193" s="28">
        <v>56</v>
      </c>
      <c r="D193" s="28">
        <v>18599</v>
      </c>
      <c r="E193" s="28">
        <v>74026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31">
        <v>110269</v>
      </c>
      <c r="P193" s="28"/>
      <c r="Q193" s="31"/>
      <c r="R193" s="31"/>
      <c r="S193" s="28">
        <v>31397</v>
      </c>
    </row>
    <row r="194" spans="1:19">
      <c r="A194" s="11" t="s">
        <v>28</v>
      </c>
      <c r="B194" s="28">
        <v>3</v>
      </c>
      <c r="C194" s="28">
        <v>21</v>
      </c>
      <c r="D194" s="31">
        <v>6516</v>
      </c>
      <c r="E194" s="31">
        <v>11522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21294</v>
      </c>
      <c r="P194" s="28">
        <v>0</v>
      </c>
      <c r="Q194" s="28">
        <v>0</v>
      </c>
      <c r="R194" s="28">
        <v>0</v>
      </c>
      <c r="S194" s="31">
        <v>9116</v>
      </c>
    </row>
    <row r="195" spans="1:19">
      <c r="A195" s="11" t="s">
        <v>30</v>
      </c>
      <c r="B195" s="28">
        <v>3</v>
      </c>
      <c r="C195" s="28">
        <v>69</v>
      </c>
      <c r="D195" s="28">
        <v>20720</v>
      </c>
      <c r="E195" s="28">
        <v>43426</v>
      </c>
      <c r="F195" s="53" t="s">
        <v>163</v>
      </c>
      <c r="G195" s="53" t="s">
        <v>163</v>
      </c>
      <c r="H195" s="53" t="s">
        <v>163</v>
      </c>
      <c r="I195" s="53" t="s">
        <v>163</v>
      </c>
      <c r="J195" s="53" t="s">
        <v>163</v>
      </c>
      <c r="K195" s="53" t="s">
        <v>163</v>
      </c>
      <c r="L195" s="53" t="s">
        <v>163</v>
      </c>
      <c r="M195" s="53" t="s">
        <v>163</v>
      </c>
      <c r="N195" s="53" t="s">
        <v>163</v>
      </c>
      <c r="O195" s="28">
        <v>169141</v>
      </c>
      <c r="P195" s="53" t="s">
        <v>162</v>
      </c>
      <c r="Q195" s="53" t="s">
        <v>162</v>
      </c>
      <c r="R195" s="53" t="s">
        <v>162</v>
      </c>
      <c r="S195" s="28">
        <v>117563</v>
      </c>
    </row>
    <row r="196" spans="1:19">
      <c r="A196" s="11" t="s">
        <v>112</v>
      </c>
      <c r="B196" s="28">
        <v>1</v>
      </c>
      <c r="C196" s="28">
        <v>24</v>
      </c>
      <c r="D196" s="53" t="s">
        <v>151</v>
      </c>
      <c r="E196" s="53" t="s">
        <v>151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31" t="s">
        <v>151</v>
      </c>
      <c r="P196" s="28">
        <v>0</v>
      </c>
      <c r="Q196" s="28">
        <v>0</v>
      </c>
      <c r="R196" s="28">
        <v>0</v>
      </c>
      <c r="S196" s="53" t="s">
        <v>151</v>
      </c>
    </row>
    <row r="197" spans="1:19">
      <c r="A197" s="11" t="s">
        <v>34</v>
      </c>
      <c r="B197" s="28">
        <v>11</v>
      </c>
      <c r="C197" s="28">
        <v>150</v>
      </c>
      <c r="D197" s="31">
        <v>54504</v>
      </c>
      <c r="E197" s="31">
        <v>218865</v>
      </c>
      <c r="F197" s="28">
        <v>11027</v>
      </c>
      <c r="G197" s="28">
        <v>15230</v>
      </c>
      <c r="H197" s="28">
        <v>4203</v>
      </c>
      <c r="I197" s="28">
        <v>1002</v>
      </c>
      <c r="J197" s="28">
        <v>1282</v>
      </c>
      <c r="K197" s="28">
        <v>280</v>
      </c>
      <c r="L197" s="28">
        <v>0</v>
      </c>
      <c r="M197" s="28">
        <v>0</v>
      </c>
      <c r="N197" s="28">
        <v>0</v>
      </c>
      <c r="O197" s="28">
        <v>392476</v>
      </c>
      <c r="P197" s="31">
        <v>204153</v>
      </c>
      <c r="Q197" s="28">
        <v>518</v>
      </c>
      <c r="R197" s="28">
        <v>110368</v>
      </c>
      <c r="S197" s="31">
        <v>162669</v>
      </c>
    </row>
    <row r="198" spans="1:19">
      <c r="A198" s="11" t="s">
        <v>37</v>
      </c>
      <c r="B198" s="28">
        <v>10</v>
      </c>
      <c r="C198" s="28">
        <v>135</v>
      </c>
      <c r="D198" s="28">
        <v>45990</v>
      </c>
      <c r="E198" s="28">
        <v>177492</v>
      </c>
      <c r="F198" s="28">
        <v>0</v>
      </c>
      <c r="G198" s="28">
        <v>0</v>
      </c>
      <c r="H198" s="28">
        <v>0</v>
      </c>
      <c r="I198" s="31">
        <v>51845</v>
      </c>
      <c r="J198" s="31">
        <v>62110</v>
      </c>
      <c r="K198" s="31">
        <v>10265</v>
      </c>
      <c r="L198" s="28">
        <v>0</v>
      </c>
      <c r="M198" s="28">
        <v>0</v>
      </c>
      <c r="N198" s="28">
        <v>0</v>
      </c>
      <c r="O198" s="31">
        <v>261887</v>
      </c>
      <c r="P198" s="28">
        <v>133959</v>
      </c>
      <c r="Q198" s="31">
        <v>998</v>
      </c>
      <c r="R198" s="31">
        <v>37950</v>
      </c>
      <c r="S198" s="28">
        <v>79416</v>
      </c>
    </row>
    <row r="199" spans="1:19">
      <c r="A199" s="11" t="s">
        <v>40</v>
      </c>
      <c r="B199" s="28">
        <v>1</v>
      </c>
      <c r="C199" s="28">
        <v>5</v>
      </c>
      <c r="D199" s="31" t="s">
        <v>151</v>
      </c>
      <c r="E199" s="31" t="s">
        <v>151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53" t="s">
        <v>151</v>
      </c>
      <c r="P199" s="28">
        <v>0</v>
      </c>
      <c r="Q199" s="28">
        <v>0</v>
      </c>
      <c r="R199" s="28">
        <v>0</v>
      </c>
      <c r="S199" s="31" t="s">
        <v>151</v>
      </c>
    </row>
    <row r="200" spans="1:19">
      <c r="A200" s="11" t="s">
        <v>41</v>
      </c>
      <c r="B200" s="28">
        <v>1</v>
      </c>
      <c r="C200" s="28">
        <v>61</v>
      </c>
      <c r="D200" s="53" t="s">
        <v>151</v>
      </c>
      <c r="E200" s="53" t="s">
        <v>151</v>
      </c>
      <c r="F200" s="53" t="s">
        <v>151</v>
      </c>
      <c r="G200" s="53" t="s">
        <v>151</v>
      </c>
      <c r="H200" s="53" t="s">
        <v>151</v>
      </c>
      <c r="I200" s="53" t="s">
        <v>151</v>
      </c>
      <c r="J200" s="53" t="s">
        <v>151</v>
      </c>
      <c r="K200" s="53" t="s">
        <v>151</v>
      </c>
      <c r="L200" s="53" t="s">
        <v>151</v>
      </c>
      <c r="M200" s="53" t="s">
        <v>151</v>
      </c>
      <c r="N200" s="53" t="s">
        <v>151</v>
      </c>
      <c r="O200" s="53" t="s">
        <v>151</v>
      </c>
      <c r="P200" s="53" t="s">
        <v>151</v>
      </c>
      <c r="Q200" s="53" t="s">
        <v>151</v>
      </c>
      <c r="R200" s="53" t="s">
        <v>151</v>
      </c>
      <c r="S200" s="53" t="s">
        <v>151</v>
      </c>
    </row>
    <row r="201" spans="1:19">
      <c r="A201" s="11" t="s">
        <v>43</v>
      </c>
      <c r="B201" s="28">
        <v>1</v>
      </c>
      <c r="C201" s="28">
        <v>8</v>
      </c>
      <c r="D201" s="31" t="s">
        <v>151</v>
      </c>
      <c r="E201" s="31" t="s">
        <v>151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3" t="s">
        <v>151</v>
      </c>
      <c r="P201" s="28">
        <v>0</v>
      </c>
      <c r="Q201" s="28">
        <v>0</v>
      </c>
      <c r="R201" s="28">
        <v>0</v>
      </c>
      <c r="S201" s="31" t="s">
        <v>151</v>
      </c>
    </row>
    <row r="202" spans="1:19" ht="12" customHeight="1">
      <c r="A202" s="11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>
      <c r="A203" s="10" t="s">
        <v>56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ht="9" customHeight="1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s="50" customFormat="1">
      <c r="A205" s="48" t="s">
        <v>47</v>
      </c>
      <c r="B205" s="49">
        <v>5</v>
      </c>
      <c r="C205" s="49">
        <v>52</v>
      </c>
      <c r="D205" s="49">
        <v>12731</v>
      </c>
      <c r="E205" s="49">
        <v>29802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54191</v>
      </c>
      <c r="P205" s="49">
        <v>0</v>
      </c>
      <c r="Q205" s="49">
        <v>0</v>
      </c>
      <c r="R205" s="49">
        <v>0</v>
      </c>
      <c r="S205" s="49">
        <v>22752</v>
      </c>
    </row>
    <row r="206" spans="1:19" s="50" customFormat="1" ht="9" customHeight="1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</row>
    <row r="207" spans="1:19">
      <c r="A207" s="11" t="s">
        <v>25</v>
      </c>
      <c r="B207" s="28">
        <v>1</v>
      </c>
      <c r="C207" s="28">
        <v>7</v>
      </c>
      <c r="D207" s="31" t="s">
        <v>151</v>
      </c>
      <c r="E207" s="31" t="s">
        <v>151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53" t="s">
        <v>151</v>
      </c>
      <c r="P207" s="28">
        <v>0</v>
      </c>
      <c r="Q207" s="28">
        <v>0</v>
      </c>
      <c r="R207" s="28">
        <v>0</v>
      </c>
      <c r="S207" s="31" t="s">
        <v>151</v>
      </c>
    </row>
    <row r="208" spans="1:19">
      <c r="A208" s="11" t="s">
        <v>26</v>
      </c>
      <c r="B208" s="28">
        <v>1</v>
      </c>
      <c r="C208" s="28">
        <v>8</v>
      </c>
      <c r="D208" s="31" t="s">
        <v>151</v>
      </c>
      <c r="E208" s="31" t="s">
        <v>151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53" t="s">
        <v>151</v>
      </c>
      <c r="P208" s="28">
        <v>0</v>
      </c>
      <c r="Q208" s="28">
        <v>0</v>
      </c>
      <c r="R208" s="28">
        <v>0</v>
      </c>
      <c r="S208" s="31" t="s">
        <v>151</v>
      </c>
    </row>
    <row r="209" spans="1:19">
      <c r="A209" s="11" t="s">
        <v>115</v>
      </c>
      <c r="B209" s="28">
        <v>1</v>
      </c>
      <c r="C209" s="28">
        <v>13</v>
      </c>
      <c r="D209" s="31" t="s">
        <v>151</v>
      </c>
      <c r="E209" s="31" t="s">
        <v>151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53" t="s">
        <v>151</v>
      </c>
      <c r="P209" s="28">
        <v>0</v>
      </c>
      <c r="Q209" s="28">
        <v>0</v>
      </c>
      <c r="R209" s="28">
        <v>0</v>
      </c>
      <c r="S209" s="31" t="s">
        <v>151</v>
      </c>
    </row>
    <row r="210" spans="1:19">
      <c r="A210" s="11" t="s">
        <v>34</v>
      </c>
      <c r="B210" s="28">
        <v>2</v>
      </c>
      <c r="C210" s="28">
        <v>24</v>
      </c>
      <c r="D210" s="31" t="s">
        <v>151</v>
      </c>
      <c r="E210" s="31" t="s">
        <v>151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53" t="s">
        <v>151</v>
      </c>
      <c r="P210" s="28">
        <v>0</v>
      </c>
      <c r="Q210" s="28">
        <v>0</v>
      </c>
      <c r="R210" s="28">
        <v>0</v>
      </c>
      <c r="S210" s="31" t="s">
        <v>151</v>
      </c>
    </row>
    <row r="211" spans="1:19" ht="12" customHeight="1">
      <c r="A211" s="11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>
      <c r="A212" s="10" t="s">
        <v>57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ht="9" customHeight="1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s="50" customFormat="1">
      <c r="A214" s="48" t="s">
        <v>47</v>
      </c>
      <c r="B214" s="49">
        <v>4</v>
      </c>
      <c r="C214" s="49">
        <v>63</v>
      </c>
      <c r="D214" s="49">
        <v>8459</v>
      </c>
      <c r="E214" s="49">
        <v>15601</v>
      </c>
      <c r="F214" s="56" t="s">
        <v>162</v>
      </c>
      <c r="G214" s="56" t="s">
        <v>162</v>
      </c>
      <c r="H214" s="56" t="s">
        <v>162</v>
      </c>
      <c r="I214" s="56" t="s">
        <v>162</v>
      </c>
      <c r="J214" s="56" t="s">
        <v>162</v>
      </c>
      <c r="K214" s="56" t="s">
        <v>162</v>
      </c>
      <c r="L214" s="49">
        <v>0</v>
      </c>
      <c r="M214" s="56" t="s">
        <v>163</v>
      </c>
      <c r="N214" s="56" t="s">
        <v>163</v>
      </c>
      <c r="O214" s="49">
        <v>26344</v>
      </c>
      <c r="P214" s="56" t="s">
        <v>163</v>
      </c>
      <c r="Q214" s="56" t="s">
        <v>163</v>
      </c>
      <c r="R214" s="56" t="s">
        <v>163</v>
      </c>
      <c r="S214" s="49">
        <v>8659</v>
      </c>
    </row>
    <row r="215" spans="1:19" s="50" customFormat="1" ht="9" customHeight="1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</row>
    <row r="216" spans="1:19">
      <c r="A216" s="11" t="s">
        <v>25</v>
      </c>
      <c r="B216" s="28">
        <v>1</v>
      </c>
      <c r="C216" s="28">
        <v>37</v>
      </c>
      <c r="D216" s="31" t="s">
        <v>151</v>
      </c>
      <c r="E216" s="31" t="s">
        <v>151</v>
      </c>
      <c r="F216" s="53" t="s">
        <v>152</v>
      </c>
      <c r="G216" s="53" t="s">
        <v>152</v>
      </c>
      <c r="H216" s="53" t="s">
        <v>152</v>
      </c>
      <c r="I216" s="53" t="s">
        <v>152</v>
      </c>
      <c r="J216" s="53" t="s">
        <v>152</v>
      </c>
      <c r="K216" s="53" t="s">
        <v>152</v>
      </c>
      <c r="L216" s="28">
        <v>0</v>
      </c>
      <c r="M216" s="53" t="s">
        <v>151</v>
      </c>
      <c r="N216" s="53" t="s">
        <v>151</v>
      </c>
      <c r="O216" s="53" t="s">
        <v>151</v>
      </c>
      <c r="P216" s="53" t="s">
        <v>151</v>
      </c>
      <c r="Q216" s="53" t="s">
        <v>151</v>
      </c>
      <c r="R216" s="53" t="s">
        <v>151</v>
      </c>
      <c r="S216" s="31" t="s">
        <v>151</v>
      </c>
    </row>
    <row r="217" spans="1:19">
      <c r="A217" s="11" t="s">
        <v>26</v>
      </c>
      <c r="B217" s="28">
        <v>1</v>
      </c>
      <c r="C217" s="28">
        <v>7</v>
      </c>
      <c r="D217" s="31" t="s">
        <v>151</v>
      </c>
      <c r="E217" s="31" t="s">
        <v>151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53" t="s">
        <v>151</v>
      </c>
      <c r="P217" s="28">
        <v>0</v>
      </c>
      <c r="Q217" s="28">
        <v>0</v>
      </c>
      <c r="R217" s="28">
        <v>0</v>
      </c>
      <c r="S217" s="31" t="s">
        <v>151</v>
      </c>
    </row>
    <row r="218" spans="1:19">
      <c r="A218" s="11" t="s">
        <v>27</v>
      </c>
      <c r="B218" s="28">
        <v>1</v>
      </c>
      <c r="C218" s="28">
        <v>14</v>
      </c>
      <c r="D218" s="31" t="s">
        <v>151</v>
      </c>
      <c r="E218" s="31" t="s">
        <v>151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53" t="s">
        <v>151</v>
      </c>
      <c r="P218" s="28">
        <v>0</v>
      </c>
      <c r="Q218" s="28">
        <v>0</v>
      </c>
      <c r="R218" s="28">
        <v>0</v>
      </c>
      <c r="S218" s="31" t="s">
        <v>151</v>
      </c>
    </row>
    <row r="219" spans="1:19">
      <c r="A219" s="11" t="s">
        <v>31</v>
      </c>
      <c r="B219" s="28">
        <v>1</v>
      </c>
      <c r="C219" s="28">
        <v>5</v>
      </c>
      <c r="D219" s="31" t="s">
        <v>151</v>
      </c>
      <c r="E219" s="31" t="s">
        <v>151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53" t="s">
        <v>151</v>
      </c>
      <c r="P219" s="28">
        <v>0</v>
      </c>
      <c r="Q219" s="28">
        <v>0</v>
      </c>
      <c r="R219" s="28">
        <v>0</v>
      </c>
      <c r="S219" s="31" t="s">
        <v>151</v>
      </c>
    </row>
    <row r="220" spans="1:19" ht="12" customHeight="1">
      <c r="A220" s="11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>
      <c r="A221" s="10" t="s">
        <v>58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ht="9" customHeight="1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>
      <c r="A223" s="11" t="s">
        <v>47</v>
      </c>
      <c r="B223" s="28">
        <v>3</v>
      </c>
      <c r="C223" s="28">
        <v>57</v>
      </c>
      <c r="D223" s="28">
        <v>23131</v>
      </c>
      <c r="E223" s="28">
        <v>72840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31">
        <v>98264</v>
      </c>
      <c r="P223" s="28">
        <v>0</v>
      </c>
      <c r="Q223" s="28">
        <v>0</v>
      </c>
      <c r="R223" s="28">
        <v>0</v>
      </c>
      <c r="S223" s="28">
        <v>23717</v>
      </c>
    </row>
    <row r="224" spans="1:19" ht="9" customHeight="1">
      <c r="A224" s="11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31"/>
      <c r="P224" s="28"/>
      <c r="Q224" s="28"/>
      <c r="R224" s="28"/>
      <c r="S224" s="28"/>
    </row>
    <row r="225" spans="1:19">
      <c r="A225" s="11" t="s">
        <v>25</v>
      </c>
      <c r="B225" s="28">
        <v>1</v>
      </c>
      <c r="C225" s="28">
        <v>25</v>
      </c>
      <c r="D225" s="54" t="s">
        <v>151</v>
      </c>
      <c r="E225" s="54" t="s">
        <v>151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53" t="s">
        <v>151</v>
      </c>
      <c r="P225" s="28">
        <v>0</v>
      </c>
      <c r="Q225" s="28">
        <v>0</v>
      </c>
      <c r="R225" s="28">
        <v>0</v>
      </c>
      <c r="S225" s="54" t="s">
        <v>151</v>
      </c>
    </row>
    <row r="226" spans="1:19">
      <c r="A226" s="11" t="s">
        <v>26</v>
      </c>
      <c r="B226" s="28">
        <v>1</v>
      </c>
      <c r="C226" s="28">
        <v>27</v>
      </c>
      <c r="D226" s="54" t="s">
        <v>151</v>
      </c>
      <c r="E226" s="54" t="s">
        <v>151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31" t="s">
        <v>151</v>
      </c>
      <c r="P226" s="28">
        <v>0</v>
      </c>
      <c r="Q226" s="28">
        <v>0</v>
      </c>
      <c r="R226" s="28">
        <v>0</v>
      </c>
      <c r="S226" s="54" t="s">
        <v>151</v>
      </c>
    </row>
    <row r="227" spans="1:19">
      <c r="A227" s="11" t="s">
        <v>31</v>
      </c>
      <c r="B227" s="28">
        <v>1</v>
      </c>
      <c r="C227" s="28">
        <v>5</v>
      </c>
      <c r="D227" s="54" t="s">
        <v>151</v>
      </c>
      <c r="E227" s="54" t="s">
        <v>151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31" t="s">
        <v>151</v>
      </c>
      <c r="P227" s="28">
        <v>0</v>
      </c>
      <c r="Q227" s="28">
        <v>0</v>
      </c>
      <c r="R227" s="28">
        <v>0</v>
      </c>
      <c r="S227" s="54" t="s">
        <v>151</v>
      </c>
    </row>
    <row r="228" spans="1:19" ht="12" customHeight="1">
      <c r="A228" s="1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>
      <c r="A229" s="10" t="s">
        <v>59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9" customHeight="1">
      <c r="A230" s="10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>
      <c r="A231" s="11" t="s">
        <v>47</v>
      </c>
      <c r="B231" s="28">
        <v>9</v>
      </c>
      <c r="C231" s="28">
        <v>130</v>
      </c>
      <c r="D231" s="28">
        <v>34523</v>
      </c>
      <c r="E231" s="28">
        <v>114325</v>
      </c>
      <c r="F231" s="28">
        <v>3684</v>
      </c>
      <c r="G231" s="28">
        <v>3889</v>
      </c>
      <c r="H231" s="28">
        <v>205</v>
      </c>
      <c r="I231" s="28">
        <v>19783</v>
      </c>
      <c r="J231" s="28">
        <v>18415</v>
      </c>
      <c r="K231" s="28">
        <v>-1368</v>
      </c>
      <c r="L231" s="28">
        <v>55835</v>
      </c>
      <c r="M231" s="28">
        <v>56480</v>
      </c>
      <c r="N231" s="28">
        <v>645</v>
      </c>
      <c r="O231" s="31">
        <v>220847</v>
      </c>
      <c r="P231" s="28">
        <v>54753</v>
      </c>
      <c r="Q231" s="31">
        <v>1872</v>
      </c>
      <c r="R231" s="31">
        <v>19394</v>
      </c>
      <c r="S231" s="28">
        <v>86882</v>
      </c>
    </row>
    <row r="232" spans="1:19" ht="9" customHeight="1">
      <c r="A232" s="11"/>
      <c r="B232" s="28"/>
      <c r="C232" s="28"/>
      <c r="D232" s="28"/>
      <c r="E232" s="28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28"/>
      <c r="Q232" s="31"/>
      <c r="R232" s="31"/>
      <c r="S232" s="28"/>
    </row>
    <row r="233" spans="1:19">
      <c r="A233" s="11" t="s">
        <v>25</v>
      </c>
      <c r="B233" s="28">
        <v>5</v>
      </c>
      <c r="C233" s="28">
        <v>68</v>
      </c>
      <c r="D233" s="28">
        <v>20475</v>
      </c>
      <c r="E233" s="28">
        <v>89009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150187</v>
      </c>
      <c r="P233" s="28">
        <v>0</v>
      </c>
      <c r="Q233" s="28">
        <v>0</v>
      </c>
      <c r="R233" s="28">
        <v>0</v>
      </c>
      <c r="S233" s="28">
        <v>57272</v>
      </c>
    </row>
    <row r="234" spans="1:19">
      <c r="A234" s="11" t="s">
        <v>26</v>
      </c>
      <c r="B234" s="28">
        <v>3</v>
      </c>
      <c r="C234" s="28">
        <v>56</v>
      </c>
      <c r="D234" s="53" t="s">
        <v>162</v>
      </c>
      <c r="E234" s="53" t="s">
        <v>162</v>
      </c>
      <c r="F234" s="28">
        <v>3684</v>
      </c>
      <c r="G234" s="28">
        <v>3889</v>
      </c>
      <c r="H234" s="28">
        <v>205</v>
      </c>
      <c r="I234" s="28">
        <v>19783</v>
      </c>
      <c r="J234" s="28">
        <v>18415</v>
      </c>
      <c r="K234" s="28">
        <v>-1368</v>
      </c>
      <c r="L234" s="28">
        <v>55835</v>
      </c>
      <c r="M234" s="28">
        <v>56480</v>
      </c>
      <c r="N234" s="28">
        <v>645</v>
      </c>
      <c r="O234" s="54" t="s">
        <v>164</v>
      </c>
      <c r="P234" s="28">
        <v>54753</v>
      </c>
      <c r="Q234" s="28">
        <v>1872</v>
      </c>
      <c r="R234" s="28">
        <v>19394</v>
      </c>
      <c r="S234" s="53" t="s">
        <v>162</v>
      </c>
    </row>
    <row r="235" spans="1:19">
      <c r="A235" s="11" t="s">
        <v>31</v>
      </c>
      <c r="B235" s="28">
        <v>1</v>
      </c>
      <c r="C235" s="28">
        <v>6</v>
      </c>
      <c r="D235" s="54" t="s">
        <v>151</v>
      </c>
      <c r="E235" s="54" t="s">
        <v>151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53" t="s">
        <v>151</v>
      </c>
      <c r="P235" s="28">
        <v>0</v>
      </c>
      <c r="Q235" s="28">
        <v>0</v>
      </c>
      <c r="R235" s="28">
        <v>0</v>
      </c>
      <c r="S235" s="54" t="s">
        <v>151</v>
      </c>
    </row>
    <row r="236" spans="1:19" ht="12" customHeight="1">
      <c r="A236" s="11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>
      <c r="A237" s="10" t="s">
        <v>60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ht="9" customHeight="1">
      <c r="A238" s="10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>
      <c r="A239" s="11" t="s">
        <v>47</v>
      </c>
      <c r="B239" s="28">
        <v>20</v>
      </c>
      <c r="C239" s="28">
        <v>249</v>
      </c>
      <c r="D239" s="28">
        <v>61054</v>
      </c>
      <c r="E239" s="28">
        <v>379492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571567</v>
      </c>
      <c r="P239" s="28">
        <v>42225</v>
      </c>
      <c r="Q239" s="28">
        <v>285</v>
      </c>
      <c r="R239" s="28">
        <v>6657</v>
      </c>
      <c r="S239" s="28">
        <v>178201</v>
      </c>
    </row>
    <row r="240" spans="1:19" ht="9" customHeight="1">
      <c r="A240" s="11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>
      <c r="A241" s="11" t="s">
        <v>25</v>
      </c>
      <c r="B241" s="28">
        <v>9</v>
      </c>
      <c r="C241" s="28">
        <v>74</v>
      </c>
      <c r="D241" s="28">
        <v>7908</v>
      </c>
      <c r="E241" s="28">
        <v>13862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31325</v>
      </c>
      <c r="P241" s="28">
        <v>0</v>
      </c>
      <c r="Q241" s="28">
        <v>0</v>
      </c>
      <c r="R241" s="28">
        <v>0</v>
      </c>
      <c r="S241" s="28">
        <v>16290</v>
      </c>
    </row>
    <row r="242" spans="1:19">
      <c r="A242" s="11" t="s">
        <v>26</v>
      </c>
      <c r="B242" s="28">
        <v>3</v>
      </c>
      <c r="C242" s="28">
        <v>45</v>
      </c>
      <c r="D242" s="31">
        <v>12261</v>
      </c>
      <c r="E242" s="31">
        <v>187138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242319</v>
      </c>
      <c r="P242" s="28">
        <v>0</v>
      </c>
      <c r="Q242" s="28">
        <v>0</v>
      </c>
      <c r="R242" s="28">
        <v>0</v>
      </c>
      <c r="S242" s="31">
        <v>50502</v>
      </c>
    </row>
    <row r="243" spans="1:19">
      <c r="A243" s="11" t="s">
        <v>31</v>
      </c>
      <c r="B243" s="28">
        <v>1</v>
      </c>
      <c r="C243" s="28">
        <v>4</v>
      </c>
      <c r="D243" s="54" t="s">
        <v>151</v>
      </c>
      <c r="E243" s="54" t="s">
        <v>151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53" t="s">
        <v>151</v>
      </c>
      <c r="P243" s="28">
        <v>0</v>
      </c>
      <c r="Q243" s="28">
        <v>0</v>
      </c>
      <c r="R243" s="28">
        <v>0</v>
      </c>
      <c r="S243" s="54" t="s">
        <v>151</v>
      </c>
    </row>
    <row r="244" spans="1:19">
      <c r="A244" s="11" t="s">
        <v>32</v>
      </c>
      <c r="B244" s="28">
        <v>1</v>
      </c>
      <c r="C244" s="28">
        <v>8</v>
      </c>
      <c r="D244" s="54" t="s">
        <v>151</v>
      </c>
      <c r="E244" s="54" t="s">
        <v>151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53" t="s">
        <v>151</v>
      </c>
      <c r="P244" s="28">
        <v>0</v>
      </c>
      <c r="Q244" s="28">
        <v>0</v>
      </c>
      <c r="R244" s="28">
        <v>0</v>
      </c>
      <c r="S244" s="54" t="s">
        <v>151</v>
      </c>
    </row>
    <row r="245" spans="1:19">
      <c r="A245" s="11" t="s">
        <v>34</v>
      </c>
      <c r="B245" s="28">
        <v>5</v>
      </c>
      <c r="C245" s="28">
        <v>85</v>
      </c>
      <c r="D245" s="28">
        <v>25739</v>
      </c>
      <c r="E245" s="28">
        <v>123270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214310</v>
      </c>
      <c r="P245" s="28">
        <v>0</v>
      </c>
      <c r="Q245" s="28">
        <v>0</v>
      </c>
      <c r="R245" s="28">
        <v>0</v>
      </c>
      <c r="S245" s="28">
        <v>84925</v>
      </c>
    </row>
    <row r="246" spans="1:19">
      <c r="A246" s="11" t="s">
        <v>37</v>
      </c>
      <c r="B246" s="28">
        <v>1</v>
      </c>
      <c r="C246" s="28">
        <v>33</v>
      </c>
      <c r="D246" s="54" t="s">
        <v>151</v>
      </c>
      <c r="E246" s="54" t="s">
        <v>151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53" t="s">
        <v>151</v>
      </c>
      <c r="P246" s="54" t="s">
        <v>151</v>
      </c>
      <c r="Q246" s="53" t="s">
        <v>151</v>
      </c>
      <c r="R246" s="53" t="s">
        <v>151</v>
      </c>
      <c r="S246" s="54" t="s">
        <v>151</v>
      </c>
    </row>
    <row r="247" spans="1:19" ht="12" customHeight="1">
      <c r="A247" s="11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>
      <c r="A248" s="10" t="s">
        <v>61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ht="9" customHeight="1">
      <c r="A249" s="10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>
      <c r="A250" s="11" t="s">
        <v>47</v>
      </c>
      <c r="B250" s="28">
        <v>9</v>
      </c>
      <c r="C250" s="28">
        <v>163</v>
      </c>
      <c r="D250" s="28">
        <v>36599</v>
      </c>
      <c r="E250" s="28">
        <v>96197</v>
      </c>
      <c r="F250" s="54" t="s">
        <v>163</v>
      </c>
      <c r="G250" s="54" t="s">
        <v>163</v>
      </c>
      <c r="H250" s="54" t="s">
        <v>163</v>
      </c>
      <c r="I250" s="54" t="s">
        <v>163</v>
      </c>
      <c r="J250" s="54" t="s">
        <v>163</v>
      </c>
      <c r="K250" s="54" t="s">
        <v>163</v>
      </c>
      <c r="L250" s="54" t="s">
        <v>163</v>
      </c>
      <c r="M250" s="54" t="s">
        <v>163</v>
      </c>
      <c r="N250" s="54" t="s">
        <v>163</v>
      </c>
      <c r="O250" s="31">
        <v>182871</v>
      </c>
      <c r="P250" s="28">
        <v>53435</v>
      </c>
      <c r="Q250" s="31">
        <v>1298</v>
      </c>
      <c r="R250" s="31">
        <v>9656</v>
      </c>
      <c r="S250" s="28">
        <v>79658</v>
      </c>
    </row>
    <row r="251" spans="1:19" ht="9" customHeight="1">
      <c r="A251" s="11"/>
      <c r="B251" s="28"/>
      <c r="C251" s="28"/>
      <c r="D251" s="28"/>
      <c r="E251" s="28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28"/>
      <c r="Q251" s="31"/>
      <c r="R251" s="31"/>
      <c r="S251" s="28"/>
    </row>
    <row r="252" spans="1:19">
      <c r="A252" s="11" t="s">
        <v>25</v>
      </c>
      <c r="B252" s="28">
        <v>3</v>
      </c>
      <c r="C252" s="28">
        <v>81</v>
      </c>
      <c r="D252" s="53" t="s">
        <v>162</v>
      </c>
      <c r="E252" s="53" t="s">
        <v>162</v>
      </c>
      <c r="F252" s="54" t="s">
        <v>163</v>
      </c>
      <c r="G252" s="54" t="s">
        <v>163</v>
      </c>
      <c r="H252" s="54" t="s">
        <v>163</v>
      </c>
      <c r="I252" s="54" t="s">
        <v>163</v>
      </c>
      <c r="J252" s="54" t="s">
        <v>163</v>
      </c>
      <c r="K252" s="54" t="s">
        <v>163</v>
      </c>
      <c r="L252" s="54" t="s">
        <v>163</v>
      </c>
      <c r="M252" s="54" t="s">
        <v>163</v>
      </c>
      <c r="N252" s="54" t="s">
        <v>163</v>
      </c>
      <c r="O252" s="54" t="s">
        <v>162</v>
      </c>
      <c r="P252" s="28">
        <v>53435</v>
      </c>
      <c r="Q252" s="31">
        <v>1298</v>
      </c>
      <c r="R252" s="31">
        <v>9656</v>
      </c>
      <c r="S252" s="53" t="s">
        <v>162</v>
      </c>
    </row>
    <row r="253" spans="1:19">
      <c r="A253" s="11" t="s">
        <v>26</v>
      </c>
      <c r="B253" s="28">
        <v>1</v>
      </c>
      <c r="C253" s="28">
        <v>7</v>
      </c>
      <c r="D253" s="54" t="s">
        <v>151</v>
      </c>
      <c r="E253" s="54" t="s">
        <v>151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53" t="s">
        <v>151</v>
      </c>
      <c r="P253" s="28">
        <v>0</v>
      </c>
      <c r="Q253" s="28">
        <v>0</v>
      </c>
      <c r="R253" s="28">
        <v>0</v>
      </c>
      <c r="S253" s="54" t="s">
        <v>151</v>
      </c>
    </row>
    <row r="254" spans="1:19">
      <c r="A254" s="11" t="s">
        <v>34</v>
      </c>
      <c r="B254" s="28">
        <v>4</v>
      </c>
      <c r="C254" s="28">
        <v>65</v>
      </c>
      <c r="D254" s="28">
        <v>15078</v>
      </c>
      <c r="E254" s="28">
        <v>19263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78978</v>
      </c>
      <c r="P254" s="28">
        <v>0</v>
      </c>
      <c r="Q254" s="28">
        <v>0</v>
      </c>
      <c r="R254" s="28">
        <v>0</v>
      </c>
      <c r="S254" s="28">
        <v>55705</v>
      </c>
    </row>
    <row r="255" spans="1:19">
      <c r="A255" s="11" t="s">
        <v>37</v>
      </c>
      <c r="B255" s="28">
        <v>1</v>
      </c>
      <c r="C255" s="28">
        <v>10</v>
      </c>
      <c r="D255" s="54" t="s">
        <v>151</v>
      </c>
      <c r="E255" s="54" t="s">
        <v>151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53" t="s">
        <v>151</v>
      </c>
      <c r="P255" s="28">
        <v>0</v>
      </c>
      <c r="Q255" s="28">
        <v>0</v>
      </c>
      <c r="R255" s="28">
        <v>0</v>
      </c>
      <c r="S255" s="54" t="s">
        <v>151</v>
      </c>
    </row>
    <row r="256" spans="1:19">
      <c r="A256" s="11"/>
      <c r="B256" s="28"/>
      <c r="C256" s="28"/>
      <c r="D256" s="54"/>
      <c r="E256" s="54"/>
      <c r="F256" s="28"/>
      <c r="G256" s="28"/>
      <c r="H256" s="28"/>
      <c r="I256" s="28"/>
      <c r="J256" s="28"/>
      <c r="K256" s="28"/>
      <c r="L256" s="28"/>
      <c r="M256" s="28"/>
      <c r="N256" s="28"/>
      <c r="O256" s="53"/>
      <c r="P256" s="28"/>
      <c r="Q256" s="28"/>
      <c r="R256" s="28"/>
      <c r="S256" s="54"/>
    </row>
    <row r="257" spans="1:19">
      <c r="A257" s="11"/>
      <c r="B257" s="28"/>
      <c r="C257" s="28"/>
      <c r="D257" s="54"/>
      <c r="E257" s="54"/>
      <c r="F257" s="28"/>
      <c r="G257" s="28"/>
      <c r="H257" s="28"/>
      <c r="I257" s="28"/>
      <c r="J257" s="28"/>
      <c r="K257" s="28"/>
      <c r="L257" s="28"/>
      <c r="M257" s="28"/>
      <c r="N257" s="28"/>
      <c r="O257" s="53"/>
      <c r="P257" s="28"/>
      <c r="Q257" s="28"/>
      <c r="R257" s="28"/>
      <c r="S257" s="54"/>
    </row>
    <row r="258" spans="1:19" ht="12" customHeight="1">
      <c r="A258" s="11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>
      <c r="A259" s="340" t="s">
        <v>122</v>
      </c>
      <c r="B259" s="340"/>
      <c r="C259" s="340"/>
      <c r="D259" s="340"/>
      <c r="E259" s="340"/>
      <c r="F259" s="340"/>
      <c r="G259" s="340"/>
      <c r="H259" s="29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>
      <c r="A260" s="10" t="s">
        <v>62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ht="9" customHeight="1">
      <c r="A261" s="10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>
      <c r="A262" s="11" t="s">
        <v>47</v>
      </c>
      <c r="B262" s="28">
        <v>3</v>
      </c>
      <c r="C262" s="28">
        <v>23</v>
      </c>
      <c r="D262" s="31">
        <v>5861</v>
      </c>
      <c r="E262" s="31">
        <v>19819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34333</v>
      </c>
      <c r="P262" s="28">
        <v>0</v>
      </c>
      <c r="Q262" s="28">
        <v>0</v>
      </c>
      <c r="R262" s="28">
        <v>0</v>
      </c>
      <c r="S262" s="31">
        <v>13539</v>
      </c>
    </row>
    <row r="263" spans="1:19" ht="9" customHeight="1">
      <c r="A263" s="11"/>
      <c r="B263" s="28"/>
      <c r="C263" s="28"/>
      <c r="D263" s="31"/>
      <c r="E263" s="31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31"/>
    </row>
    <row r="264" spans="1:19">
      <c r="A264" s="11" t="s">
        <v>26</v>
      </c>
      <c r="B264" s="28">
        <v>1</v>
      </c>
      <c r="C264" s="28">
        <v>6</v>
      </c>
      <c r="D264" s="54" t="s">
        <v>151</v>
      </c>
      <c r="E264" s="54" t="s">
        <v>151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53" t="s">
        <v>151</v>
      </c>
      <c r="P264" s="28">
        <v>0</v>
      </c>
      <c r="Q264" s="28">
        <v>0</v>
      </c>
      <c r="R264" s="28">
        <v>0</v>
      </c>
      <c r="S264" s="54" t="s">
        <v>151</v>
      </c>
    </row>
    <row r="265" spans="1:19">
      <c r="A265" s="11" t="s">
        <v>34</v>
      </c>
      <c r="B265" s="28">
        <v>2</v>
      </c>
      <c r="C265" s="28">
        <v>17</v>
      </c>
      <c r="D265" s="54" t="s">
        <v>151</v>
      </c>
      <c r="E265" s="54" t="s">
        <v>151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53" t="s">
        <v>151</v>
      </c>
      <c r="P265" s="28">
        <v>0</v>
      </c>
      <c r="Q265" s="28">
        <v>0</v>
      </c>
      <c r="R265" s="28">
        <v>0</v>
      </c>
      <c r="S265" s="54" t="s">
        <v>151</v>
      </c>
    </row>
    <row r="266" spans="1:19" ht="12" customHeight="1">
      <c r="A266" s="11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>
      <c r="A267" s="10" t="s">
        <v>63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ht="9" customHeight="1">
      <c r="A268" s="10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>
      <c r="A269" s="11" t="s">
        <v>47</v>
      </c>
      <c r="B269" s="28">
        <v>9</v>
      </c>
      <c r="C269" s="28">
        <v>115</v>
      </c>
      <c r="D269" s="28">
        <v>27354</v>
      </c>
      <c r="E269" s="28">
        <v>63528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124711</v>
      </c>
      <c r="P269" s="28">
        <v>0</v>
      </c>
      <c r="Q269" s="28">
        <v>0</v>
      </c>
      <c r="R269" s="28">
        <v>0</v>
      </c>
      <c r="S269" s="28">
        <v>52618</v>
      </c>
    </row>
    <row r="270" spans="1:19" ht="9" customHeight="1">
      <c r="A270" s="11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>
      <c r="A271" s="11" t="s">
        <v>25</v>
      </c>
      <c r="B271" s="28">
        <v>2</v>
      </c>
      <c r="C271" s="28">
        <v>17</v>
      </c>
      <c r="D271" s="54" t="s">
        <v>151</v>
      </c>
      <c r="E271" s="54" t="s">
        <v>151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53" t="s">
        <v>151</v>
      </c>
      <c r="P271" s="28">
        <v>0</v>
      </c>
      <c r="Q271" s="28">
        <v>0</v>
      </c>
      <c r="R271" s="28">
        <v>0</v>
      </c>
      <c r="S271" s="54" t="s">
        <v>151</v>
      </c>
    </row>
    <row r="272" spans="1:19">
      <c r="A272" s="11" t="s">
        <v>26</v>
      </c>
      <c r="B272" s="28">
        <v>3</v>
      </c>
      <c r="C272" s="28">
        <v>34</v>
      </c>
      <c r="D272" s="28">
        <v>8894</v>
      </c>
      <c r="E272" s="28">
        <v>9191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34099</v>
      </c>
      <c r="P272" s="28">
        <v>0</v>
      </c>
      <c r="Q272" s="28">
        <v>0</v>
      </c>
      <c r="R272" s="28">
        <v>0</v>
      </c>
      <c r="S272" s="28">
        <v>18780</v>
      </c>
    </row>
    <row r="273" spans="1:19">
      <c r="A273" s="11" t="s">
        <v>115</v>
      </c>
      <c r="B273" s="28">
        <v>1</v>
      </c>
      <c r="C273" s="28">
        <v>10</v>
      </c>
      <c r="D273" s="54" t="s">
        <v>151</v>
      </c>
      <c r="E273" s="54" t="s">
        <v>151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53" t="s">
        <v>151</v>
      </c>
      <c r="P273" s="28">
        <v>0</v>
      </c>
      <c r="Q273" s="28">
        <v>0</v>
      </c>
      <c r="R273" s="28">
        <v>0</v>
      </c>
      <c r="S273" s="54" t="s">
        <v>151</v>
      </c>
    </row>
    <row r="274" spans="1:19">
      <c r="A274" s="11" t="s">
        <v>34</v>
      </c>
      <c r="B274" s="28">
        <v>3</v>
      </c>
      <c r="C274" s="28">
        <v>54</v>
      </c>
      <c r="D274" s="28">
        <v>12757</v>
      </c>
      <c r="E274" s="28">
        <v>45025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72129</v>
      </c>
      <c r="P274" s="28">
        <v>0</v>
      </c>
      <c r="Q274" s="28">
        <v>0</v>
      </c>
      <c r="R274" s="28">
        <v>0</v>
      </c>
      <c r="S274" s="28">
        <v>25283</v>
      </c>
    </row>
    <row r="275" spans="1:19" ht="12" customHeight="1">
      <c r="A275" s="11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>
      <c r="A276" s="10" t="s">
        <v>64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ht="9" customHeight="1">
      <c r="A277" s="10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>
      <c r="A278" s="11" t="s">
        <v>47</v>
      </c>
      <c r="B278" s="28">
        <v>7</v>
      </c>
      <c r="C278" s="28">
        <v>61</v>
      </c>
      <c r="D278" s="28">
        <v>14669</v>
      </c>
      <c r="E278" s="28">
        <v>23665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66446</v>
      </c>
      <c r="P278" s="28">
        <v>0</v>
      </c>
      <c r="Q278" s="28">
        <v>0</v>
      </c>
      <c r="R278" s="28">
        <v>0</v>
      </c>
      <c r="S278" s="28">
        <v>39709</v>
      </c>
    </row>
    <row r="279" spans="1:19" ht="9" customHeight="1">
      <c r="A279" s="11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>
      <c r="A280" s="11" t="s">
        <v>25</v>
      </c>
      <c r="B280" s="28">
        <v>5</v>
      </c>
      <c r="C280" s="28">
        <v>46</v>
      </c>
      <c r="D280" s="54" t="s">
        <v>162</v>
      </c>
      <c r="E280" s="54" t="s">
        <v>162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53" t="s">
        <v>162</v>
      </c>
      <c r="P280" s="28">
        <v>0</v>
      </c>
      <c r="Q280" s="28">
        <v>0</v>
      </c>
      <c r="R280" s="28">
        <v>0</v>
      </c>
      <c r="S280" s="54" t="s">
        <v>162</v>
      </c>
    </row>
    <row r="281" spans="1:19">
      <c r="A281" s="11" t="s">
        <v>26</v>
      </c>
      <c r="B281" s="28">
        <v>1</v>
      </c>
      <c r="C281" s="28">
        <v>6</v>
      </c>
      <c r="D281" s="54" t="s">
        <v>151</v>
      </c>
      <c r="E281" s="54" t="s">
        <v>151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53" t="s">
        <v>151</v>
      </c>
      <c r="P281" s="28">
        <v>0</v>
      </c>
      <c r="Q281" s="28">
        <v>0</v>
      </c>
      <c r="R281" s="28">
        <v>0</v>
      </c>
      <c r="S281" s="54" t="s">
        <v>151</v>
      </c>
    </row>
    <row r="282" spans="1:19">
      <c r="A282" s="11" t="s">
        <v>34</v>
      </c>
      <c r="B282" s="28">
        <v>1</v>
      </c>
      <c r="C282" s="28">
        <v>9</v>
      </c>
      <c r="D282" s="54" t="s">
        <v>151</v>
      </c>
      <c r="E282" s="54" t="s">
        <v>151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53" t="s">
        <v>151</v>
      </c>
      <c r="P282" s="28">
        <v>0</v>
      </c>
      <c r="Q282" s="28">
        <v>0</v>
      </c>
      <c r="R282" s="28">
        <v>0</v>
      </c>
      <c r="S282" s="54" t="s">
        <v>151</v>
      </c>
    </row>
    <row r="283" spans="1:19" ht="12" customHeight="1">
      <c r="A283" s="11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>
      <c r="A284" s="10" t="s">
        <v>65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</row>
    <row r="285" spans="1:19" ht="9" customHeight="1">
      <c r="A285" s="10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</row>
    <row r="286" spans="1:19">
      <c r="A286" s="11" t="s">
        <v>47</v>
      </c>
      <c r="B286" s="28">
        <v>39</v>
      </c>
      <c r="C286" s="28">
        <v>958</v>
      </c>
      <c r="D286" s="28">
        <v>254589</v>
      </c>
      <c r="E286" s="28">
        <v>828636</v>
      </c>
      <c r="F286" s="28">
        <v>26594</v>
      </c>
      <c r="G286" s="28">
        <v>24907</v>
      </c>
      <c r="H286" s="28">
        <v>-1687</v>
      </c>
      <c r="I286" s="28">
        <v>20125</v>
      </c>
      <c r="J286" s="28">
        <v>20670</v>
      </c>
      <c r="K286" s="28">
        <v>545</v>
      </c>
      <c r="L286" s="28">
        <v>6995</v>
      </c>
      <c r="M286" s="28">
        <v>7873</v>
      </c>
      <c r="N286" s="28">
        <v>878</v>
      </c>
      <c r="O286" s="28">
        <v>1391931</v>
      </c>
      <c r="P286" s="28">
        <v>864891</v>
      </c>
      <c r="Q286" s="28">
        <v>25522</v>
      </c>
      <c r="R286" s="28">
        <v>294286</v>
      </c>
      <c r="S286" s="28">
        <v>461323</v>
      </c>
    </row>
    <row r="287" spans="1:19" ht="9" customHeight="1">
      <c r="A287" s="11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1:19">
      <c r="A288" s="11" t="s">
        <v>25</v>
      </c>
      <c r="B288" s="28">
        <v>8</v>
      </c>
      <c r="C288" s="28">
        <v>620</v>
      </c>
      <c r="D288" s="28">
        <v>172462</v>
      </c>
      <c r="E288" s="28">
        <v>567863</v>
      </c>
      <c r="F288" s="28">
        <v>18952</v>
      </c>
      <c r="G288" s="28">
        <v>18429</v>
      </c>
      <c r="H288" s="28">
        <v>-523</v>
      </c>
      <c r="I288" s="28">
        <v>19172</v>
      </c>
      <c r="J288" s="28">
        <v>19793</v>
      </c>
      <c r="K288" s="28">
        <v>621</v>
      </c>
      <c r="L288" s="28">
        <v>6995</v>
      </c>
      <c r="M288" s="28">
        <v>7873</v>
      </c>
      <c r="N288" s="28">
        <v>878</v>
      </c>
      <c r="O288" s="31">
        <v>789763</v>
      </c>
      <c r="P288" s="53" t="s">
        <v>162</v>
      </c>
      <c r="Q288" s="53" t="s">
        <v>162</v>
      </c>
      <c r="R288" s="53" t="s">
        <v>162</v>
      </c>
      <c r="S288" s="28">
        <v>209205</v>
      </c>
    </row>
    <row r="289" spans="1:19">
      <c r="A289" s="11" t="s">
        <v>26</v>
      </c>
      <c r="B289" s="28">
        <v>1</v>
      </c>
      <c r="C289" s="28">
        <v>39</v>
      </c>
      <c r="D289" s="54" t="s">
        <v>151</v>
      </c>
      <c r="E289" s="54" t="s">
        <v>151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53" t="s">
        <v>151</v>
      </c>
      <c r="P289" s="53" t="s">
        <v>159</v>
      </c>
      <c r="Q289" s="53" t="s">
        <v>157</v>
      </c>
      <c r="R289" s="53" t="s">
        <v>160</v>
      </c>
      <c r="S289" s="54" t="s">
        <v>151</v>
      </c>
    </row>
    <row r="290" spans="1:19">
      <c r="A290" s="11" t="s">
        <v>115</v>
      </c>
      <c r="B290" s="28">
        <v>1</v>
      </c>
      <c r="C290" s="28">
        <v>6</v>
      </c>
      <c r="D290" s="54" t="s">
        <v>151</v>
      </c>
      <c r="E290" s="54" t="s">
        <v>151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53" t="s">
        <v>151</v>
      </c>
      <c r="P290" s="28">
        <v>0</v>
      </c>
      <c r="Q290" s="28">
        <v>0</v>
      </c>
      <c r="R290" s="28">
        <v>0</v>
      </c>
      <c r="S290" s="54" t="s">
        <v>151</v>
      </c>
    </row>
    <row r="291" spans="1:19">
      <c r="A291" s="11" t="s">
        <v>28</v>
      </c>
      <c r="B291" s="28">
        <v>2</v>
      </c>
      <c r="C291" s="28">
        <v>17</v>
      </c>
      <c r="D291" s="53" t="s">
        <v>151</v>
      </c>
      <c r="E291" s="53" t="s">
        <v>151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53" t="s">
        <v>151</v>
      </c>
      <c r="P291" s="28">
        <v>0</v>
      </c>
      <c r="Q291" s="28">
        <v>0</v>
      </c>
      <c r="R291" s="28">
        <v>0</v>
      </c>
      <c r="S291" s="53" t="s">
        <v>151</v>
      </c>
    </row>
    <row r="292" spans="1:19">
      <c r="A292" s="11" t="s">
        <v>34</v>
      </c>
      <c r="B292" s="28">
        <v>17</v>
      </c>
      <c r="C292" s="28">
        <v>169</v>
      </c>
      <c r="D292" s="28">
        <v>35808</v>
      </c>
      <c r="E292" s="28">
        <v>59682</v>
      </c>
      <c r="F292" s="31">
        <v>7642</v>
      </c>
      <c r="G292" s="31">
        <v>6478</v>
      </c>
      <c r="H292" s="28">
        <v>-1164</v>
      </c>
      <c r="I292" s="31">
        <v>953</v>
      </c>
      <c r="J292" s="31">
        <v>877</v>
      </c>
      <c r="K292" s="31">
        <v>-76</v>
      </c>
      <c r="L292" s="28">
        <v>0</v>
      </c>
      <c r="M292" s="28">
        <v>0</v>
      </c>
      <c r="N292" s="28">
        <v>0</v>
      </c>
      <c r="O292" s="31">
        <v>141507</v>
      </c>
      <c r="P292" s="28">
        <v>38939</v>
      </c>
      <c r="Q292" s="31">
        <v>617</v>
      </c>
      <c r="R292" s="31">
        <v>32934</v>
      </c>
      <c r="S292" s="28">
        <v>76379</v>
      </c>
    </row>
    <row r="293" spans="1:19">
      <c r="A293" s="11" t="s">
        <v>37</v>
      </c>
      <c r="B293" s="28">
        <v>8</v>
      </c>
      <c r="C293" s="28">
        <v>93</v>
      </c>
      <c r="D293" s="28">
        <v>28315</v>
      </c>
      <c r="E293" s="28">
        <v>151485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31">
        <v>198435</v>
      </c>
      <c r="P293" s="28">
        <v>0</v>
      </c>
      <c r="Q293" s="28">
        <v>0</v>
      </c>
      <c r="R293" s="28">
        <v>0</v>
      </c>
      <c r="S293" s="28">
        <v>43796</v>
      </c>
    </row>
    <row r="294" spans="1:19">
      <c r="A294" s="11" t="s">
        <v>40</v>
      </c>
      <c r="B294" s="28">
        <v>1</v>
      </c>
      <c r="C294" s="28">
        <v>6</v>
      </c>
      <c r="D294" s="53" t="s">
        <v>151</v>
      </c>
      <c r="E294" s="53" t="s">
        <v>151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31" t="s">
        <v>151</v>
      </c>
      <c r="P294" s="28">
        <v>0</v>
      </c>
      <c r="Q294" s="28">
        <v>0</v>
      </c>
      <c r="R294" s="28">
        <v>0</v>
      </c>
      <c r="S294" s="53" t="s">
        <v>151</v>
      </c>
    </row>
    <row r="295" spans="1:19">
      <c r="A295" s="11" t="s">
        <v>43</v>
      </c>
      <c r="B295" s="28">
        <v>1</v>
      </c>
      <c r="C295" s="28">
        <v>8</v>
      </c>
      <c r="D295" s="54" t="s">
        <v>151</v>
      </c>
      <c r="E295" s="54" t="s">
        <v>151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53" t="s">
        <v>151</v>
      </c>
      <c r="P295" s="28">
        <v>0</v>
      </c>
      <c r="Q295" s="28">
        <v>0</v>
      </c>
      <c r="R295" s="28">
        <v>0</v>
      </c>
      <c r="S295" s="54" t="s">
        <v>151</v>
      </c>
    </row>
    <row r="296" spans="1:19" ht="12" customHeight="1">
      <c r="A296" s="11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>
      <c r="A297" s="10" t="s">
        <v>66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ht="9" customHeight="1">
      <c r="A298" s="10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>
      <c r="A299" s="11" t="s">
        <v>47</v>
      </c>
      <c r="B299" s="28">
        <v>5</v>
      </c>
      <c r="C299" s="28">
        <v>88</v>
      </c>
      <c r="D299" s="28">
        <v>32123</v>
      </c>
      <c r="E299" s="28">
        <v>33451</v>
      </c>
      <c r="F299" s="54" t="s">
        <v>168</v>
      </c>
      <c r="G299" s="54" t="s">
        <v>168</v>
      </c>
      <c r="H299" s="54" t="s">
        <v>168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103739</v>
      </c>
      <c r="P299" s="53" t="s">
        <v>163</v>
      </c>
      <c r="Q299" s="53" t="s">
        <v>163</v>
      </c>
      <c r="R299" s="53" t="s">
        <v>163</v>
      </c>
      <c r="S299" s="28">
        <v>65602</v>
      </c>
    </row>
    <row r="300" spans="1:19" ht="9" customHeight="1">
      <c r="A300" s="11"/>
      <c r="B300" s="28"/>
      <c r="C300" s="28"/>
      <c r="D300" s="28"/>
      <c r="E300" s="28"/>
      <c r="F300" s="31"/>
      <c r="G300" s="31"/>
      <c r="H300" s="31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>
      <c r="A301" s="11" t="s">
        <v>25</v>
      </c>
      <c r="B301" s="28">
        <v>2</v>
      </c>
      <c r="C301" s="28">
        <v>32</v>
      </c>
      <c r="D301" s="53" t="s">
        <v>151</v>
      </c>
      <c r="E301" s="53" t="s">
        <v>151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53" t="s">
        <v>151</v>
      </c>
      <c r="P301" s="28">
        <v>0</v>
      </c>
      <c r="Q301" s="28">
        <v>0</v>
      </c>
      <c r="R301" s="28">
        <v>0</v>
      </c>
      <c r="S301" s="53" t="s">
        <v>151</v>
      </c>
    </row>
    <row r="302" spans="1:19">
      <c r="A302" s="11" t="s">
        <v>30</v>
      </c>
      <c r="B302" s="28">
        <v>1</v>
      </c>
      <c r="C302" s="28">
        <v>5</v>
      </c>
      <c r="D302" s="54" t="s">
        <v>151</v>
      </c>
      <c r="E302" s="54" t="s">
        <v>151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31" t="s">
        <v>151</v>
      </c>
      <c r="P302" s="28">
        <v>0</v>
      </c>
      <c r="Q302" s="28">
        <v>0</v>
      </c>
      <c r="R302" s="28">
        <v>0</v>
      </c>
      <c r="S302" s="54" t="s">
        <v>151</v>
      </c>
    </row>
    <row r="303" spans="1:19">
      <c r="A303" s="11" t="s">
        <v>31</v>
      </c>
      <c r="B303" s="28">
        <v>1</v>
      </c>
      <c r="C303" s="28">
        <v>44</v>
      </c>
      <c r="D303" s="54" t="s">
        <v>151</v>
      </c>
      <c r="E303" s="54" t="s">
        <v>151</v>
      </c>
      <c r="F303" s="53" t="s">
        <v>151</v>
      </c>
      <c r="G303" s="53" t="s">
        <v>151</v>
      </c>
      <c r="H303" s="53" t="s">
        <v>151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53" t="s">
        <v>151</v>
      </c>
      <c r="P303" s="54" t="s">
        <v>151</v>
      </c>
      <c r="Q303" s="53" t="s">
        <v>151</v>
      </c>
      <c r="R303" s="53" t="s">
        <v>151</v>
      </c>
      <c r="S303" s="54" t="s">
        <v>151</v>
      </c>
    </row>
    <row r="304" spans="1:19">
      <c r="A304" s="11" t="s">
        <v>37</v>
      </c>
      <c r="B304" s="28">
        <v>1</v>
      </c>
      <c r="C304" s="28">
        <v>7</v>
      </c>
      <c r="D304" s="54" t="s">
        <v>151</v>
      </c>
      <c r="E304" s="54" t="s">
        <v>151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53" t="s">
        <v>151</v>
      </c>
      <c r="P304" s="28">
        <v>0</v>
      </c>
      <c r="Q304" s="28">
        <v>0</v>
      </c>
      <c r="R304" s="28">
        <v>0</v>
      </c>
      <c r="S304" s="54" t="s">
        <v>151</v>
      </c>
    </row>
    <row r="305" spans="1:19" ht="12" customHeight="1">
      <c r="A305" s="11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>
      <c r="A306" s="10" t="s">
        <v>67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ht="9" customHeight="1">
      <c r="A307" s="10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>
      <c r="A308" s="11" t="s">
        <v>47</v>
      </c>
      <c r="B308" s="28">
        <v>9</v>
      </c>
      <c r="C308" s="28">
        <v>94</v>
      </c>
      <c r="D308" s="28">
        <v>21703</v>
      </c>
      <c r="E308" s="28">
        <v>58694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113277</v>
      </c>
      <c r="P308" s="28">
        <v>0</v>
      </c>
      <c r="Q308" s="28">
        <v>0</v>
      </c>
      <c r="R308" s="28">
        <v>0</v>
      </c>
      <c r="S308" s="28">
        <v>46317</v>
      </c>
    </row>
    <row r="309" spans="1:19" ht="9" customHeight="1">
      <c r="A309" s="11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>
      <c r="A310" s="11" t="s">
        <v>25</v>
      </c>
      <c r="B310" s="28">
        <v>4</v>
      </c>
      <c r="C310" s="28">
        <v>38</v>
      </c>
      <c r="D310" s="28">
        <v>8106</v>
      </c>
      <c r="E310" s="28">
        <v>9256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19344</v>
      </c>
      <c r="P310" s="28">
        <v>0</v>
      </c>
      <c r="Q310" s="28">
        <v>0</v>
      </c>
      <c r="R310" s="28">
        <v>0</v>
      </c>
      <c r="S310" s="28">
        <v>9410</v>
      </c>
    </row>
    <row r="311" spans="1:19">
      <c r="A311" s="11" t="s">
        <v>26</v>
      </c>
      <c r="B311" s="28">
        <v>1</v>
      </c>
      <c r="C311" s="28">
        <v>9</v>
      </c>
      <c r="D311" s="54" t="s">
        <v>151</v>
      </c>
      <c r="E311" s="54" t="s">
        <v>151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53" t="s">
        <v>151</v>
      </c>
      <c r="P311" s="28">
        <v>0</v>
      </c>
      <c r="Q311" s="28">
        <v>0</v>
      </c>
      <c r="R311" s="28">
        <v>0</v>
      </c>
      <c r="S311" s="54" t="s">
        <v>151</v>
      </c>
    </row>
    <row r="312" spans="1:19">
      <c r="A312" s="11" t="s">
        <v>30</v>
      </c>
      <c r="B312" s="28">
        <v>1</v>
      </c>
      <c r="C312" s="28">
        <v>8</v>
      </c>
      <c r="D312" s="54" t="s">
        <v>151</v>
      </c>
      <c r="E312" s="54" t="s">
        <v>151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53" t="s">
        <v>151</v>
      </c>
      <c r="P312" s="28">
        <v>0</v>
      </c>
      <c r="Q312" s="28">
        <v>0</v>
      </c>
      <c r="R312" s="28">
        <v>0</v>
      </c>
      <c r="S312" s="54" t="s">
        <v>151</v>
      </c>
    </row>
    <row r="313" spans="1:19">
      <c r="A313" s="11" t="s">
        <v>31</v>
      </c>
      <c r="B313" s="28">
        <v>1</v>
      </c>
      <c r="C313" s="28">
        <v>13</v>
      </c>
      <c r="D313" s="54" t="s">
        <v>151</v>
      </c>
      <c r="E313" s="54" t="s">
        <v>151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53" t="s">
        <v>151</v>
      </c>
      <c r="P313" s="28">
        <v>0</v>
      </c>
      <c r="Q313" s="28">
        <v>0</v>
      </c>
      <c r="R313" s="28">
        <v>0</v>
      </c>
      <c r="S313" s="54" t="s">
        <v>151</v>
      </c>
    </row>
    <row r="314" spans="1:19">
      <c r="A314" s="11" t="s">
        <v>34</v>
      </c>
      <c r="B314" s="28">
        <v>1</v>
      </c>
      <c r="C314" s="28">
        <v>19</v>
      </c>
      <c r="D314" s="54" t="s">
        <v>151</v>
      </c>
      <c r="E314" s="54" t="s">
        <v>151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53" t="s">
        <v>151</v>
      </c>
      <c r="P314" s="28">
        <v>0</v>
      </c>
      <c r="Q314" s="28">
        <v>0</v>
      </c>
      <c r="R314" s="28">
        <v>0</v>
      </c>
      <c r="S314" s="54" t="s">
        <v>151</v>
      </c>
    </row>
    <row r="315" spans="1:19">
      <c r="A315" s="11" t="s">
        <v>43</v>
      </c>
      <c r="B315" s="28">
        <v>1</v>
      </c>
      <c r="C315" s="28">
        <v>7</v>
      </c>
      <c r="D315" s="54" t="s">
        <v>151</v>
      </c>
      <c r="E315" s="54" t="s">
        <v>151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53" t="s">
        <v>151</v>
      </c>
      <c r="P315" s="28">
        <v>0</v>
      </c>
      <c r="Q315" s="28">
        <v>0</v>
      </c>
      <c r="R315" s="28">
        <v>0</v>
      </c>
      <c r="S315" s="54" t="s">
        <v>151</v>
      </c>
    </row>
    <row r="316" spans="1:19" ht="12" customHeight="1">
      <c r="A316" s="11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>
      <c r="A317" s="10" t="s">
        <v>68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ht="9" customHeight="1">
      <c r="A318" s="10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>
      <c r="A319" s="11" t="s">
        <v>47</v>
      </c>
      <c r="B319" s="28">
        <v>3</v>
      </c>
      <c r="C319" s="28">
        <v>62</v>
      </c>
      <c r="D319" s="28">
        <v>14477</v>
      </c>
      <c r="E319" s="28">
        <v>14115</v>
      </c>
      <c r="F319" s="31" t="s">
        <v>162</v>
      </c>
      <c r="G319" s="54" t="s">
        <v>162</v>
      </c>
      <c r="H319" s="54" t="s">
        <v>162</v>
      </c>
      <c r="I319" s="28">
        <v>0</v>
      </c>
      <c r="J319" s="28">
        <v>0</v>
      </c>
      <c r="K319" s="28">
        <v>0</v>
      </c>
      <c r="L319" s="54" t="s">
        <v>162</v>
      </c>
      <c r="M319" s="54" t="s">
        <v>162</v>
      </c>
      <c r="N319" s="53" t="s">
        <v>162</v>
      </c>
      <c r="O319" s="31">
        <v>36576</v>
      </c>
      <c r="P319" s="53" t="s">
        <v>163</v>
      </c>
      <c r="Q319" s="31" t="s">
        <v>163</v>
      </c>
      <c r="R319" s="31" t="s">
        <v>163</v>
      </c>
      <c r="S319" s="28">
        <v>20953</v>
      </c>
    </row>
    <row r="320" spans="1:19" ht="9" customHeight="1">
      <c r="A320" s="11"/>
      <c r="B320" s="28"/>
      <c r="C320" s="28"/>
      <c r="D320" s="28"/>
      <c r="E320" s="28"/>
      <c r="F320" s="31"/>
      <c r="G320" s="31"/>
      <c r="H320" s="31"/>
      <c r="I320" s="28"/>
      <c r="J320" s="28"/>
      <c r="K320" s="28"/>
      <c r="L320" s="31"/>
      <c r="M320" s="31"/>
      <c r="N320" s="31"/>
      <c r="O320" s="31"/>
      <c r="P320" s="28"/>
      <c r="Q320" s="31"/>
      <c r="R320" s="31"/>
      <c r="S320" s="28"/>
    </row>
    <row r="321" spans="1:19">
      <c r="A321" s="11" t="s">
        <v>25</v>
      </c>
      <c r="B321" s="28">
        <v>1</v>
      </c>
      <c r="C321" s="28">
        <v>18</v>
      </c>
      <c r="D321" s="54" t="s">
        <v>151</v>
      </c>
      <c r="E321" s="54" t="s">
        <v>151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53" t="s">
        <v>151</v>
      </c>
      <c r="P321" s="28">
        <v>0</v>
      </c>
      <c r="Q321" s="28">
        <v>0</v>
      </c>
      <c r="R321" s="28">
        <v>0</v>
      </c>
      <c r="S321" s="54" t="s">
        <v>151</v>
      </c>
    </row>
    <row r="322" spans="1:19">
      <c r="A322" s="11" t="s">
        <v>34</v>
      </c>
      <c r="B322" s="28">
        <v>1</v>
      </c>
      <c r="C322" s="28">
        <v>10</v>
      </c>
      <c r="D322" s="54" t="s">
        <v>151</v>
      </c>
      <c r="E322" s="54" t="s">
        <v>151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53" t="s">
        <v>151</v>
      </c>
      <c r="P322" s="28">
        <v>0</v>
      </c>
      <c r="Q322" s="28">
        <v>0</v>
      </c>
      <c r="R322" s="28">
        <v>0</v>
      </c>
      <c r="S322" s="54" t="s">
        <v>151</v>
      </c>
    </row>
    <row r="323" spans="1:19">
      <c r="A323" s="11" t="s">
        <v>37</v>
      </c>
      <c r="B323" s="28">
        <v>1</v>
      </c>
      <c r="C323" s="28">
        <v>34</v>
      </c>
      <c r="D323" s="54" t="s">
        <v>151</v>
      </c>
      <c r="E323" s="54" t="s">
        <v>151</v>
      </c>
      <c r="F323" s="54" t="s">
        <v>152</v>
      </c>
      <c r="G323" s="54" t="s">
        <v>152</v>
      </c>
      <c r="H323" s="54" t="s">
        <v>152</v>
      </c>
      <c r="I323" s="28">
        <v>0</v>
      </c>
      <c r="J323" s="28">
        <v>0</v>
      </c>
      <c r="K323" s="28">
        <v>0</v>
      </c>
      <c r="L323" s="54" t="s">
        <v>152</v>
      </c>
      <c r="M323" s="54" t="s">
        <v>152</v>
      </c>
      <c r="N323" s="53" t="s">
        <v>152</v>
      </c>
      <c r="O323" s="31" t="s">
        <v>151</v>
      </c>
      <c r="P323" s="54" t="s">
        <v>151</v>
      </c>
      <c r="Q323" s="54" t="s">
        <v>151</v>
      </c>
      <c r="R323" s="54" t="s">
        <v>151</v>
      </c>
      <c r="S323" s="54" t="s">
        <v>151</v>
      </c>
    </row>
    <row r="324" spans="1:19" ht="12" customHeight="1">
      <c r="A324" s="11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>
      <c r="A325" s="10" t="s">
        <v>69</v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ht="9" customHeight="1">
      <c r="A326" s="10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>
      <c r="A327" s="11" t="s">
        <v>47</v>
      </c>
      <c r="B327" s="28">
        <v>26</v>
      </c>
      <c r="C327" s="28">
        <v>583</v>
      </c>
      <c r="D327" s="28">
        <v>170820</v>
      </c>
      <c r="E327" s="28">
        <v>644203</v>
      </c>
      <c r="F327" s="28">
        <v>24755</v>
      </c>
      <c r="G327" s="28">
        <v>27526</v>
      </c>
      <c r="H327" s="28">
        <v>2771</v>
      </c>
      <c r="I327" s="28">
        <v>44309</v>
      </c>
      <c r="J327" s="28">
        <v>49127</v>
      </c>
      <c r="K327" s="28">
        <v>4818</v>
      </c>
      <c r="L327" s="28">
        <v>1051</v>
      </c>
      <c r="M327" s="28">
        <v>1588</v>
      </c>
      <c r="N327" s="28">
        <v>537</v>
      </c>
      <c r="O327" s="28">
        <v>998072</v>
      </c>
      <c r="P327" s="28">
        <v>707189</v>
      </c>
      <c r="Q327" s="28">
        <v>12086</v>
      </c>
      <c r="R327" s="28">
        <v>224235</v>
      </c>
      <c r="S327" s="28">
        <v>331322</v>
      </c>
    </row>
    <row r="328" spans="1:19" ht="9" customHeight="1">
      <c r="A328" s="11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>
      <c r="A329" s="11" t="s">
        <v>25</v>
      </c>
      <c r="B329" s="28">
        <v>7</v>
      </c>
      <c r="C329" s="28">
        <v>207</v>
      </c>
      <c r="D329" s="28">
        <v>53541</v>
      </c>
      <c r="E329" s="28">
        <v>209300</v>
      </c>
      <c r="F329" s="31">
        <v>13204</v>
      </c>
      <c r="G329" s="31">
        <v>14995</v>
      </c>
      <c r="H329" s="31">
        <v>1791</v>
      </c>
      <c r="I329" s="31">
        <v>18663</v>
      </c>
      <c r="J329" s="31">
        <v>21133</v>
      </c>
      <c r="K329" s="31">
        <v>2470</v>
      </c>
      <c r="L329" s="28">
        <v>0</v>
      </c>
      <c r="M329" s="28">
        <v>0</v>
      </c>
      <c r="N329" s="28">
        <v>0</v>
      </c>
      <c r="O329" s="31">
        <v>299804</v>
      </c>
      <c r="P329" s="28">
        <v>238116</v>
      </c>
      <c r="Q329" s="31">
        <v>5483</v>
      </c>
      <c r="R329" s="31">
        <v>65966</v>
      </c>
      <c r="S329" s="28">
        <v>84889</v>
      </c>
    </row>
    <row r="330" spans="1:19">
      <c r="A330" s="11" t="s">
        <v>26</v>
      </c>
      <c r="B330" s="28">
        <v>3</v>
      </c>
      <c r="C330" s="28">
        <v>25</v>
      </c>
      <c r="D330" s="28">
        <v>6063</v>
      </c>
      <c r="E330" s="28">
        <v>50676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65276</v>
      </c>
      <c r="P330" s="28">
        <v>0</v>
      </c>
      <c r="Q330" s="28">
        <v>0</v>
      </c>
      <c r="R330" s="28">
        <v>0</v>
      </c>
      <c r="S330" s="28">
        <v>13619</v>
      </c>
    </row>
    <row r="331" spans="1:19">
      <c r="A331" s="11" t="s">
        <v>27</v>
      </c>
      <c r="B331" s="28">
        <v>1</v>
      </c>
      <c r="C331" s="28">
        <v>6</v>
      </c>
      <c r="D331" s="54" t="s">
        <v>151</v>
      </c>
      <c r="E331" s="54" t="s">
        <v>151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53" t="s">
        <v>151</v>
      </c>
      <c r="P331" s="28">
        <v>0</v>
      </c>
      <c r="Q331" s="28">
        <v>0</v>
      </c>
      <c r="R331" s="28">
        <v>0</v>
      </c>
      <c r="S331" s="54" t="s">
        <v>151</v>
      </c>
    </row>
    <row r="332" spans="1:19">
      <c r="A332" s="11" t="s">
        <v>32</v>
      </c>
      <c r="B332" s="28">
        <v>1</v>
      </c>
      <c r="C332" s="28">
        <v>7</v>
      </c>
      <c r="D332" s="54" t="s">
        <v>151</v>
      </c>
      <c r="E332" s="54" t="s">
        <v>151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53" t="s">
        <v>151</v>
      </c>
      <c r="P332" s="28">
        <v>0</v>
      </c>
      <c r="Q332" s="28">
        <v>0</v>
      </c>
      <c r="R332" s="28">
        <v>0</v>
      </c>
      <c r="S332" s="54" t="s">
        <v>151</v>
      </c>
    </row>
    <row r="333" spans="1:19">
      <c r="A333" s="11" t="s">
        <v>34</v>
      </c>
      <c r="B333" s="28">
        <v>3</v>
      </c>
      <c r="C333" s="28">
        <v>49</v>
      </c>
      <c r="D333" s="31">
        <v>14181</v>
      </c>
      <c r="E333" s="31">
        <v>61335</v>
      </c>
      <c r="F333" s="53" t="s">
        <v>162</v>
      </c>
      <c r="G333" s="53" t="s">
        <v>162</v>
      </c>
      <c r="H333" s="53" t="s">
        <v>162</v>
      </c>
      <c r="I333" s="53" t="s">
        <v>162</v>
      </c>
      <c r="J333" s="53" t="s">
        <v>162</v>
      </c>
      <c r="K333" s="53" t="s">
        <v>162</v>
      </c>
      <c r="L333" s="28">
        <v>0</v>
      </c>
      <c r="M333" s="28">
        <v>0</v>
      </c>
      <c r="N333" s="28">
        <v>0</v>
      </c>
      <c r="O333" s="28">
        <v>96000</v>
      </c>
      <c r="P333" s="54" t="s">
        <v>162</v>
      </c>
      <c r="Q333" s="53" t="s">
        <v>162</v>
      </c>
      <c r="R333" s="53" t="s">
        <v>162</v>
      </c>
      <c r="S333" s="31">
        <v>32368</v>
      </c>
    </row>
    <row r="334" spans="1:19">
      <c r="A334" s="11" t="s">
        <v>35</v>
      </c>
      <c r="B334" s="28">
        <v>1</v>
      </c>
      <c r="C334" s="28">
        <v>73</v>
      </c>
      <c r="D334" s="53" t="s">
        <v>151</v>
      </c>
      <c r="E334" s="53" t="s">
        <v>151</v>
      </c>
      <c r="F334" s="54" t="s">
        <v>161</v>
      </c>
      <c r="G334" s="54" t="s">
        <v>161</v>
      </c>
      <c r="H334" s="54" t="s">
        <v>161</v>
      </c>
      <c r="I334" s="54" t="s">
        <v>161</v>
      </c>
      <c r="J334" s="54" t="s">
        <v>161</v>
      </c>
      <c r="K334" s="54" t="s">
        <v>161</v>
      </c>
      <c r="L334" s="28">
        <v>0</v>
      </c>
      <c r="M334" s="28">
        <v>0</v>
      </c>
      <c r="N334" s="28">
        <v>0</v>
      </c>
      <c r="O334" s="31" t="s">
        <v>151</v>
      </c>
      <c r="P334" s="53" t="s">
        <v>156</v>
      </c>
      <c r="Q334" s="31" t="s">
        <v>156</v>
      </c>
      <c r="R334" s="31" t="s">
        <v>156</v>
      </c>
      <c r="S334" s="53" t="s">
        <v>151</v>
      </c>
    </row>
    <row r="335" spans="1:19">
      <c r="A335" s="11" t="s">
        <v>37</v>
      </c>
      <c r="B335" s="28">
        <v>9</v>
      </c>
      <c r="C335" s="28">
        <v>205</v>
      </c>
      <c r="D335" s="31">
        <v>64768</v>
      </c>
      <c r="E335" s="31">
        <v>127700</v>
      </c>
      <c r="F335" s="31">
        <v>1625</v>
      </c>
      <c r="G335" s="31">
        <v>2726</v>
      </c>
      <c r="H335" s="31">
        <v>1101</v>
      </c>
      <c r="I335" s="31">
        <v>10477</v>
      </c>
      <c r="J335" s="31">
        <v>12271</v>
      </c>
      <c r="K335" s="31">
        <v>1794</v>
      </c>
      <c r="L335" s="31">
        <v>1051</v>
      </c>
      <c r="M335" s="31">
        <v>1588</v>
      </c>
      <c r="N335" s="31">
        <v>537</v>
      </c>
      <c r="O335" s="31">
        <v>258248</v>
      </c>
      <c r="P335" s="31">
        <v>151065</v>
      </c>
      <c r="Q335" s="31">
        <v>3257</v>
      </c>
      <c r="R335" s="31">
        <v>69953</v>
      </c>
      <c r="S335" s="31">
        <v>122238</v>
      </c>
    </row>
    <row r="336" spans="1:19">
      <c r="A336" s="11" t="s">
        <v>43</v>
      </c>
      <c r="B336" s="28">
        <v>1</v>
      </c>
      <c r="C336" s="28">
        <v>11</v>
      </c>
      <c r="D336" s="54" t="s">
        <v>151</v>
      </c>
      <c r="E336" s="54" t="s">
        <v>151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53" t="s">
        <v>151</v>
      </c>
      <c r="P336" s="28">
        <v>0</v>
      </c>
      <c r="Q336" s="28">
        <v>0</v>
      </c>
      <c r="R336" s="28">
        <v>0</v>
      </c>
      <c r="S336" s="54" t="s">
        <v>151</v>
      </c>
    </row>
    <row r="337" spans="1:19" ht="12" customHeight="1">
      <c r="A337" s="11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ht="12" customHeight="1">
      <c r="A338" s="11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t="12" customHeight="1">
      <c r="A339" s="11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ht="12" customHeight="1">
      <c r="A340" s="11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ht="12" customHeight="1">
      <c r="A341" s="11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ht="12" customHeight="1">
      <c r="A342" s="11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12" customHeight="1">
      <c r="A343" s="11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ht="12" customHeight="1">
      <c r="A344" s="11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ht="12" customHeight="1">
      <c r="A345" s="11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ht="12" customHeight="1">
      <c r="A346" s="11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>
      <c r="A347" s="340" t="s">
        <v>122</v>
      </c>
      <c r="B347" s="340"/>
      <c r="C347" s="340"/>
      <c r="D347" s="340"/>
      <c r="E347" s="340"/>
      <c r="F347" s="340"/>
      <c r="G347" s="340"/>
      <c r="H347" s="29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>
      <c r="A348" s="10" t="s">
        <v>70</v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ht="9" customHeight="1">
      <c r="A349" s="10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>
      <c r="A350" s="11" t="s">
        <v>47</v>
      </c>
      <c r="B350" s="28">
        <v>76</v>
      </c>
      <c r="C350" s="28">
        <v>2744</v>
      </c>
      <c r="D350" s="28">
        <v>919700</v>
      </c>
      <c r="E350" s="28">
        <v>23799760</v>
      </c>
      <c r="F350" s="28">
        <v>1468542</v>
      </c>
      <c r="G350" s="28">
        <v>1242359</v>
      </c>
      <c r="H350" s="28">
        <v>-226183</v>
      </c>
      <c r="I350" s="28">
        <v>3028661</v>
      </c>
      <c r="J350" s="28">
        <v>1080193</v>
      </c>
      <c r="K350" s="28">
        <v>-1948468</v>
      </c>
      <c r="L350" s="28">
        <v>674127</v>
      </c>
      <c r="M350" s="28">
        <v>516996</v>
      </c>
      <c r="N350" s="28">
        <v>-157131</v>
      </c>
      <c r="O350" s="51">
        <v>25131996</v>
      </c>
      <c r="P350" s="32">
        <v>23656899</v>
      </c>
      <c r="Q350" s="28">
        <v>189929</v>
      </c>
      <c r="R350" s="28">
        <v>-1625224</v>
      </c>
      <c r="S350" s="28">
        <v>-681575</v>
      </c>
    </row>
    <row r="351" spans="1:19" ht="9" customHeight="1">
      <c r="A351" s="11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32"/>
      <c r="P351" s="32"/>
      <c r="Q351" s="28"/>
      <c r="R351" s="28"/>
      <c r="S351" s="28"/>
    </row>
    <row r="352" spans="1:19">
      <c r="A352" s="11" t="s">
        <v>25</v>
      </c>
      <c r="B352" s="28">
        <v>18</v>
      </c>
      <c r="C352" s="28">
        <v>1323</v>
      </c>
      <c r="D352" s="28">
        <v>318944</v>
      </c>
      <c r="E352" s="28">
        <v>789988</v>
      </c>
      <c r="F352" s="28">
        <v>3716</v>
      </c>
      <c r="G352" s="28">
        <v>3702</v>
      </c>
      <c r="H352" s="28">
        <v>-14</v>
      </c>
      <c r="I352" s="28">
        <v>17598</v>
      </c>
      <c r="J352" s="28">
        <v>22009</v>
      </c>
      <c r="K352" s="28">
        <v>4411</v>
      </c>
      <c r="L352" s="28">
        <v>395</v>
      </c>
      <c r="M352" s="28">
        <v>382</v>
      </c>
      <c r="N352" s="28">
        <v>-13</v>
      </c>
      <c r="O352" s="28">
        <v>1475868</v>
      </c>
      <c r="P352" s="28">
        <v>1287580</v>
      </c>
      <c r="Q352" s="28">
        <v>59103</v>
      </c>
      <c r="R352" s="28">
        <v>536648</v>
      </c>
      <c r="S352" s="28">
        <v>646257</v>
      </c>
    </row>
    <row r="353" spans="1:19">
      <c r="A353" s="11" t="s">
        <v>26</v>
      </c>
      <c r="B353" s="28">
        <v>2</v>
      </c>
      <c r="C353" s="28">
        <v>29</v>
      </c>
      <c r="D353" s="54" t="s">
        <v>151</v>
      </c>
      <c r="E353" s="54" t="s">
        <v>151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31" t="s">
        <v>151</v>
      </c>
      <c r="P353" s="28">
        <v>0</v>
      </c>
      <c r="Q353" s="28">
        <v>0</v>
      </c>
      <c r="R353" s="28">
        <v>0</v>
      </c>
      <c r="S353" s="54" t="s">
        <v>151</v>
      </c>
    </row>
    <row r="354" spans="1:19">
      <c r="A354" s="11" t="s">
        <v>28</v>
      </c>
      <c r="B354" s="28">
        <v>8</v>
      </c>
      <c r="C354" s="28">
        <v>61</v>
      </c>
      <c r="D354" s="28">
        <v>15896</v>
      </c>
      <c r="E354" s="28">
        <v>36063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71263</v>
      </c>
      <c r="P354" s="28">
        <v>0</v>
      </c>
      <c r="Q354" s="28">
        <v>0</v>
      </c>
      <c r="R354" s="28">
        <v>0</v>
      </c>
      <c r="S354" s="28">
        <v>32836</v>
      </c>
    </row>
    <row r="355" spans="1:19">
      <c r="A355" s="11" t="s">
        <v>30</v>
      </c>
      <c r="B355" s="28">
        <v>3</v>
      </c>
      <c r="C355" s="28">
        <v>218</v>
      </c>
      <c r="D355" s="28">
        <v>74574</v>
      </c>
      <c r="E355" s="28">
        <v>118664</v>
      </c>
      <c r="F355" s="54" t="s">
        <v>162</v>
      </c>
      <c r="G355" s="54" t="s">
        <v>162</v>
      </c>
      <c r="H355" s="54" t="s">
        <v>162</v>
      </c>
      <c r="I355" s="54" t="s">
        <v>162</v>
      </c>
      <c r="J355" s="54" t="s">
        <v>162</v>
      </c>
      <c r="K355" s="54" t="s">
        <v>162</v>
      </c>
      <c r="L355" s="31">
        <v>465</v>
      </c>
      <c r="M355" s="31">
        <v>1830</v>
      </c>
      <c r="N355" s="31">
        <v>1365</v>
      </c>
      <c r="O355" s="31">
        <v>378143</v>
      </c>
      <c r="P355" s="28">
        <v>370535</v>
      </c>
      <c r="Q355" s="31">
        <v>10192</v>
      </c>
      <c r="R355" s="31">
        <v>229605</v>
      </c>
      <c r="S355" s="28">
        <v>242571</v>
      </c>
    </row>
    <row r="356" spans="1:19">
      <c r="A356" s="11" t="s">
        <v>32</v>
      </c>
      <c r="B356" s="28">
        <v>2</v>
      </c>
      <c r="C356" s="28">
        <v>214</v>
      </c>
      <c r="D356" s="54" t="s">
        <v>151</v>
      </c>
      <c r="E356" s="54" t="s">
        <v>151</v>
      </c>
      <c r="F356" s="54" t="s">
        <v>151</v>
      </c>
      <c r="G356" s="54" t="s">
        <v>151</v>
      </c>
      <c r="H356" s="54" t="s">
        <v>151</v>
      </c>
      <c r="I356" s="54" t="s">
        <v>151</v>
      </c>
      <c r="J356" s="54" t="s">
        <v>151</v>
      </c>
      <c r="K356" s="54" t="s">
        <v>151</v>
      </c>
      <c r="L356" s="54" t="s">
        <v>151</v>
      </c>
      <c r="M356" s="54" t="s">
        <v>151</v>
      </c>
      <c r="N356" s="54" t="s">
        <v>151</v>
      </c>
      <c r="O356" s="33" t="s">
        <v>151</v>
      </c>
      <c r="P356" s="55" t="s">
        <v>152</v>
      </c>
      <c r="Q356" s="54" t="s">
        <v>152</v>
      </c>
      <c r="R356" s="55" t="s">
        <v>152</v>
      </c>
      <c r="S356" s="54" t="s">
        <v>151</v>
      </c>
    </row>
    <row r="357" spans="1:19">
      <c r="A357" s="11" t="s">
        <v>112</v>
      </c>
      <c r="B357" s="28">
        <v>1</v>
      </c>
      <c r="C357" s="28">
        <v>20</v>
      </c>
      <c r="D357" s="54" t="s">
        <v>151</v>
      </c>
      <c r="E357" s="54" t="s">
        <v>151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53" t="s">
        <v>151</v>
      </c>
      <c r="P357" s="28">
        <v>0</v>
      </c>
      <c r="Q357" s="28">
        <v>0</v>
      </c>
      <c r="R357" s="28">
        <v>0</v>
      </c>
      <c r="S357" s="54" t="s">
        <v>151</v>
      </c>
    </row>
    <row r="358" spans="1:19">
      <c r="A358" s="11" t="s">
        <v>34</v>
      </c>
      <c r="B358" s="28">
        <v>7</v>
      </c>
      <c r="C358" s="28">
        <v>262</v>
      </c>
      <c r="D358" s="28">
        <v>97723</v>
      </c>
      <c r="E358" s="28">
        <v>243025</v>
      </c>
      <c r="F358" s="53" t="s">
        <v>167</v>
      </c>
      <c r="G358" s="53" t="s">
        <v>167</v>
      </c>
      <c r="H358" s="53" t="s">
        <v>167</v>
      </c>
      <c r="I358" s="53" t="s">
        <v>167</v>
      </c>
      <c r="J358" s="53" t="s">
        <v>167</v>
      </c>
      <c r="K358" s="53" t="s">
        <v>167</v>
      </c>
      <c r="L358" s="28">
        <v>0</v>
      </c>
      <c r="M358" s="28">
        <v>0</v>
      </c>
      <c r="N358" s="28">
        <v>0</v>
      </c>
      <c r="O358" s="28">
        <v>578330</v>
      </c>
      <c r="P358" s="28">
        <v>275601</v>
      </c>
      <c r="Q358" s="28">
        <v>8214</v>
      </c>
      <c r="R358" s="28">
        <v>233825</v>
      </c>
      <c r="S358" s="28">
        <v>314210</v>
      </c>
    </row>
    <row r="359" spans="1:19">
      <c r="A359" s="11" t="s">
        <v>35</v>
      </c>
      <c r="B359" s="28">
        <v>1</v>
      </c>
      <c r="C359" s="28">
        <v>32</v>
      </c>
      <c r="D359" s="54" t="s">
        <v>151</v>
      </c>
      <c r="E359" s="54" t="s">
        <v>151</v>
      </c>
      <c r="F359" s="53" t="s">
        <v>151</v>
      </c>
      <c r="G359" s="53" t="s">
        <v>151</v>
      </c>
      <c r="H359" s="53" t="s">
        <v>151</v>
      </c>
      <c r="I359" s="53" t="s">
        <v>151</v>
      </c>
      <c r="J359" s="53" t="s">
        <v>151</v>
      </c>
      <c r="K359" s="53" t="s">
        <v>151</v>
      </c>
      <c r="L359" s="53" t="s">
        <v>151</v>
      </c>
      <c r="M359" s="53" t="s">
        <v>151</v>
      </c>
      <c r="N359" s="53" t="s">
        <v>151</v>
      </c>
      <c r="O359" s="31" t="s">
        <v>151</v>
      </c>
      <c r="P359" s="53" t="s">
        <v>152</v>
      </c>
      <c r="Q359" s="53" t="s">
        <v>152</v>
      </c>
      <c r="R359" s="53" t="s">
        <v>152</v>
      </c>
      <c r="S359" s="54" t="s">
        <v>151</v>
      </c>
    </row>
    <row r="360" spans="1:19">
      <c r="A360" s="10" t="s">
        <v>36</v>
      </c>
      <c r="B360" s="28">
        <v>1</v>
      </c>
      <c r="C360" s="28">
        <v>165</v>
      </c>
      <c r="D360" s="53" t="s">
        <v>151</v>
      </c>
      <c r="E360" s="53" t="s">
        <v>151</v>
      </c>
      <c r="F360" s="53" t="s">
        <v>151</v>
      </c>
      <c r="G360" s="53" t="s">
        <v>151</v>
      </c>
      <c r="H360" s="53" t="s">
        <v>151</v>
      </c>
      <c r="I360" s="53" t="s">
        <v>151</v>
      </c>
      <c r="J360" s="53" t="s">
        <v>151</v>
      </c>
      <c r="K360" s="53" t="s">
        <v>151</v>
      </c>
      <c r="L360" s="53" t="s">
        <v>151</v>
      </c>
      <c r="M360" s="53" t="s">
        <v>151</v>
      </c>
      <c r="N360" s="53" t="s">
        <v>151</v>
      </c>
      <c r="O360" s="53" t="s">
        <v>151</v>
      </c>
      <c r="P360" s="53" t="s">
        <v>152</v>
      </c>
      <c r="Q360" s="53" t="s">
        <v>152</v>
      </c>
      <c r="R360" s="53" t="s">
        <v>152</v>
      </c>
      <c r="S360" s="53" t="s">
        <v>151</v>
      </c>
    </row>
    <row r="361" spans="1:19">
      <c r="A361" s="11" t="s">
        <v>37</v>
      </c>
      <c r="B361" s="28">
        <v>29</v>
      </c>
      <c r="C361" s="28">
        <v>377</v>
      </c>
      <c r="D361" s="31">
        <v>124424</v>
      </c>
      <c r="E361" s="31">
        <v>464678</v>
      </c>
      <c r="F361" s="31">
        <v>17426</v>
      </c>
      <c r="G361" s="31">
        <v>18594</v>
      </c>
      <c r="H361" s="31">
        <v>1168</v>
      </c>
      <c r="I361" s="31">
        <v>5002</v>
      </c>
      <c r="J361" s="31">
        <v>5490</v>
      </c>
      <c r="K361" s="31">
        <v>488</v>
      </c>
      <c r="L361" s="31">
        <v>111</v>
      </c>
      <c r="M361" s="31">
        <v>741</v>
      </c>
      <c r="N361" s="31">
        <v>630</v>
      </c>
      <c r="O361" s="31">
        <v>703166</v>
      </c>
      <c r="P361" s="31">
        <v>386898</v>
      </c>
      <c r="Q361" s="31">
        <v>3042</v>
      </c>
      <c r="R361" s="31">
        <v>91988</v>
      </c>
      <c r="S361" s="31">
        <v>222727</v>
      </c>
    </row>
    <row r="362" spans="1:19">
      <c r="A362" s="11" t="s">
        <v>39</v>
      </c>
      <c r="B362" s="28">
        <v>1</v>
      </c>
      <c r="C362" s="28">
        <v>9</v>
      </c>
      <c r="D362" s="54" t="s">
        <v>151</v>
      </c>
      <c r="E362" s="54" t="s">
        <v>151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53" t="s">
        <v>151</v>
      </c>
      <c r="P362" s="28">
        <v>0</v>
      </c>
      <c r="Q362" s="28">
        <v>0</v>
      </c>
      <c r="R362" s="28">
        <v>0</v>
      </c>
      <c r="S362" s="54" t="s">
        <v>151</v>
      </c>
    </row>
    <row r="363" spans="1:19">
      <c r="A363" s="11" t="s">
        <v>41</v>
      </c>
      <c r="B363" s="28">
        <v>2</v>
      </c>
      <c r="C363" s="28">
        <v>26</v>
      </c>
      <c r="D363" s="54" t="s">
        <v>151</v>
      </c>
      <c r="E363" s="54" t="s">
        <v>151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53" t="s">
        <v>151</v>
      </c>
      <c r="P363" s="28">
        <v>0</v>
      </c>
      <c r="Q363" s="28">
        <v>0</v>
      </c>
      <c r="R363" s="28">
        <v>0</v>
      </c>
      <c r="S363" s="54" t="s">
        <v>151</v>
      </c>
    </row>
    <row r="364" spans="1:19">
      <c r="A364" s="11" t="s">
        <v>43</v>
      </c>
      <c r="B364" s="28">
        <v>1</v>
      </c>
      <c r="C364" s="28">
        <v>8</v>
      </c>
      <c r="D364" s="53" t="s">
        <v>151</v>
      </c>
      <c r="E364" s="53" t="s">
        <v>151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53" t="s">
        <v>151</v>
      </c>
      <c r="P364" s="28">
        <v>0</v>
      </c>
      <c r="Q364" s="28">
        <v>0</v>
      </c>
      <c r="R364" s="28">
        <v>0</v>
      </c>
      <c r="S364" s="53" t="s">
        <v>151</v>
      </c>
    </row>
    <row r="365" spans="1:19" ht="12" customHeight="1">
      <c r="A365" s="11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</row>
    <row r="366" spans="1:19">
      <c r="A366" s="10" t="s">
        <v>71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1:19" ht="9" customHeight="1">
      <c r="A367" s="10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1:19">
      <c r="A368" s="11" t="s">
        <v>47</v>
      </c>
      <c r="B368" s="28">
        <v>10</v>
      </c>
      <c r="C368" s="28">
        <v>106</v>
      </c>
      <c r="D368" s="28">
        <v>25352</v>
      </c>
      <c r="E368" s="28">
        <v>105529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163883</v>
      </c>
      <c r="P368" s="28">
        <v>0</v>
      </c>
      <c r="Q368" s="28">
        <v>0</v>
      </c>
      <c r="R368" s="28">
        <v>0</v>
      </c>
      <c r="S368" s="28">
        <v>54434</v>
      </c>
    </row>
    <row r="369" spans="1:19" ht="9" customHeight="1">
      <c r="A369" s="11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1:19">
      <c r="A370" s="11" t="s">
        <v>25</v>
      </c>
      <c r="B370" s="28">
        <v>1</v>
      </c>
      <c r="C370" s="28">
        <v>20</v>
      </c>
      <c r="D370" s="53" t="s">
        <v>151</v>
      </c>
      <c r="E370" s="53" t="s">
        <v>151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31" t="s">
        <v>151</v>
      </c>
      <c r="P370" s="28">
        <v>0</v>
      </c>
      <c r="Q370" s="28">
        <v>0</v>
      </c>
      <c r="R370" s="28">
        <v>0</v>
      </c>
      <c r="S370" s="53" t="s">
        <v>151</v>
      </c>
    </row>
    <row r="371" spans="1:19">
      <c r="A371" s="11" t="s">
        <v>26</v>
      </c>
      <c r="B371" s="28">
        <v>1</v>
      </c>
      <c r="C371" s="28">
        <v>4</v>
      </c>
      <c r="D371" s="54" t="s">
        <v>151</v>
      </c>
      <c r="E371" s="54" t="s">
        <v>151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53" t="s">
        <v>151</v>
      </c>
      <c r="P371" s="28">
        <v>0</v>
      </c>
      <c r="Q371" s="28">
        <v>0</v>
      </c>
      <c r="R371" s="28">
        <v>0</v>
      </c>
      <c r="S371" s="54" t="s">
        <v>151</v>
      </c>
    </row>
    <row r="372" spans="1:19">
      <c r="A372" s="11" t="s">
        <v>115</v>
      </c>
      <c r="B372" s="28">
        <v>1</v>
      </c>
      <c r="C372" s="28">
        <v>8</v>
      </c>
      <c r="D372" s="54" t="s">
        <v>151</v>
      </c>
      <c r="E372" s="54" t="s">
        <v>151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53" t="s">
        <v>151</v>
      </c>
      <c r="P372" s="28">
        <v>0</v>
      </c>
      <c r="Q372" s="28">
        <v>0</v>
      </c>
      <c r="R372" s="28">
        <v>0</v>
      </c>
      <c r="S372" s="54" t="s">
        <v>151</v>
      </c>
    </row>
    <row r="373" spans="1:19">
      <c r="A373" s="11" t="s">
        <v>34</v>
      </c>
      <c r="B373" s="28">
        <v>4</v>
      </c>
      <c r="C373" s="28">
        <v>44</v>
      </c>
      <c r="D373" s="28">
        <v>9100</v>
      </c>
      <c r="E373" s="28">
        <v>7371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25878</v>
      </c>
      <c r="P373" s="28">
        <v>0</v>
      </c>
      <c r="Q373" s="28">
        <v>0</v>
      </c>
      <c r="R373" s="28">
        <v>0</v>
      </c>
      <c r="S373" s="28">
        <v>17264</v>
      </c>
    </row>
    <row r="374" spans="1:19">
      <c r="A374" s="11" t="s">
        <v>37</v>
      </c>
      <c r="B374" s="28">
        <v>1</v>
      </c>
      <c r="C374" s="28">
        <v>14</v>
      </c>
      <c r="D374" s="54" t="s">
        <v>151</v>
      </c>
      <c r="E374" s="54" t="s">
        <v>151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53" t="s">
        <v>151</v>
      </c>
      <c r="P374" s="28">
        <v>0</v>
      </c>
      <c r="Q374" s="28">
        <v>0</v>
      </c>
      <c r="R374" s="28">
        <v>0</v>
      </c>
      <c r="S374" s="54" t="s">
        <v>151</v>
      </c>
    </row>
    <row r="375" spans="1:19">
      <c r="A375" s="11" t="s">
        <v>39</v>
      </c>
      <c r="B375" s="28">
        <v>2</v>
      </c>
      <c r="C375" s="28">
        <v>16</v>
      </c>
      <c r="D375" s="54" t="s">
        <v>151</v>
      </c>
      <c r="E375" s="54" t="s">
        <v>151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53" t="s">
        <v>151</v>
      </c>
      <c r="P375" s="28">
        <v>0</v>
      </c>
      <c r="Q375" s="28">
        <v>0</v>
      </c>
      <c r="R375" s="28">
        <v>0</v>
      </c>
      <c r="S375" s="54" t="s">
        <v>151</v>
      </c>
    </row>
    <row r="376" spans="1:19" ht="12.75" customHeight="1">
      <c r="A376" s="11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1:19">
      <c r="A377" s="10" t="s">
        <v>72</v>
      </c>
      <c r="B377" s="28"/>
      <c r="C377" s="28"/>
      <c r="D377" s="28"/>
      <c r="E377" s="28"/>
      <c r="F377" s="28"/>
      <c r="G377" s="28"/>
      <c r="H377" s="28"/>
      <c r="I377" s="28">
        <f t="shared" ref="I377" si="3">H377-G377</f>
        <v>0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9" customHeight="1">
      <c r="A378" s="10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>
      <c r="A379" s="11" t="s">
        <v>47</v>
      </c>
      <c r="B379" s="28">
        <v>42</v>
      </c>
      <c r="C379" s="28">
        <v>627</v>
      </c>
      <c r="D379" s="28">
        <v>178220</v>
      </c>
      <c r="E379" s="28">
        <v>346457</v>
      </c>
      <c r="F379" s="28">
        <v>4005</v>
      </c>
      <c r="G379" s="28">
        <v>4056</v>
      </c>
      <c r="H379" s="28">
        <v>51</v>
      </c>
      <c r="I379" s="28">
        <v>1443</v>
      </c>
      <c r="J379" s="28">
        <v>1703</v>
      </c>
      <c r="K379" s="28">
        <v>260</v>
      </c>
      <c r="L379" s="28">
        <v>1664</v>
      </c>
      <c r="M379" s="28">
        <v>1419</v>
      </c>
      <c r="N379" s="28">
        <v>-245</v>
      </c>
      <c r="O379" s="28">
        <v>678724</v>
      </c>
      <c r="P379" s="28">
        <v>297752</v>
      </c>
      <c r="Q379" s="28">
        <v>11644</v>
      </c>
      <c r="R379" s="28">
        <v>131382</v>
      </c>
      <c r="S379" s="28">
        <v>312456</v>
      </c>
    </row>
    <row r="380" spans="1:19" ht="9" customHeight="1">
      <c r="A380" s="11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</row>
    <row r="381" spans="1:19">
      <c r="A381" s="11" t="s">
        <v>25</v>
      </c>
      <c r="B381" s="28">
        <v>3</v>
      </c>
      <c r="C381" s="28">
        <v>49</v>
      </c>
      <c r="D381" s="28">
        <v>4448</v>
      </c>
      <c r="E381" s="28">
        <v>14747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31">
        <v>22108</v>
      </c>
      <c r="P381" s="28">
        <v>8300</v>
      </c>
      <c r="Q381" s="28">
        <v>0</v>
      </c>
      <c r="R381" s="31">
        <v>3965</v>
      </c>
      <c r="S381" s="28">
        <v>6867</v>
      </c>
    </row>
    <row r="382" spans="1:19">
      <c r="A382" s="11" t="s">
        <v>27</v>
      </c>
      <c r="B382" s="28">
        <v>4</v>
      </c>
      <c r="C382" s="28">
        <v>48</v>
      </c>
      <c r="D382" s="28">
        <v>2905</v>
      </c>
      <c r="E382" s="28">
        <v>2297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6317</v>
      </c>
      <c r="P382" s="28">
        <v>0</v>
      </c>
      <c r="Q382" s="28">
        <v>0</v>
      </c>
      <c r="R382" s="28">
        <v>0</v>
      </c>
      <c r="S382" s="28">
        <v>3750</v>
      </c>
    </row>
    <row r="383" spans="1:19">
      <c r="A383" s="11" t="s">
        <v>28</v>
      </c>
      <c r="B383" s="28">
        <v>3</v>
      </c>
      <c r="C383" s="28">
        <v>32</v>
      </c>
      <c r="D383" s="28">
        <v>7103</v>
      </c>
      <c r="E383" s="28">
        <v>7108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19950</v>
      </c>
      <c r="P383" s="28">
        <v>0</v>
      </c>
      <c r="Q383" s="28">
        <v>0</v>
      </c>
      <c r="R383" s="28">
        <v>0</v>
      </c>
      <c r="S383" s="28">
        <v>11980</v>
      </c>
    </row>
    <row r="384" spans="1:19">
      <c r="A384" s="11" t="s">
        <v>29</v>
      </c>
      <c r="B384" s="28">
        <v>1</v>
      </c>
      <c r="C384" s="28">
        <v>8</v>
      </c>
      <c r="D384" s="54" t="s">
        <v>151</v>
      </c>
      <c r="E384" s="54" t="s">
        <v>151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53" t="s">
        <v>151</v>
      </c>
      <c r="P384" s="28">
        <v>0</v>
      </c>
      <c r="Q384" s="28">
        <v>0</v>
      </c>
      <c r="R384" s="28">
        <v>0</v>
      </c>
      <c r="S384" s="54" t="s">
        <v>151</v>
      </c>
    </row>
    <row r="385" spans="1:19">
      <c r="A385" s="11" t="s">
        <v>30</v>
      </c>
      <c r="B385" s="28">
        <v>17</v>
      </c>
      <c r="C385" s="28">
        <v>351</v>
      </c>
      <c r="D385" s="28">
        <v>123064</v>
      </c>
      <c r="E385" s="28">
        <v>202327</v>
      </c>
      <c r="F385" s="31">
        <v>4005</v>
      </c>
      <c r="G385" s="31">
        <v>4056</v>
      </c>
      <c r="H385" s="31">
        <v>51</v>
      </c>
      <c r="I385" s="31">
        <v>1443</v>
      </c>
      <c r="J385" s="31">
        <v>1703</v>
      </c>
      <c r="K385" s="31">
        <v>260</v>
      </c>
      <c r="L385" s="31">
        <v>1664</v>
      </c>
      <c r="M385" s="31">
        <v>1419</v>
      </c>
      <c r="N385" s="31">
        <v>-245</v>
      </c>
      <c r="O385" s="31">
        <v>431954</v>
      </c>
      <c r="P385" s="28">
        <v>289452</v>
      </c>
      <c r="Q385" s="31">
        <v>11644</v>
      </c>
      <c r="R385" s="31">
        <v>127417</v>
      </c>
      <c r="S385" s="28">
        <v>216709</v>
      </c>
    </row>
    <row r="386" spans="1:19">
      <c r="A386" s="11" t="s">
        <v>34</v>
      </c>
      <c r="B386" s="28">
        <v>2</v>
      </c>
      <c r="C386" s="28">
        <v>32</v>
      </c>
      <c r="D386" s="54" t="s">
        <v>151</v>
      </c>
      <c r="E386" s="54" t="s">
        <v>151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53" t="s">
        <v>151</v>
      </c>
      <c r="P386" s="28">
        <v>0</v>
      </c>
      <c r="Q386" s="28">
        <v>0</v>
      </c>
      <c r="R386" s="28">
        <v>0</v>
      </c>
      <c r="S386" s="54" t="s">
        <v>151</v>
      </c>
    </row>
    <row r="387" spans="1:19">
      <c r="A387" s="11" t="s">
        <v>37</v>
      </c>
      <c r="B387" s="28">
        <v>8</v>
      </c>
      <c r="C387" s="28">
        <v>74</v>
      </c>
      <c r="D387" s="28">
        <v>20501</v>
      </c>
      <c r="E387" s="28">
        <v>41878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80061</v>
      </c>
      <c r="P387" s="28">
        <v>0</v>
      </c>
      <c r="Q387" s="28">
        <v>0</v>
      </c>
      <c r="R387" s="28">
        <v>0</v>
      </c>
      <c r="S387" s="28">
        <v>35617</v>
      </c>
    </row>
    <row r="388" spans="1:19">
      <c r="A388" s="11" t="s">
        <v>41</v>
      </c>
      <c r="B388" s="28">
        <v>1</v>
      </c>
      <c r="C388" s="28">
        <v>13</v>
      </c>
      <c r="D388" s="54" t="s">
        <v>151</v>
      </c>
      <c r="E388" s="54" t="s">
        <v>151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53" t="s">
        <v>151</v>
      </c>
      <c r="P388" s="28">
        <v>0</v>
      </c>
      <c r="Q388" s="28">
        <v>0</v>
      </c>
      <c r="R388" s="28">
        <v>0</v>
      </c>
      <c r="S388" s="54" t="s">
        <v>151</v>
      </c>
    </row>
    <row r="389" spans="1:19">
      <c r="A389" s="11" t="s">
        <v>43</v>
      </c>
      <c r="B389" s="28">
        <v>3</v>
      </c>
      <c r="C389" s="28">
        <v>20</v>
      </c>
      <c r="D389" s="28">
        <v>3851</v>
      </c>
      <c r="E389" s="28">
        <v>4817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12971</v>
      </c>
      <c r="P389" s="28">
        <v>0</v>
      </c>
      <c r="Q389" s="28">
        <v>0</v>
      </c>
      <c r="R389" s="28">
        <v>0</v>
      </c>
      <c r="S389" s="28">
        <v>7607</v>
      </c>
    </row>
    <row r="390" spans="1:19" ht="12.75" customHeight="1">
      <c r="A390" s="11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1:19">
      <c r="A391" s="10" t="s">
        <v>73</v>
      </c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</row>
    <row r="392" spans="1:19" ht="9" customHeight="1">
      <c r="A392" s="10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1:19">
      <c r="A393" s="11" t="s">
        <v>47</v>
      </c>
      <c r="B393" s="28">
        <v>1</v>
      </c>
      <c r="C393" s="28">
        <v>9</v>
      </c>
      <c r="D393" s="54" t="s">
        <v>151</v>
      </c>
      <c r="E393" s="54" t="s">
        <v>151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53" t="s">
        <v>151</v>
      </c>
      <c r="P393" s="28">
        <v>0</v>
      </c>
      <c r="Q393" s="28">
        <v>0</v>
      </c>
      <c r="R393" s="28">
        <v>0</v>
      </c>
      <c r="S393" s="54" t="s">
        <v>151</v>
      </c>
    </row>
    <row r="394" spans="1:19" ht="9" customHeight="1">
      <c r="A394" s="11"/>
      <c r="B394" s="28"/>
      <c r="C394" s="28"/>
      <c r="D394" s="31"/>
      <c r="E394" s="31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31"/>
    </row>
    <row r="395" spans="1:19">
      <c r="A395" s="11" t="s">
        <v>25</v>
      </c>
      <c r="B395" s="28">
        <v>1</v>
      </c>
      <c r="C395" s="28">
        <v>9</v>
      </c>
      <c r="D395" s="54" t="s">
        <v>151</v>
      </c>
      <c r="E395" s="54" t="s">
        <v>151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53" t="s">
        <v>151</v>
      </c>
      <c r="P395" s="28">
        <v>0</v>
      </c>
      <c r="Q395" s="28">
        <v>0</v>
      </c>
      <c r="R395" s="28">
        <v>0</v>
      </c>
      <c r="S395" s="54" t="s">
        <v>151</v>
      </c>
    </row>
    <row r="396" spans="1:19">
      <c r="A396" s="11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1:19">
      <c r="A397" s="10" t="s">
        <v>74</v>
      </c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1:19" ht="9" customHeight="1">
      <c r="A398" s="10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19">
      <c r="A399" s="11" t="s">
        <v>47</v>
      </c>
      <c r="B399" s="28">
        <v>1</v>
      </c>
      <c r="C399" s="28">
        <v>4</v>
      </c>
      <c r="D399" s="54" t="s">
        <v>151</v>
      </c>
      <c r="E399" s="54" t="s">
        <v>151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53" t="s">
        <v>151</v>
      </c>
      <c r="P399" s="28">
        <v>0</v>
      </c>
      <c r="Q399" s="28">
        <v>0</v>
      </c>
      <c r="R399" s="28">
        <v>0</v>
      </c>
      <c r="S399" s="54" t="s">
        <v>151</v>
      </c>
    </row>
    <row r="400" spans="1:19" ht="9" customHeight="1">
      <c r="A400" s="11"/>
      <c r="B400" s="28"/>
      <c r="C400" s="28"/>
      <c r="D400" s="31"/>
      <c r="E400" s="31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31"/>
    </row>
    <row r="401" spans="1:19">
      <c r="A401" s="11" t="s">
        <v>34</v>
      </c>
      <c r="B401" s="28">
        <v>1</v>
      </c>
      <c r="C401" s="28">
        <v>4</v>
      </c>
      <c r="D401" s="54" t="s">
        <v>151</v>
      </c>
      <c r="E401" s="54" t="s">
        <v>151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53" t="s">
        <v>151</v>
      </c>
      <c r="P401" s="28">
        <v>0</v>
      </c>
      <c r="Q401" s="28">
        <v>0</v>
      </c>
      <c r="R401" s="28">
        <v>0</v>
      </c>
      <c r="S401" s="54" t="s">
        <v>151</v>
      </c>
    </row>
    <row r="402" spans="1:19">
      <c r="A402" s="11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1:19">
      <c r="A403" s="10" t="s">
        <v>75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</row>
    <row r="404" spans="1:19" ht="9" customHeight="1">
      <c r="A404" s="10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</row>
    <row r="405" spans="1:19">
      <c r="A405" s="11" t="s">
        <v>47</v>
      </c>
      <c r="B405" s="28">
        <v>5</v>
      </c>
      <c r="C405" s="28">
        <v>35</v>
      </c>
      <c r="D405" s="28">
        <v>12513</v>
      </c>
      <c r="E405" s="28">
        <v>14992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19920</v>
      </c>
      <c r="P405" s="28">
        <v>0</v>
      </c>
      <c r="Q405" s="28">
        <v>0</v>
      </c>
      <c r="R405" s="28">
        <v>0</v>
      </c>
      <c r="S405" s="28">
        <v>4597</v>
      </c>
    </row>
    <row r="406" spans="1:19" ht="9" customHeight="1">
      <c r="A406" s="11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</row>
    <row r="407" spans="1:19">
      <c r="A407" s="11" t="s">
        <v>25</v>
      </c>
      <c r="B407" s="28">
        <v>3</v>
      </c>
      <c r="C407" s="28">
        <v>14</v>
      </c>
      <c r="D407" s="53" t="s">
        <v>162</v>
      </c>
      <c r="E407" s="53" t="s">
        <v>162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53" t="s">
        <v>162</v>
      </c>
      <c r="P407" s="28">
        <v>0</v>
      </c>
      <c r="Q407" s="28">
        <v>0</v>
      </c>
      <c r="R407" s="28">
        <v>0</v>
      </c>
      <c r="S407" s="53" t="s">
        <v>162</v>
      </c>
    </row>
    <row r="408" spans="1:19">
      <c r="A408" s="11" t="s">
        <v>31</v>
      </c>
      <c r="B408" s="28">
        <v>1</v>
      </c>
      <c r="C408" s="28">
        <v>17</v>
      </c>
      <c r="D408" s="54" t="s">
        <v>151</v>
      </c>
      <c r="E408" s="54" t="s">
        <v>151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53" t="s">
        <v>151</v>
      </c>
      <c r="P408" s="28">
        <v>0</v>
      </c>
      <c r="Q408" s="28">
        <v>0</v>
      </c>
      <c r="R408" s="28">
        <v>0</v>
      </c>
      <c r="S408" s="54" t="s">
        <v>151</v>
      </c>
    </row>
    <row r="409" spans="1:19">
      <c r="A409" s="11" t="s">
        <v>34</v>
      </c>
      <c r="B409" s="28">
        <v>1</v>
      </c>
      <c r="C409" s="28">
        <v>4</v>
      </c>
      <c r="D409" s="54" t="s">
        <v>151</v>
      </c>
      <c r="E409" s="54" t="s">
        <v>151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53" t="s">
        <v>151</v>
      </c>
      <c r="P409" s="28">
        <v>0</v>
      </c>
      <c r="Q409" s="28">
        <v>0</v>
      </c>
      <c r="R409" s="28">
        <v>0</v>
      </c>
      <c r="S409" s="54" t="s">
        <v>151</v>
      </c>
    </row>
    <row r="410" spans="1:19" ht="12.75" customHeight="1">
      <c r="A410" s="11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</row>
    <row r="411" spans="1:19" ht="12.75" customHeight="1">
      <c r="A411" s="11" t="s">
        <v>126</v>
      </c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1:19" ht="9" customHeight="1">
      <c r="A412" s="11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</row>
    <row r="413" spans="1:19" ht="12.75" customHeight="1">
      <c r="A413" s="11" t="s">
        <v>47</v>
      </c>
      <c r="B413" s="28">
        <v>1</v>
      </c>
      <c r="C413" s="28">
        <v>4</v>
      </c>
      <c r="D413" s="53" t="s">
        <v>151</v>
      </c>
      <c r="E413" s="53" t="s">
        <v>151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53" t="s">
        <v>151</v>
      </c>
      <c r="P413" s="28">
        <v>0</v>
      </c>
      <c r="Q413" s="28">
        <v>0</v>
      </c>
      <c r="R413" s="28">
        <v>0</v>
      </c>
      <c r="S413" s="53" t="s">
        <v>151</v>
      </c>
    </row>
    <row r="414" spans="1:19" ht="9.75" customHeight="1">
      <c r="A414" s="11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1:19" ht="12.75" customHeight="1">
      <c r="A415" s="11" t="s">
        <v>26</v>
      </c>
      <c r="B415" s="28">
        <v>1</v>
      </c>
      <c r="C415" s="28">
        <v>4</v>
      </c>
      <c r="D415" s="53" t="s">
        <v>151</v>
      </c>
      <c r="E415" s="53" t="s">
        <v>151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53" t="s">
        <v>151</v>
      </c>
      <c r="P415" s="28">
        <v>0</v>
      </c>
      <c r="Q415" s="28">
        <v>0</v>
      </c>
      <c r="R415" s="28">
        <v>0</v>
      </c>
      <c r="S415" s="53" t="s">
        <v>151</v>
      </c>
    </row>
    <row r="416" spans="1:19" ht="12.75" customHeight="1">
      <c r="A416" s="11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1:19">
      <c r="A417" s="10" t="s">
        <v>76</v>
      </c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</row>
    <row r="418" spans="1:19" ht="9" customHeight="1">
      <c r="A418" s="10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</row>
    <row r="419" spans="1:19">
      <c r="A419" s="11" t="s">
        <v>47</v>
      </c>
      <c r="B419" s="28">
        <v>6</v>
      </c>
      <c r="C419" s="28">
        <v>72</v>
      </c>
      <c r="D419" s="28">
        <v>33571</v>
      </c>
      <c r="E419" s="28">
        <v>53894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31">
        <v>174076</v>
      </c>
      <c r="P419" s="53" t="s">
        <v>165</v>
      </c>
      <c r="Q419" s="31" t="s">
        <v>165</v>
      </c>
      <c r="R419" s="31" t="s">
        <v>165</v>
      </c>
      <c r="S419" s="28">
        <v>111516</v>
      </c>
    </row>
    <row r="420" spans="1:19" ht="9" customHeight="1">
      <c r="A420" s="11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31"/>
      <c r="P420" s="28"/>
      <c r="Q420" s="31"/>
      <c r="R420" s="31"/>
      <c r="S420" s="28"/>
    </row>
    <row r="421" spans="1:19">
      <c r="A421" s="11" t="s">
        <v>25</v>
      </c>
      <c r="B421" s="28">
        <v>2</v>
      </c>
      <c r="C421" s="28">
        <v>44</v>
      </c>
      <c r="D421" s="54" t="s">
        <v>151</v>
      </c>
      <c r="E421" s="54" t="s">
        <v>151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31" t="s">
        <v>151</v>
      </c>
      <c r="P421" s="31" t="s">
        <v>154</v>
      </c>
      <c r="Q421" s="31" t="s">
        <v>154</v>
      </c>
      <c r="R421" s="31" t="s">
        <v>154</v>
      </c>
      <c r="S421" s="54" t="s">
        <v>151</v>
      </c>
    </row>
    <row r="422" spans="1:19">
      <c r="A422" s="11" t="s">
        <v>26</v>
      </c>
      <c r="B422" s="28">
        <v>1</v>
      </c>
      <c r="C422" s="28">
        <v>5</v>
      </c>
      <c r="D422" s="54" t="s">
        <v>151</v>
      </c>
      <c r="E422" s="54" t="s">
        <v>151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53" t="s">
        <v>151</v>
      </c>
      <c r="P422" s="28">
        <v>0</v>
      </c>
      <c r="Q422" s="28">
        <v>0</v>
      </c>
      <c r="R422" s="28">
        <v>0</v>
      </c>
      <c r="S422" s="54" t="s">
        <v>151</v>
      </c>
    </row>
    <row r="423" spans="1:19">
      <c r="A423" s="11" t="s">
        <v>31</v>
      </c>
      <c r="B423" s="28">
        <v>1</v>
      </c>
      <c r="C423" s="28">
        <v>6</v>
      </c>
      <c r="D423" s="54" t="s">
        <v>151</v>
      </c>
      <c r="E423" s="54" t="s">
        <v>151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53" t="s">
        <v>151</v>
      </c>
      <c r="P423" s="28">
        <v>0</v>
      </c>
      <c r="Q423" s="28">
        <v>0</v>
      </c>
      <c r="R423" s="28">
        <v>0</v>
      </c>
      <c r="S423" s="54" t="s">
        <v>151</v>
      </c>
    </row>
    <row r="424" spans="1:19">
      <c r="A424" s="11" t="s">
        <v>34</v>
      </c>
      <c r="B424" s="28">
        <v>2</v>
      </c>
      <c r="C424" s="28">
        <v>17</v>
      </c>
      <c r="D424" s="54" t="s">
        <v>151</v>
      </c>
      <c r="E424" s="54" t="s">
        <v>151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53" t="s">
        <v>151</v>
      </c>
      <c r="P424" s="28">
        <v>0</v>
      </c>
      <c r="Q424" s="28">
        <v>0</v>
      </c>
      <c r="R424" s="28">
        <v>0</v>
      </c>
      <c r="S424" s="54" t="s">
        <v>151</v>
      </c>
    </row>
    <row r="425" spans="1:19" ht="12.75" customHeight="1">
      <c r="A425" s="11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</row>
    <row r="426" spans="1:19">
      <c r="A426" s="10" t="s">
        <v>77</v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</row>
    <row r="427" spans="1:19" ht="9" customHeight="1">
      <c r="A427" s="10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1:19">
      <c r="A428" s="11" t="s">
        <v>47</v>
      </c>
      <c r="B428" s="28">
        <v>1</v>
      </c>
      <c r="C428" s="28">
        <v>28</v>
      </c>
      <c r="D428" s="54" t="s">
        <v>151</v>
      </c>
      <c r="E428" s="54" t="s">
        <v>151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53" t="s">
        <v>151</v>
      </c>
      <c r="P428" s="28">
        <v>0</v>
      </c>
      <c r="Q428" s="28">
        <v>0</v>
      </c>
      <c r="R428" s="28">
        <v>0</v>
      </c>
      <c r="S428" s="54" t="s">
        <v>151</v>
      </c>
    </row>
    <row r="429" spans="1:19" ht="9" customHeight="1">
      <c r="A429" s="11"/>
      <c r="B429" s="28"/>
      <c r="C429" s="28"/>
      <c r="D429" s="31"/>
      <c r="E429" s="31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31"/>
    </row>
    <row r="430" spans="1:19">
      <c r="A430" s="11" t="s">
        <v>25</v>
      </c>
      <c r="B430" s="28">
        <v>1</v>
      </c>
      <c r="C430" s="28">
        <v>28</v>
      </c>
      <c r="D430" s="54" t="s">
        <v>151</v>
      </c>
      <c r="E430" s="54" t="s">
        <v>151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53" t="s">
        <v>151</v>
      </c>
      <c r="P430" s="28">
        <v>0</v>
      </c>
      <c r="Q430" s="28">
        <v>0</v>
      </c>
      <c r="R430" s="28">
        <v>0</v>
      </c>
      <c r="S430" s="54" t="s">
        <v>151</v>
      </c>
    </row>
    <row r="431" spans="1:19">
      <c r="A431" s="11"/>
      <c r="B431" s="28"/>
      <c r="C431" s="28"/>
      <c r="D431" s="54"/>
      <c r="E431" s="54"/>
      <c r="F431" s="28"/>
      <c r="G431" s="28"/>
      <c r="H431" s="28"/>
      <c r="I431" s="28"/>
      <c r="J431" s="28"/>
      <c r="K431" s="28"/>
      <c r="L431" s="28"/>
      <c r="M431" s="28"/>
      <c r="N431" s="28"/>
      <c r="O431" s="53"/>
      <c r="P431" s="28"/>
      <c r="Q431" s="28"/>
      <c r="R431" s="28"/>
      <c r="S431" s="54"/>
    </row>
    <row r="432" spans="1:19">
      <c r="A432" s="11"/>
      <c r="B432" s="28"/>
      <c r="C432" s="28"/>
      <c r="D432" s="54"/>
      <c r="E432" s="54"/>
      <c r="F432" s="28"/>
      <c r="G432" s="28"/>
      <c r="H432" s="28"/>
      <c r="I432" s="28"/>
      <c r="J432" s="28"/>
      <c r="K432" s="28"/>
      <c r="L432" s="28"/>
      <c r="M432" s="28"/>
      <c r="N432" s="28"/>
      <c r="O432" s="53"/>
      <c r="P432" s="28"/>
      <c r="Q432" s="28"/>
      <c r="R432" s="28"/>
      <c r="S432" s="54"/>
    </row>
    <row r="433" spans="1:19">
      <c r="A433" s="11"/>
      <c r="B433" s="28"/>
      <c r="C433" s="28"/>
      <c r="D433" s="54"/>
      <c r="E433" s="54"/>
      <c r="F433" s="28"/>
      <c r="G433" s="28"/>
      <c r="H433" s="28"/>
      <c r="I433" s="28"/>
      <c r="J433" s="28"/>
      <c r="K433" s="28"/>
      <c r="L433" s="28"/>
      <c r="M433" s="28"/>
      <c r="N433" s="28"/>
      <c r="O433" s="53"/>
      <c r="P433" s="28"/>
      <c r="Q433" s="28"/>
      <c r="R433" s="28"/>
      <c r="S433" s="54"/>
    </row>
    <row r="434" spans="1:19" ht="12.75" customHeight="1">
      <c r="A434" s="11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1:19">
      <c r="A435" s="340" t="s">
        <v>122</v>
      </c>
      <c r="B435" s="340"/>
      <c r="C435" s="340"/>
      <c r="D435" s="340"/>
      <c r="E435" s="340"/>
      <c r="F435" s="340"/>
      <c r="G435" s="340"/>
      <c r="H435" s="52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1:19">
      <c r="A436" s="10" t="s">
        <v>78</v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1:19" ht="9" customHeight="1">
      <c r="A437" s="10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1:19">
      <c r="A438" s="11" t="s">
        <v>47</v>
      </c>
      <c r="B438" s="28">
        <v>6</v>
      </c>
      <c r="C438" s="28">
        <v>54</v>
      </c>
      <c r="D438" s="28">
        <v>10902</v>
      </c>
      <c r="E438" s="28">
        <v>25225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33916</v>
      </c>
      <c r="P438" s="28">
        <v>0</v>
      </c>
      <c r="Q438" s="28">
        <v>0</v>
      </c>
      <c r="R438" s="28">
        <v>0</v>
      </c>
      <c r="S438" s="28">
        <v>7794</v>
      </c>
    </row>
    <row r="439" spans="1:19" ht="9" customHeight="1">
      <c r="A439" s="11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1:19">
      <c r="A440" s="11" t="s">
        <v>25</v>
      </c>
      <c r="B440" s="28">
        <v>3</v>
      </c>
      <c r="C440" s="28">
        <v>35</v>
      </c>
      <c r="D440" s="31">
        <v>7557</v>
      </c>
      <c r="E440" s="31">
        <v>13295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14570</v>
      </c>
      <c r="P440" s="28">
        <v>0</v>
      </c>
      <c r="Q440" s="28">
        <v>0</v>
      </c>
      <c r="R440" s="28">
        <v>0</v>
      </c>
      <c r="S440" s="31">
        <v>1190</v>
      </c>
    </row>
    <row r="441" spans="1:19">
      <c r="A441" s="11" t="s">
        <v>26</v>
      </c>
      <c r="B441" s="28">
        <v>1</v>
      </c>
      <c r="C441" s="28">
        <v>5</v>
      </c>
      <c r="D441" s="54" t="s">
        <v>151</v>
      </c>
      <c r="E441" s="54" t="s">
        <v>151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53" t="s">
        <v>151</v>
      </c>
      <c r="P441" s="28">
        <v>0</v>
      </c>
      <c r="Q441" s="28">
        <v>0</v>
      </c>
      <c r="R441" s="28">
        <v>0</v>
      </c>
      <c r="S441" s="54" t="s">
        <v>151</v>
      </c>
    </row>
    <row r="442" spans="1:19">
      <c r="A442" s="11" t="s">
        <v>34</v>
      </c>
      <c r="B442" s="28">
        <v>2</v>
      </c>
      <c r="C442" s="28">
        <v>14</v>
      </c>
      <c r="D442" s="54" t="s">
        <v>151</v>
      </c>
      <c r="E442" s="54" t="s">
        <v>151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53" t="s">
        <v>151</v>
      </c>
      <c r="P442" s="28">
        <v>0</v>
      </c>
      <c r="Q442" s="28">
        <v>0</v>
      </c>
      <c r="R442" s="28">
        <v>0</v>
      </c>
      <c r="S442" s="54" t="s">
        <v>151</v>
      </c>
    </row>
    <row r="443" spans="1:19" ht="12.75" customHeight="1">
      <c r="A443" s="11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1:19">
      <c r="A444" s="10" t="s">
        <v>79</v>
      </c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1:19" ht="9" customHeight="1">
      <c r="A445" s="10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1:19">
      <c r="A446" s="11" t="s">
        <v>47</v>
      </c>
      <c r="B446" s="28">
        <v>3</v>
      </c>
      <c r="C446" s="28">
        <v>39</v>
      </c>
      <c r="D446" s="31">
        <v>18863</v>
      </c>
      <c r="E446" s="31">
        <v>56899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86736</v>
      </c>
      <c r="P446" s="28">
        <v>0</v>
      </c>
      <c r="Q446" s="28">
        <v>0</v>
      </c>
      <c r="R446" s="28">
        <v>0</v>
      </c>
      <c r="S446" s="31">
        <v>26991</v>
      </c>
    </row>
    <row r="447" spans="1:19" ht="9" customHeight="1">
      <c r="A447" s="11"/>
      <c r="B447" s="28"/>
      <c r="C447" s="28"/>
      <c r="D447" s="31"/>
      <c r="E447" s="31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31"/>
    </row>
    <row r="448" spans="1:19">
      <c r="A448" s="11" t="s">
        <v>25</v>
      </c>
      <c r="B448" s="28">
        <v>2</v>
      </c>
      <c r="C448" s="28">
        <v>33</v>
      </c>
      <c r="D448" s="54" t="s">
        <v>151</v>
      </c>
      <c r="E448" s="54" t="s">
        <v>151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53" t="s">
        <v>151</v>
      </c>
      <c r="P448" s="28">
        <v>0</v>
      </c>
      <c r="Q448" s="28">
        <v>0</v>
      </c>
      <c r="R448" s="28">
        <v>0</v>
      </c>
      <c r="S448" s="54" t="s">
        <v>151</v>
      </c>
    </row>
    <row r="449" spans="1:19">
      <c r="A449" s="11" t="s">
        <v>26</v>
      </c>
      <c r="B449" s="28">
        <v>1</v>
      </c>
      <c r="C449" s="28">
        <v>6</v>
      </c>
      <c r="D449" s="54" t="s">
        <v>151</v>
      </c>
      <c r="E449" s="54" t="s">
        <v>151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53" t="s">
        <v>151</v>
      </c>
      <c r="P449" s="28">
        <v>0</v>
      </c>
      <c r="Q449" s="28">
        <v>0</v>
      </c>
      <c r="R449" s="28">
        <v>0</v>
      </c>
      <c r="S449" s="54" t="s">
        <v>151</v>
      </c>
    </row>
    <row r="450" spans="1:19">
      <c r="A450" s="11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1:19">
      <c r="A451" s="10" t="s">
        <v>80</v>
      </c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1:19" ht="9" customHeight="1">
      <c r="A452" s="10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1:19">
      <c r="A453" s="11" t="s">
        <v>47</v>
      </c>
      <c r="B453" s="28">
        <v>14</v>
      </c>
      <c r="C453" s="28">
        <v>224</v>
      </c>
      <c r="D453" s="28">
        <v>67582</v>
      </c>
      <c r="E453" s="28">
        <v>144655</v>
      </c>
      <c r="F453" s="31">
        <v>95407</v>
      </c>
      <c r="G453" s="31">
        <v>95226</v>
      </c>
      <c r="H453" s="31">
        <v>-181</v>
      </c>
      <c r="I453" s="31">
        <v>11199</v>
      </c>
      <c r="J453" s="31">
        <v>142</v>
      </c>
      <c r="K453" s="31">
        <v>-11057</v>
      </c>
      <c r="L453" s="31">
        <v>1943</v>
      </c>
      <c r="M453" s="31">
        <v>767</v>
      </c>
      <c r="N453" s="28">
        <v>-1176</v>
      </c>
      <c r="O453" s="31">
        <v>461507</v>
      </c>
      <c r="P453" s="28">
        <v>390742</v>
      </c>
      <c r="Q453" s="31">
        <v>24552</v>
      </c>
      <c r="R453" s="31">
        <v>150591</v>
      </c>
      <c r="S453" s="28">
        <v>214670</v>
      </c>
    </row>
    <row r="454" spans="1:19" ht="9" customHeight="1">
      <c r="A454" s="11"/>
      <c r="B454" s="28"/>
      <c r="C454" s="28"/>
      <c r="D454" s="28"/>
      <c r="E454" s="28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28"/>
      <c r="Q454" s="31"/>
      <c r="R454" s="31"/>
      <c r="S454" s="28"/>
    </row>
    <row r="455" spans="1:19">
      <c r="A455" s="11" t="s">
        <v>25</v>
      </c>
      <c r="B455" s="28">
        <v>4</v>
      </c>
      <c r="C455" s="28">
        <v>108</v>
      </c>
      <c r="D455" s="28">
        <v>28671</v>
      </c>
      <c r="E455" s="28">
        <v>47271</v>
      </c>
      <c r="F455" s="31">
        <v>158</v>
      </c>
      <c r="G455" s="31">
        <v>12</v>
      </c>
      <c r="H455" s="31">
        <v>-146</v>
      </c>
      <c r="I455" s="31">
        <v>154</v>
      </c>
      <c r="J455" s="31">
        <v>142</v>
      </c>
      <c r="K455" s="31">
        <v>-12</v>
      </c>
      <c r="L455" s="28">
        <v>623</v>
      </c>
      <c r="M455" s="28">
        <v>767</v>
      </c>
      <c r="N455" s="28">
        <v>144</v>
      </c>
      <c r="O455" s="31">
        <v>135279</v>
      </c>
      <c r="P455" s="28">
        <v>129910</v>
      </c>
      <c r="Q455" s="31">
        <v>17594</v>
      </c>
      <c r="R455" s="31">
        <v>61609</v>
      </c>
      <c r="S455" s="28">
        <v>82479</v>
      </c>
    </row>
    <row r="456" spans="1:19">
      <c r="A456" s="11" t="s">
        <v>26</v>
      </c>
      <c r="B456" s="28">
        <v>3</v>
      </c>
      <c r="C456" s="28">
        <v>49</v>
      </c>
      <c r="D456" s="28">
        <v>19935</v>
      </c>
      <c r="E456" s="28">
        <v>75716</v>
      </c>
      <c r="F456" s="28">
        <v>95249</v>
      </c>
      <c r="G456" s="28">
        <v>95214</v>
      </c>
      <c r="H456" s="28">
        <v>-35</v>
      </c>
      <c r="I456" s="28">
        <v>11045</v>
      </c>
      <c r="J456" s="28">
        <v>0</v>
      </c>
      <c r="K456" s="28">
        <v>-11045</v>
      </c>
      <c r="L456" s="28">
        <v>1320</v>
      </c>
      <c r="M456" s="28">
        <v>0</v>
      </c>
      <c r="N456" s="28">
        <v>-1320</v>
      </c>
      <c r="O456" s="31">
        <v>278109</v>
      </c>
      <c r="P456" s="28">
        <v>260832</v>
      </c>
      <c r="Q456" s="31">
        <v>6958</v>
      </c>
      <c r="R456" s="31">
        <v>88982</v>
      </c>
      <c r="S456" s="28">
        <v>107518</v>
      </c>
    </row>
    <row r="457" spans="1:19">
      <c r="A457" s="11" t="s">
        <v>27</v>
      </c>
      <c r="B457" s="28">
        <v>1</v>
      </c>
      <c r="C457" s="28">
        <v>4</v>
      </c>
      <c r="D457" s="54" t="s">
        <v>151</v>
      </c>
      <c r="E457" s="54" t="s">
        <v>151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53" t="s">
        <v>151</v>
      </c>
      <c r="P457" s="28">
        <v>0</v>
      </c>
      <c r="Q457" s="28">
        <v>0</v>
      </c>
      <c r="R457" s="28">
        <v>0</v>
      </c>
      <c r="S457" s="54" t="s">
        <v>151</v>
      </c>
    </row>
    <row r="458" spans="1:19">
      <c r="A458" s="11" t="s">
        <v>31</v>
      </c>
      <c r="B458" s="28">
        <v>2</v>
      </c>
      <c r="C458" s="28">
        <v>38</v>
      </c>
      <c r="D458" s="53" t="s">
        <v>151</v>
      </c>
      <c r="E458" s="53" t="s">
        <v>151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53" t="s">
        <v>151</v>
      </c>
      <c r="P458" s="28">
        <v>0</v>
      </c>
      <c r="Q458" s="28">
        <v>0</v>
      </c>
      <c r="R458" s="28">
        <v>0</v>
      </c>
      <c r="S458" s="53" t="s">
        <v>151</v>
      </c>
    </row>
    <row r="459" spans="1:19">
      <c r="A459" s="11" t="s">
        <v>34</v>
      </c>
      <c r="B459" s="28">
        <v>3</v>
      </c>
      <c r="C459" s="28">
        <v>21</v>
      </c>
      <c r="D459" s="28">
        <v>7275</v>
      </c>
      <c r="E459" s="28">
        <v>10881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19921</v>
      </c>
      <c r="P459" s="28">
        <v>0</v>
      </c>
      <c r="Q459" s="28">
        <v>0</v>
      </c>
      <c r="R459" s="28">
        <v>0</v>
      </c>
      <c r="S459" s="28">
        <v>8433</v>
      </c>
    </row>
    <row r="460" spans="1:19">
      <c r="A460" s="11" t="s">
        <v>24</v>
      </c>
      <c r="B460" s="28">
        <v>1</v>
      </c>
      <c r="C460" s="28">
        <v>4</v>
      </c>
      <c r="D460" s="53" t="s">
        <v>151</v>
      </c>
      <c r="E460" s="53" t="s">
        <v>151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53" t="s">
        <v>151</v>
      </c>
      <c r="P460" s="28">
        <v>0</v>
      </c>
      <c r="Q460" s="28">
        <v>0</v>
      </c>
      <c r="R460" s="28">
        <v>0</v>
      </c>
      <c r="S460" s="53" t="s">
        <v>151</v>
      </c>
    </row>
    <row r="461" spans="1:19" ht="12.75" customHeight="1">
      <c r="A461" s="11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1:19">
      <c r="A462" s="10" t="s">
        <v>81</v>
      </c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1:19" ht="9" customHeight="1">
      <c r="A463" s="10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1:19">
      <c r="A464" s="11" t="s">
        <v>47</v>
      </c>
      <c r="B464" s="28">
        <v>31</v>
      </c>
      <c r="C464" s="28">
        <v>349</v>
      </c>
      <c r="D464" s="28">
        <v>79563</v>
      </c>
      <c r="E464" s="28">
        <v>177776</v>
      </c>
      <c r="F464" s="28">
        <v>0</v>
      </c>
      <c r="G464" s="28">
        <v>0</v>
      </c>
      <c r="H464" s="28">
        <v>0</v>
      </c>
      <c r="I464" s="31">
        <v>1151</v>
      </c>
      <c r="J464" s="31">
        <v>1399</v>
      </c>
      <c r="K464" s="31">
        <v>248</v>
      </c>
      <c r="L464" s="28">
        <v>0</v>
      </c>
      <c r="M464" s="28">
        <v>0</v>
      </c>
      <c r="N464" s="28">
        <v>0</v>
      </c>
      <c r="O464" s="31">
        <v>361229</v>
      </c>
      <c r="P464" s="28">
        <v>84526</v>
      </c>
      <c r="Q464" s="31">
        <v>1296</v>
      </c>
      <c r="R464" s="31">
        <v>30287</v>
      </c>
      <c r="S464" s="28">
        <v>170536</v>
      </c>
    </row>
    <row r="465" spans="1:19" ht="9" customHeight="1">
      <c r="A465" s="11"/>
      <c r="B465" s="28"/>
      <c r="C465" s="28"/>
      <c r="D465" s="28"/>
      <c r="E465" s="28"/>
      <c r="F465" s="28"/>
      <c r="G465" s="28"/>
      <c r="H465" s="28"/>
      <c r="I465" s="31"/>
      <c r="J465" s="31"/>
      <c r="K465" s="31"/>
      <c r="L465" s="28"/>
      <c r="M465" s="28"/>
      <c r="N465" s="28"/>
      <c r="O465" s="31"/>
      <c r="P465" s="28"/>
      <c r="Q465" s="31"/>
      <c r="R465" s="31"/>
      <c r="S465" s="28"/>
    </row>
    <row r="466" spans="1:19">
      <c r="A466" s="11" t="s">
        <v>25</v>
      </c>
      <c r="B466" s="28">
        <v>9</v>
      </c>
      <c r="C466" s="28">
        <v>168</v>
      </c>
      <c r="D466" s="28">
        <v>38878</v>
      </c>
      <c r="E466" s="28">
        <v>72775</v>
      </c>
      <c r="F466" s="28">
        <v>0</v>
      </c>
      <c r="G466" s="28">
        <v>0</v>
      </c>
      <c r="H466" s="28">
        <v>0</v>
      </c>
      <c r="I466" s="31">
        <v>1151</v>
      </c>
      <c r="J466" s="31">
        <v>1399</v>
      </c>
      <c r="K466" s="31">
        <v>248</v>
      </c>
      <c r="L466" s="28">
        <v>0</v>
      </c>
      <c r="M466" s="28">
        <v>0</v>
      </c>
      <c r="N466" s="28">
        <v>0</v>
      </c>
      <c r="O466" s="31">
        <v>131277</v>
      </c>
      <c r="P466" s="28">
        <v>84526</v>
      </c>
      <c r="Q466" s="31">
        <v>1296</v>
      </c>
      <c r="R466" s="31">
        <v>30287</v>
      </c>
      <c r="S466" s="28">
        <v>54589</v>
      </c>
    </row>
    <row r="467" spans="1:19">
      <c r="A467" s="11" t="s">
        <v>26</v>
      </c>
      <c r="B467" s="28">
        <v>4</v>
      </c>
      <c r="C467" s="28">
        <v>25</v>
      </c>
      <c r="D467" s="28">
        <v>5270</v>
      </c>
      <c r="E467" s="28">
        <v>9011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30514</v>
      </c>
      <c r="P467" s="28">
        <v>0</v>
      </c>
      <c r="Q467" s="28">
        <v>0</v>
      </c>
      <c r="R467" s="28">
        <v>0</v>
      </c>
      <c r="S467" s="28">
        <v>19447</v>
      </c>
    </row>
    <row r="468" spans="1:19">
      <c r="A468" s="11" t="s">
        <v>27</v>
      </c>
      <c r="B468" s="28">
        <v>2</v>
      </c>
      <c r="C468" s="28">
        <v>18</v>
      </c>
      <c r="D468" s="53" t="s">
        <v>151</v>
      </c>
      <c r="E468" s="53" t="s">
        <v>151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53" t="s">
        <v>151</v>
      </c>
      <c r="P468" s="28">
        <v>0</v>
      </c>
      <c r="Q468" s="28">
        <v>0</v>
      </c>
      <c r="R468" s="28">
        <v>0</v>
      </c>
      <c r="S468" s="53" t="s">
        <v>151</v>
      </c>
    </row>
    <row r="469" spans="1:19">
      <c r="A469" s="11" t="s">
        <v>28</v>
      </c>
      <c r="B469" s="28">
        <v>3</v>
      </c>
      <c r="C469" s="28">
        <v>25</v>
      </c>
      <c r="D469" s="28">
        <v>4847</v>
      </c>
      <c r="E469" s="28">
        <v>6726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15887</v>
      </c>
      <c r="P469" s="28">
        <v>0</v>
      </c>
      <c r="Q469" s="28">
        <v>0</v>
      </c>
      <c r="R469" s="28">
        <v>0</v>
      </c>
      <c r="S469" s="28">
        <v>8546</v>
      </c>
    </row>
    <row r="470" spans="1:19">
      <c r="A470" s="11" t="s">
        <v>30</v>
      </c>
      <c r="B470" s="28">
        <v>1</v>
      </c>
      <c r="C470" s="28">
        <v>5</v>
      </c>
      <c r="D470" s="54" t="s">
        <v>151</v>
      </c>
      <c r="E470" s="54" t="s">
        <v>151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53" t="s">
        <v>151</v>
      </c>
      <c r="P470" s="28">
        <v>0</v>
      </c>
      <c r="Q470" s="28">
        <v>0</v>
      </c>
      <c r="R470" s="28">
        <v>0</v>
      </c>
      <c r="S470" s="54" t="s">
        <v>151</v>
      </c>
    </row>
    <row r="471" spans="1:19">
      <c r="A471" s="11" t="s">
        <v>112</v>
      </c>
      <c r="B471" s="28">
        <v>1</v>
      </c>
      <c r="C471" s="28">
        <v>10</v>
      </c>
      <c r="D471" s="54" t="s">
        <v>151</v>
      </c>
      <c r="E471" s="54" t="s">
        <v>151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53" t="s">
        <v>151</v>
      </c>
      <c r="P471" s="28">
        <v>0</v>
      </c>
      <c r="Q471" s="28">
        <v>0</v>
      </c>
      <c r="R471" s="28">
        <v>0</v>
      </c>
      <c r="S471" s="54" t="s">
        <v>151</v>
      </c>
    </row>
    <row r="472" spans="1:19">
      <c r="A472" s="11" t="s">
        <v>34</v>
      </c>
      <c r="B472" s="28">
        <v>3</v>
      </c>
      <c r="C472" s="28">
        <v>32</v>
      </c>
      <c r="D472" s="28">
        <v>7212</v>
      </c>
      <c r="E472" s="28">
        <v>7164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36865</v>
      </c>
      <c r="P472" s="28">
        <v>0</v>
      </c>
      <c r="Q472" s="28">
        <v>0</v>
      </c>
      <c r="R472" s="28">
        <v>0</v>
      </c>
      <c r="S472" s="28">
        <v>27707</v>
      </c>
    </row>
    <row r="473" spans="1:19">
      <c r="A473" s="11" t="s">
        <v>37</v>
      </c>
      <c r="B473" s="28">
        <v>5</v>
      </c>
      <c r="C473" s="28">
        <v>37</v>
      </c>
      <c r="D473" s="28">
        <v>12690</v>
      </c>
      <c r="E473" s="28">
        <v>21900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56616</v>
      </c>
      <c r="P473" s="28">
        <v>0</v>
      </c>
      <c r="Q473" s="28">
        <v>0</v>
      </c>
      <c r="R473" s="28">
        <v>0</v>
      </c>
      <c r="S473" s="28">
        <v>32385</v>
      </c>
    </row>
    <row r="474" spans="1:19">
      <c r="A474" s="11" t="s">
        <v>39</v>
      </c>
      <c r="B474" s="28">
        <v>1</v>
      </c>
      <c r="C474" s="28">
        <v>10</v>
      </c>
      <c r="D474" s="53" t="s">
        <v>151</v>
      </c>
      <c r="E474" s="53" t="s">
        <v>151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53" t="s">
        <v>151</v>
      </c>
      <c r="P474" s="28">
        <v>0</v>
      </c>
      <c r="Q474" s="28">
        <v>0</v>
      </c>
      <c r="R474" s="28">
        <v>0</v>
      </c>
      <c r="S474" s="53" t="s">
        <v>151</v>
      </c>
    </row>
    <row r="475" spans="1:19">
      <c r="A475" s="11" t="s">
        <v>43</v>
      </c>
      <c r="B475" s="28">
        <v>2</v>
      </c>
      <c r="C475" s="28">
        <v>19</v>
      </c>
      <c r="D475" s="54" t="s">
        <v>151</v>
      </c>
      <c r="E475" s="54" t="s">
        <v>151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53" t="s">
        <v>151</v>
      </c>
      <c r="P475" s="28">
        <v>0</v>
      </c>
      <c r="Q475" s="28">
        <v>0</v>
      </c>
      <c r="R475" s="28">
        <v>0</v>
      </c>
      <c r="S475" s="54" t="s">
        <v>151</v>
      </c>
    </row>
    <row r="476" spans="1:19" ht="12.75" customHeight="1">
      <c r="A476" s="11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1:19">
      <c r="A477" s="10" t="s">
        <v>82</v>
      </c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1:19" ht="9" customHeight="1">
      <c r="A478" s="10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1:19">
      <c r="A479" s="11" t="s">
        <v>47</v>
      </c>
      <c r="B479" s="28">
        <v>3</v>
      </c>
      <c r="C479" s="28">
        <v>40</v>
      </c>
      <c r="D479" s="31">
        <v>14224</v>
      </c>
      <c r="E479" s="31">
        <v>57549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97493</v>
      </c>
      <c r="P479" s="28">
        <v>0</v>
      </c>
      <c r="Q479" s="28">
        <v>0</v>
      </c>
      <c r="R479" s="28">
        <v>0</v>
      </c>
      <c r="S479" s="31">
        <v>37261</v>
      </c>
    </row>
    <row r="480" spans="1:19" ht="9" customHeight="1">
      <c r="A480" s="11"/>
      <c r="B480" s="28"/>
      <c r="C480" s="28"/>
      <c r="D480" s="31"/>
      <c r="E480" s="31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31"/>
    </row>
    <row r="481" spans="1:19">
      <c r="A481" s="11" t="s">
        <v>25</v>
      </c>
      <c r="B481" s="28">
        <v>1</v>
      </c>
      <c r="C481" s="28">
        <v>27</v>
      </c>
      <c r="D481" s="54" t="s">
        <v>151</v>
      </c>
      <c r="E481" s="54" t="s">
        <v>151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53" t="s">
        <v>151</v>
      </c>
      <c r="P481" s="28">
        <v>0</v>
      </c>
      <c r="Q481" s="28">
        <v>0</v>
      </c>
      <c r="R481" s="28">
        <v>0</v>
      </c>
      <c r="S481" s="54" t="s">
        <v>151</v>
      </c>
    </row>
    <row r="482" spans="1:19">
      <c r="A482" s="11" t="s">
        <v>32</v>
      </c>
      <c r="B482" s="28">
        <v>1</v>
      </c>
      <c r="C482" s="28">
        <v>8</v>
      </c>
      <c r="D482" s="54" t="s">
        <v>151</v>
      </c>
      <c r="E482" s="54" t="s">
        <v>151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53" t="s">
        <v>151</v>
      </c>
      <c r="P482" s="28">
        <v>0</v>
      </c>
      <c r="Q482" s="28">
        <v>0</v>
      </c>
      <c r="R482" s="28">
        <v>0</v>
      </c>
      <c r="S482" s="54" t="s">
        <v>151</v>
      </c>
    </row>
    <row r="483" spans="1:19">
      <c r="A483" s="11" t="s">
        <v>34</v>
      </c>
      <c r="B483" s="28">
        <v>1</v>
      </c>
      <c r="C483" s="28">
        <v>5</v>
      </c>
      <c r="D483" s="54" t="s">
        <v>151</v>
      </c>
      <c r="E483" s="54" t="s">
        <v>151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53" t="s">
        <v>151</v>
      </c>
      <c r="P483" s="28">
        <v>0</v>
      </c>
      <c r="Q483" s="28">
        <v>0</v>
      </c>
      <c r="R483" s="28">
        <v>0</v>
      </c>
      <c r="S483" s="54" t="s">
        <v>151</v>
      </c>
    </row>
    <row r="484" spans="1:19" ht="12.75" customHeight="1">
      <c r="A484" s="11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1:19">
      <c r="A485" s="10" t="s">
        <v>83</v>
      </c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1:19" ht="9" customHeight="1">
      <c r="A486" s="10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1:19">
      <c r="A487" s="11" t="s">
        <v>47</v>
      </c>
      <c r="B487" s="28">
        <v>5</v>
      </c>
      <c r="C487" s="28">
        <v>52</v>
      </c>
      <c r="D487" s="31">
        <v>26984</v>
      </c>
      <c r="E487" s="31">
        <v>69883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97053</v>
      </c>
      <c r="P487" s="28">
        <v>0</v>
      </c>
      <c r="Q487" s="28">
        <v>0</v>
      </c>
      <c r="R487" s="28">
        <v>0</v>
      </c>
      <c r="S487" s="31">
        <v>24689</v>
      </c>
    </row>
    <row r="488" spans="1:19" ht="9" customHeight="1">
      <c r="A488" s="11"/>
      <c r="B488" s="28"/>
      <c r="C488" s="28"/>
      <c r="D488" s="31"/>
      <c r="E488" s="31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31"/>
    </row>
    <row r="489" spans="1:19">
      <c r="A489" s="11" t="s">
        <v>25</v>
      </c>
      <c r="B489" s="28">
        <v>3</v>
      </c>
      <c r="C489" s="28">
        <v>38</v>
      </c>
      <c r="D489" s="53" t="s">
        <v>162</v>
      </c>
      <c r="E489" s="53" t="s">
        <v>162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53" t="s">
        <v>162</v>
      </c>
      <c r="P489" s="28">
        <v>0</v>
      </c>
      <c r="Q489" s="28">
        <v>0</v>
      </c>
      <c r="R489" s="28">
        <v>0</v>
      </c>
      <c r="S489" s="53" t="s">
        <v>162</v>
      </c>
    </row>
    <row r="490" spans="1:19">
      <c r="A490" s="11" t="s">
        <v>26</v>
      </c>
      <c r="B490" s="28">
        <v>1</v>
      </c>
      <c r="C490" s="28">
        <v>7</v>
      </c>
      <c r="D490" s="54" t="s">
        <v>151</v>
      </c>
      <c r="E490" s="54" t="s">
        <v>151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53" t="s">
        <v>151</v>
      </c>
      <c r="P490" s="28">
        <v>0</v>
      </c>
      <c r="Q490" s="28">
        <v>0</v>
      </c>
      <c r="R490" s="28">
        <v>0</v>
      </c>
      <c r="S490" s="54" t="s">
        <v>151</v>
      </c>
    </row>
    <row r="491" spans="1:19">
      <c r="A491" s="11" t="s">
        <v>34</v>
      </c>
      <c r="B491" s="28">
        <v>1</v>
      </c>
      <c r="C491" s="28">
        <v>7</v>
      </c>
      <c r="D491" s="54" t="s">
        <v>151</v>
      </c>
      <c r="E491" s="54" t="s">
        <v>151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53" t="s">
        <v>151</v>
      </c>
      <c r="P491" s="28">
        <v>0</v>
      </c>
      <c r="Q491" s="28">
        <v>0</v>
      </c>
      <c r="R491" s="28">
        <v>0</v>
      </c>
      <c r="S491" s="54" t="s">
        <v>151</v>
      </c>
    </row>
    <row r="492" spans="1:19" ht="12.75" customHeight="1">
      <c r="A492" s="11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1:19">
      <c r="A493" s="10" t="s">
        <v>84</v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1:19" ht="9" customHeight="1">
      <c r="A494" s="10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1:19">
      <c r="A495" s="11" t="s">
        <v>47</v>
      </c>
      <c r="B495" s="28">
        <v>7</v>
      </c>
      <c r="C495" s="28">
        <v>72</v>
      </c>
      <c r="D495" s="28">
        <v>23175</v>
      </c>
      <c r="E495" s="28">
        <v>35400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75473</v>
      </c>
      <c r="P495" s="28">
        <v>0</v>
      </c>
      <c r="Q495" s="28">
        <v>0</v>
      </c>
      <c r="R495" s="28">
        <v>0</v>
      </c>
      <c r="S495" s="28">
        <v>33705</v>
      </c>
    </row>
    <row r="496" spans="1:19" ht="9" customHeight="1">
      <c r="A496" s="11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1:19">
      <c r="A497" s="11" t="s">
        <v>25</v>
      </c>
      <c r="B497" s="28">
        <v>2</v>
      </c>
      <c r="C497" s="28">
        <v>20</v>
      </c>
      <c r="D497" s="53" t="s">
        <v>151</v>
      </c>
      <c r="E497" s="53" t="s">
        <v>151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53" t="s">
        <v>151</v>
      </c>
      <c r="P497" s="28">
        <v>0</v>
      </c>
      <c r="Q497" s="28">
        <v>0</v>
      </c>
      <c r="R497" s="28">
        <v>0</v>
      </c>
      <c r="S497" s="53" t="s">
        <v>151</v>
      </c>
    </row>
    <row r="498" spans="1:19">
      <c r="A498" s="11" t="s">
        <v>26</v>
      </c>
      <c r="B498" s="28">
        <v>3</v>
      </c>
      <c r="C498" s="28">
        <v>37</v>
      </c>
      <c r="D498" s="31">
        <v>8861</v>
      </c>
      <c r="E498" s="31">
        <v>7254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37927</v>
      </c>
      <c r="P498" s="28">
        <v>0</v>
      </c>
      <c r="Q498" s="28">
        <v>0</v>
      </c>
      <c r="R498" s="28">
        <v>0</v>
      </c>
      <c r="S498" s="31">
        <v>24936</v>
      </c>
    </row>
    <row r="499" spans="1:19">
      <c r="A499" s="11" t="s">
        <v>31</v>
      </c>
      <c r="B499" s="28">
        <v>1</v>
      </c>
      <c r="C499" s="28">
        <v>4</v>
      </c>
      <c r="D499" s="54" t="s">
        <v>151</v>
      </c>
      <c r="E499" s="54" t="s">
        <v>151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53" t="s">
        <v>151</v>
      </c>
      <c r="P499" s="28">
        <v>0</v>
      </c>
      <c r="Q499" s="28">
        <v>0</v>
      </c>
      <c r="R499" s="28">
        <v>0</v>
      </c>
      <c r="S499" s="54" t="s">
        <v>151</v>
      </c>
    </row>
    <row r="500" spans="1:19">
      <c r="A500" s="11" t="s">
        <v>34</v>
      </c>
      <c r="B500" s="28">
        <v>1</v>
      </c>
      <c r="C500" s="28">
        <v>11</v>
      </c>
      <c r="D500" s="53" t="s">
        <v>151</v>
      </c>
      <c r="E500" s="53" t="s">
        <v>151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53" t="s">
        <v>151</v>
      </c>
      <c r="P500" s="28">
        <v>0</v>
      </c>
      <c r="Q500" s="28">
        <v>0</v>
      </c>
      <c r="R500" s="28">
        <v>0</v>
      </c>
      <c r="S500" s="53" t="s">
        <v>151</v>
      </c>
    </row>
    <row r="501" spans="1:19">
      <c r="A501" s="11"/>
      <c r="B501" s="28"/>
      <c r="C501" s="28"/>
      <c r="D501" s="53"/>
      <c r="E501" s="53"/>
      <c r="F501" s="28"/>
      <c r="G501" s="28"/>
      <c r="H501" s="28"/>
      <c r="I501" s="28"/>
      <c r="J501" s="28"/>
      <c r="K501" s="28"/>
      <c r="L501" s="28"/>
      <c r="M501" s="28"/>
      <c r="N501" s="28"/>
      <c r="O501" s="53"/>
      <c r="P501" s="28"/>
      <c r="Q501" s="28"/>
      <c r="R501" s="28"/>
      <c r="S501" s="53"/>
    </row>
    <row r="502" spans="1:19">
      <c r="A502" s="11"/>
      <c r="B502" s="28"/>
      <c r="C502" s="28"/>
      <c r="D502" s="53"/>
      <c r="E502" s="53"/>
      <c r="F502" s="28"/>
      <c r="G502" s="28"/>
      <c r="H502" s="28"/>
      <c r="I502" s="28"/>
      <c r="J502" s="28"/>
      <c r="K502" s="28"/>
      <c r="L502" s="28"/>
      <c r="M502" s="28"/>
      <c r="N502" s="28"/>
      <c r="O502" s="53"/>
      <c r="P502" s="28"/>
      <c r="Q502" s="28"/>
      <c r="R502" s="28"/>
      <c r="S502" s="53"/>
    </row>
    <row r="503" spans="1:19">
      <c r="A503" s="11"/>
      <c r="B503" s="28"/>
      <c r="C503" s="28"/>
      <c r="D503" s="53"/>
      <c r="E503" s="53"/>
      <c r="F503" s="28"/>
      <c r="G503" s="28"/>
      <c r="H503" s="28"/>
      <c r="I503" s="28"/>
      <c r="J503" s="28"/>
      <c r="K503" s="28"/>
      <c r="L503" s="28"/>
      <c r="M503" s="28"/>
      <c r="N503" s="28"/>
      <c r="O503" s="53"/>
      <c r="P503" s="28"/>
      <c r="Q503" s="28"/>
      <c r="R503" s="28"/>
      <c r="S503" s="53"/>
    </row>
    <row r="504" spans="1:19">
      <c r="A504" s="11"/>
      <c r="B504" s="28"/>
      <c r="C504" s="28"/>
      <c r="D504" s="53"/>
      <c r="E504" s="53"/>
      <c r="F504" s="28"/>
      <c r="G504" s="28"/>
      <c r="H504" s="28"/>
      <c r="I504" s="28"/>
      <c r="J504" s="28"/>
      <c r="K504" s="28"/>
      <c r="L504" s="28"/>
      <c r="M504" s="28"/>
      <c r="N504" s="28"/>
      <c r="O504" s="53"/>
      <c r="P504" s="28"/>
      <c r="Q504" s="28"/>
      <c r="R504" s="28"/>
      <c r="S504" s="53"/>
    </row>
    <row r="505" spans="1:19">
      <c r="A505" s="11"/>
      <c r="B505" s="28"/>
      <c r="C505" s="28"/>
      <c r="D505" s="53"/>
      <c r="E505" s="53"/>
      <c r="F505" s="28"/>
      <c r="G505" s="28"/>
      <c r="H505" s="28"/>
      <c r="I505" s="28"/>
      <c r="J505" s="28"/>
      <c r="K505" s="28"/>
      <c r="L505" s="28"/>
      <c r="M505" s="28"/>
      <c r="N505" s="28"/>
      <c r="O505" s="53"/>
      <c r="P505" s="28"/>
      <c r="Q505" s="28"/>
      <c r="R505" s="28"/>
      <c r="S505" s="53"/>
    </row>
    <row r="506" spans="1:19">
      <c r="A506" s="11"/>
      <c r="B506" s="28"/>
      <c r="C506" s="28"/>
      <c r="D506" s="53"/>
      <c r="E506" s="53"/>
      <c r="F506" s="28"/>
      <c r="G506" s="28"/>
      <c r="H506" s="28"/>
      <c r="I506" s="28"/>
      <c r="J506" s="28"/>
      <c r="K506" s="28"/>
      <c r="L506" s="28"/>
      <c r="M506" s="28"/>
      <c r="N506" s="28"/>
      <c r="O506" s="53"/>
      <c r="P506" s="28"/>
      <c r="Q506" s="28"/>
      <c r="R506" s="28"/>
      <c r="S506" s="53"/>
    </row>
    <row r="507" spans="1:19">
      <c r="A507" s="11"/>
      <c r="B507" s="28"/>
      <c r="C507" s="28"/>
      <c r="D507" s="53"/>
      <c r="E507" s="53"/>
      <c r="F507" s="28"/>
      <c r="G507" s="28"/>
      <c r="H507" s="28"/>
      <c r="I507" s="28"/>
      <c r="J507" s="28"/>
      <c r="K507" s="28"/>
      <c r="L507" s="28"/>
      <c r="M507" s="28"/>
      <c r="N507" s="28"/>
      <c r="O507" s="53"/>
      <c r="P507" s="28"/>
      <c r="Q507" s="28"/>
      <c r="R507" s="28"/>
      <c r="S507" s="53"/>
    </row>
    <row r="508" spans="1:19">
      <c r="A508" s="11"/>
      <c r="B508" s="28"/>
      <c r="C508" s="28"/>
      <c r="D508" s="53"/>
      <c r="E508" s="53"/>
      <c r="F508" s="28"/>
      <c r="G508" s="28"/>
      <c r="H508" s="28"/>
      <c r="I508" s="28"/>
      <c r="J508" s="28"/>
      <c r="K508" s="28"/>
      <c r="L508" s="28"/>
      <c r="M508" s="28"/>
      <c r="N508" s="28"/>
      <c r="O508" s="53"/>
      <c r="P508" s="28"/>
      <c r="Q508" s="28"/>
      <c r="R508" s="28"/>
      <c r="S508" s="53"/>
    </row>
    <row r="509" spans="1:19">
      <c r="A509" s="11"/>
      <c r="B509" s="28"/>
      <c r="C509" s="28"/>
      <c r="D509" s="53"/>
      <c r="E509" s="53"/>
      <c r="F509" s="28"/>
      <c r="G509" s="28"/>
      <c r="H509" s="28"/>
      <c r="I509" s="28"/>
      <c r="J509" s="28"/>
      <c r="K509" s="28"/>
      <c r="L509" s="28"/>
      <c r="M509" s="28"/>
      <c r="N509" s="28"/>
      <c r="O509" s="53"/>
      <c r="P509" s="28"/>
      <c r="Q509" s="28"/>
      <c r="R509" s="28"/>
      <c r="S509" s="53"/>
    </row>
    <row r="510" spans="1:19">
      <c r="A510" s="11"/>
      <c r="B510" s="28"/>
      <c r="C510" s="28"/>
      <c r="D510" s="53"/>
      <c r="E510" s="53"/>
      <c r="F510" s="28"/>
      <c r="G510" s="28"/>
      <c r="H510" s="28"/>
      <c r="I510" s="28"/>
      <c r="J510" s="28"/>
      <c r="K510" s="28"/>
      <c r="L510" s="28"/>
      <c r="M510" s="28"/>
      <c r="N510" s="28"/>
      <c r="O510" s="53"/>
      <c r="P510" s="28"/>
      <c r="Q510" s="28"/>
      <c r="R510" s="28"/>
      <c r="S510" s="53"/>
    </row>
    <row r="511" spans="1:19">
      <c r="A511" s="11"/>
      <c r="B511" s="28"/>
      <c r="C511" s="28"/>
      <c r="D511" s="53"/>
      <c r="E511" s="53"/>
      <c r="F511" s="28"/>
      <c r="G511" s="28"/>
      <c r="H511" s="28"/>
      <c r="I511" s="28"/>
      <c r="J511" s="28"/>
      <c r="K511" s="28"/>
      <c r="L511" s="28"/>
      <c r="M511" s="28"/>
      <c r="N511" s="28"/>
      <c r="O511" s="53"/>
      <c r="P511" s="28"/>
      <c r="Q511" s="28"/>
      <c r="R511" s="28"/>
      <c r="S511" s="53"/>
    </row>
    <row r="512" spans="1:19">
      <c r="A512" s="11"/>
      <c r="B512" s="28"/>
      <c r="C512" s="28"/>
      <c r="D512" s="53"/>
      <c r="E512" s="53"/>
      <c r="F512" s="28"/>
      <c r="G512" s="28"/>
      <c r="H512" s="28"/>
      <c r="I512" s="28"/>
      <c r="J512" s="28"/>
      <c r="K512" s="28"/>
      <c r="L512" s="28"/>
      <c r="M512" s="28"/>
      <c r="N512" s="28"/>
      <c r="O512" s="53"/>
      <c r="P512" s="28"/>
      <c r="Q512" s="28"/>
      <c r="R512" s="28"/>
      <c r="S512" s="53"/>
    </row>
    <row r="513" spans="1:19">
      <c r="A513" s="11"/>
      <c r="B513" s="28"/>
      <c r="C513" s="28"/>
      <c r="D513" s="53"/>
      <c r="E513" s="53"/>
      <c r="F513" s="28"/>
      <c r="G513" s="28"/>
      <c r="H513" s="28"/>
      <c r="I513" s="28"/>
      <c r="J513" s="28"/>
      <c r="K513" s="28"/>
      <c r="L513" s="28"/>
      <c r="M513" s="28"/>
      <c r="N513" s="28"/>
      <c r="O513" s="53"/>
      <c r="P513" s="28"/>
      <c r="Q513" s="28"/>
      <c r="R513" s="28"/>
      <c r="S513" s="53"/>
    </row>
    <row r="514" spans="1:19">
      <c r="A514" s="11"/>
      <c r="B514" s="28"/>
      <c r="C514" s="28"/>
      <c r="D514" s="53"/>
      <c r="E514" s="53"/>
      <c r="F514" s="28"/>
      <c r="G514" s="28"/>
      <c r="H514" s="28"/>
      <c r="I514" s="28"/>
      <c r="J514" s="28"/>
      <c r="K514" s="28"/>
      <c r="L514" s="28"/>
      <c r="M514" s="28"/>
      <c r="N514" s="28"/>
      <c r="O514" s="53"/>
      <c r="P514" s="28"/>
      <c r="Q514" s="28"/>
      <c r="R514" s="28"/>
      <c r="S514" s="53"/>
    </row>
    <row r="515" spans="1:19">
      <c r="A515" s="11"/>
      <c r="B515" s="28"/>
      <c r="C515" s="28"/>
      <c r="D515" s="53"/>
      <c r="E515" s="53"/>
      <c r="F515" s="28"/>
      <c r="G515" s="28"/>
      <c r="H515" s="28"/>
      <c r="I515" s="28"/>
      <c r="J515" s="28"/>
      <c r="K515" s="28"/>
      <c r="L515" s="28"/>
      <c r="M515" s="28"/>
      <c r="N515" s="28"/>
      <c r="O515" s="53"/>
      <c r="P515" s="28"/>
      <c r="Q515" s="28"/>
      <c r="R515" s="28"/>
      <c r="S515" s="53"/>
    </row>
    <row r="516" spans="1:19">
      <c r="A516" s="11"/>
      <c r="B516" s="28"/>
      <c r="C516" s="28"/>
      <c r="D516" s="53"/>
      <c r="E516" s="53"/>
      <c r="F516" s="28"/>
      <c r="G516" s="28"/>
      <c r="H516" s="28"/>
      <c r="I516" s="28"/>
      <c r="J516" s="28"/>
      <c r="K516" s="28"/>
      <c r="L516" s="28"/>
      <c r="M516" s="28"/>
      <c r="N516" s="28"/>
      <c r="O516" s="53"/>
      <c r="P516" s="28"/>
      <c r="Q516" s="28"/>
      <c r="R516" s="28"/>
      <c r="S516" s="53"/>
    </row>
    <row r="517" spans="1:19">
      <c r="A517" s="11"/>
      <c r="B517" s="28"/>
      <c r="C517" s="28"/>
      <c r="D517" s="53"/>
      <c r="E517" s="53"/>
      <c r="F517" s="28"/>
      <c r="G517" s="28"/>
      <c r="H517" s="28"/>
      <c r="I517" s="28"/>
      <c r="J517" s="28"/>
      <c r="K517" s="28"/>
      <c r="L517" s="28"/>
      <c r="M517" s="28"/>
      <c r="N517" s="28"/>
      <c r="O517" s="53"/>
      <c r="P517" s="28"/>
      <c r="Q517" s="28"/>
      <c r="R517" s="28"/>
      <c r="S517" s="53"/>
    </row>
    <row r="518" spans="1:19">
      <c r="A518" s="11"/>
      <c r="B518" s="28"/>
      <c r="C518" s="28"/>
      <c r="D518" s="53"/>
      <c r="E518" s="53"/>
      <c r="F518" s="28"/>
      <c r="G518" s="28"/>
      <c r="H518" s="28"/>
      <c r="I518" s="28"/>
      <c r="J518" s="28"/>
      <c r="K518" s="28"/>
      <c r="L518" s="28"/>
      <c r="M518" s="28"/>
      <c r="N518" s="28"/>
      <c r="O518" s="53"/>
      <c r="P518" s="28"/>
      <c r="Q518" s="28"/>
      <c r="R518" s="28"/>
      <c r="S518" s="53"/>
    </row>
    <row r="519" spans="1:19" ht="12.75" customHeight="1">
      <c r="A519" s="11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1:19" ht="12" customHeight="1">
      <c r="A520" s="11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1:19">
      <c r="A521" s="11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1:19">
      <c r="A522" s="340" t="s">
        <v>122</v>
      </c>
      <c r="B522" s="340"/>
      <c r="C522" s="340"/>
      <c r="D522" s="340"/>
      <c r="E522" s="340"/>
      <c r="F522" s="340"/>
      <c r="G522" s="340"/>
      <c r="H522" s="29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5" spans="1:19" ht="24" customHeight="1">
      <c r="A525" s="36"/>
    </row>
    <row r="526" spans="1:19" ht="24" customHeight="1">
      <c r="A526" s="36"/>
    </row>
    <row r="527" spans="1:19" ht="24" customHeight="1">
      <c r="A527" s="36"/>
    </row>
    <row r="528" spans="1:19" ht="24" customHeight="1">
      <c r="A528" s="36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</row>
  </sheetData>
  <sheetProtection insertRows="0"/>
  <mergeCells count="21">
    <mergeCell ref="A435:G435"/>
    <mergeCell ref="S4:S6"/>
    <mergeCell ref="A347:G347"/>
    <mergeCell ref="A522:G522"/>
    <mergeCell ref="A259:G259"/>
    <mergeCell ref="A89:G89"/>
    <mergeCell ref="A172:G172"/>
    <mergeCell ref="A4:A6"/>
    <mergeCell ref="B4:B6"/>
    <mergeCell ref="C4:C6"/>
    <mergeCell ref="D4:D6"/>
    <mergeCell ref="E4:E6"/>
    <mergeCell ref="O4:O6"/>
    <mergeCell ref="P4:P6"/>
    <mergeCell ref="Q4:Q6"/>
    <mergeCell ref="R4:R6"/>
    <mergeCell ref="I2:R2"/>
    <mergeCell ref="F5:H5"/>
    <mergeCell ref="I5:K5"/>
    <mergeCell ref="L5:N5"/>
    <mergeCell ref="B2:H2"/>
  </mergeCells>
  <phoneticPr fontId="2"/>
  <printOptions horizontalCentered="1"/>
  <pageMargins left="0.59055118110236227" right="0.78740157480314965" top="0.39370078740157483" bottom="0.39370078740157483" header="0" footer="0"/>
  <pageSetup paperSize="8" scale="71" pageOrder="overThenDown" orientation="landscape" r:id="rId1"/>
  <headerFooter alignWithMargins="0"/>
  <rowBreaks count="5" manualBreakCount="5">
    <brk id="89" max="18" man="1"/>
    <brk id="172" max="18" man="1"/>
    <brk id="259" max="18" man="1"/>
    <brk id="347" max="18" man="1"/>
    <brk id="4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23"/>
  <sheetViews>
    <sheetView view="pageBreakPreview" zoomScale="68" zoomScaleNormal="68" zoomScaleSheetLayoutView="68" workbookViewId="0"/>
  </sheetViews>
  <sheetFormatPr defaultRowHeight="13.5"/>
  <cols>
    <col min="1" max="1" width="35.625" style="14" customWidth="1"/>
    <col min="2" max="2" width="8.625" style="18" customWidth="1"/>
    <col min="3" max="5" width="11.625" style="18" customWidth="1"/>
    <col min="6" max="6" width="10.75" style="18" customWidth="1"/>
    <col min="7" max="7" width="9.625" style="18" customWidth="1"/>
    <col min="8" max="8" width="9.75" style="18" customWidth="1"/>
    <col min="9" max="12" width="9.625" style="18" customWidth="1"/>
    <col min="13" max="13" width="10.625" style="18" customWidth="1"/>
    <col min="14" max="14" width="11.625" style="18" customWidth="1"/>
    <col min="15" max="15" width="10.625" style="18" customWidth="1"/>
    <col min="16" max="17" width="11.625" style="18" customWidth="1"/>
    <col min="18" max="18" width="10.875" style="18" customWidth="1"/>
    <col min="19" max="19" width="10.125" style="18" customWidth="1"/>
    <col min="20" max="21" width="8.625" style="18" customWidth="1"/>
    <col min="22" max="22" width="8.25" customWidth="1"/>
  </cols>
  <sheetData>
    <row r="2" spans="1:23" s="5" customFormat="1" ht="14.25">
      <c r="A2" s="74"/>
      <c r="B2" s="355" t="s">
        <v>200</v>
      </c>
      <c r="C2" s="355"/>
      <c r="D2" s="355"/>
      <c r="E2" s="355"/>
      <c r="F2" s="355"/>
      <c r="G2" s="355"/>
      <c r="H2" s="355"/>
      <c r="I2" s="355"/>
      <c r="J2" s="356" t="s">
        <v>201</v>
      </c>
      <c r="K2" s="356"/>
      <c r="L2" s="356"/>
      <c r="M2" s="356"/>
      <c r="N2" s="356"/>
      <c r="O2" s="356"/>
      <c r="P2" s="356"/>
      <c r="Q2" s="356"/>
      <c r="R2" s="356"/>
      <c r="S2" s="75"/>
      <c r="T2" s="75"/>
      <c r="U2" s="75"/>
      <c r="V2"/>
    </row>
    <row r="3" spans="1:23">
      <c r="A3" s="76"/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20"/>
      <c r="W3" s="79"/>
    </row>
    <row r="4" spans="1:23" ht="15" customHeight="1">
      <c r="A4" s="357" t="s">
        <v>202</v>
      </c>
      <c r="B4" s="360" t="s">
        <v>0</v>
      </c>
      <c r="C4" s="353" t="s">
        <v>203</v>
      </c>
      <c r="D4" s="353"/>
      <c r="E4" s="353"/>
      <c r="F4" s="353" t="s">
        <v>204</v>
      </c>
      <c r="G4" s="353"/>
      <c r="H4" s="353"/>
      <c r="I4" s="353"/>
      <c r="J4" s="353"/>
      <c r="K4" s="353"/>
      <c r="L4" s="354" t="s">
        <v>205</v>
      </c>
      <c r="M4" s="353" t="s">
        <v>7</v>
      </c>
      <c r="N4" s="353" t="s">
        <v>206</v>
      </c>
      <c r="O4" s="353"/>
      <c r="P4" s="353"/>
      <c r="Q4" s="354" t="s">
        <v>207</v>
      </c>
      <c r="R4" s="354" t="s">
        <v>208</v>
      </c>
      <c r="S4" s="354" t="s">
        <v>209</v>
      </c>
      <c r="T4" s="354" t="s">
        <v>210</v>
      </c>
      <c r="U4" s="353"/>
      <c r="W4" s="79"/>
    </row>
    <row r="5" spans="1:23" ht="15" customHeight="1">
      <c r="A5" s="358"/>
      <c r="B5" s="361"/>
      <c r="C5" s="353" t="s">
        <v>211</v>
      </c>
      <c r="D5" s="353" t="s">
        <v>212</v>
      </c>
      <c r="E5" s="354" t="s">
        <v>213</v>
      </c>
      <c r="F5" s="353" t="s">
        <v>211</v>
      </c>
      <c r="G5" s="353" t="s">
        <v>212</v>
      </c>
      <c r="H5" s="353" t="s">
        <v>214</v>
      </c>
      <c r="I5" s="353"/>
      <c r="J5" s="353"/>
      <c r="K5" s="353"/>
      <c r="L5" s="353"/>
      <c r="M5" s="353"/>
      <c r="N5" s="353" t="s">
        <v>211</v>
      </c>
      <c r="O5" s="353" t="s">
        <v>212</v>
      </c>
      <c r="P5" s="354" t="s">
        <v>213</v>
      </c>
      <c r="Q5" s="353"/>
      <c r="R5" s="353"/>
      <c r="S5" s="353"/>
      <c r="T5" s="353"/>
      <c r="U5" s="353"/>
      <c r="W5" s="79"/>
    </row>
    <row r="6" spans="1:23" ht="15" customHeight="1">
      <c r="A6" s="359"/>
      <c r="B6" s="362"/>
      <c r="C6" s="353"/>
      <c r="D6" s="353"/>
      <c r="E6" s="353"/>
      <c r="F6" s="353"/>
      <c r="G6" s="353"/>
      <c r="H6" s="58" t="s">
        <v>211</v>
      </c>
      <c r="I6" s="58" t="s">
        <v>215</v>
      </c>
      <c r="J6" s="58" t="s">
        <v>216</v>
      </c>
      <c r="K6" s="58" t="s">
        <v>217</v>
      </c>
      <c r="L6" s="353"/>
      <c r="M6" s="353"/>
      <c r="N6" s="353"/>
      <c r="O6" s="353"/>
      <c r="P6" s="353"/>
      <c r="Q6" s="353"/>
      <c r="R6" s="353"/>
      <c r="S6" s="353"/>
      <c r="T6" s="58" t="s">
        <v>218</v>
      </c>
      <c r="U6" s="58" t="s">
        <v>219</v>
      </c>
      <c r="W6" s="79"/>
    </row>
    <row r="7" spans="1:23" s="9" customFormat="1" ht="13.5" customHeight="1">
      <c r="A7" s="80"/>
      <c r="B7" s="22"/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 t="s">
        <v>11</v>
      </c>
      <c r="I7" s="23" t="s">
        <v>11</v>
      </c>
      <c r="J7" s="23" t="s">
        <v>11</v>
      </c>
      <c r="K7" s="23" t="s">
        <v>11</v>
      </c>
      <c r="L7" s="23" t="s">
        <v>11</v>
      </c>
      <c r="M7" s="23" t="s">
        <v>11</v>
      </c>
      <c r="N7" s="23" t="s">
        <v>11</v>
      </c>
      <c r="O7" s="23" t="s">
        <v>11</v>
      </c>
      <c r="P7" s="23" t="s">
        <v>11</v>
      </c>
      <c r="Q7" s="23" t="s">
        <v>11</v>
      </c>
      <c r="R7" s="23" t="s">
        <v>11</v>
      </c>
      <c r="S7" s="23" t="s">
        <v>11</v>
      </c>
      <c r="T7" s="23" t="s">
        <v>11</v>
      </c>
      <c r="U7" s="23" t="s">
        <v>11</v>
      </c>
      <c r="W7" s="7"/>
    </row>
    <row r="8" spans="1:23" s="10" customFormat="1" ht="13.5" customHeight="1">
      <c r="A8" s="11"/>
      <c r="B8" s="1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7"/>
      <c r="U8" s="17"/>
      <c r="W8" s="82"/>
    </row>
    <row r="9" spans="1:23" s="10" customFormat="1" ht="18" customHeight="1">
      <c r="A9" s="11" t="s">
        <v>220</v>
      </c>
      <c r="B9" s="83">
        <v>179</v>
      </c>
      <c r="C9" s="83">
        <v>22242905</v>
      </c>
      <c r="D9" s="83">
        <v>5537211</v>
      </c>
      <c r="E9" s="83">
        <v>16705694</v>
      </c>
      <c r="F9" s="83">
        <v>1270932</v>
      </c>
      <c r="G9" s="83">
        <v>26933</v>
      </c>
      <c r="H9" s="83">
        <v>1243999</v>
      </c>
      <c r="I9" s="83">
        <v>391563</v>
      </c>
      <c r="J9" s="83">
        <v>700137</v>
      </c>
      <c r="K9" s="83">
        <v>152299</v>
      </c>
      <c r="L9" s="83">
        <v>523200</v>
      </c>
      <c r="M9" s="83">
        <v>1053081</v>
      </c>
      <c r="N9" s="83">
        <v>21937556</v>
      </c>
      <c r="O9" s="83">
        <v>5550295</v>
      </c>
      <c r="P9" s="83">
        <v>16387261</v>
      </c>
      <c r="Q9" s="83">
        <v>65940</v>
      </c>
      <c r="R9" s="83">
        <v>1336872</v>
      </c>
      <c r="S9" s="83">
        <v>813672</v>
      </c>
      <c r="T9" s="83">
        <v>97641</v>
      </c>
      <c r="U9" s="83">
        <v>157889</v>
      </c>
      <c r="W9" s="82"/>
    </row>
    <row r="10" spans="1:23" s="10" customFormat="1" ht="27" customHeight="1">
      <c r="A10" s="11" t="s">
        <v>221</v>
      </c>
      <c r="B10" s="84">
        <v>81</v>
      </c>
      <c r="C10" s="84">
        <v>4741651</v>
      </c>
      <c r="D10" s="84">
        <v>1524638</v>
      </c>
      <c r="E10" s="84">
        <v>3217013</v>
      </c>
      <c r="F10" s="84">
        <v>357091</v>
      </c>
      <c r="G10" s="84">
        <v>11598</v>
      </c>
      <c r="H10" s="84">
        <v>345493</v>
      </c>
      <c r="I10" s="84">
        <v>133698</v>
      </c>
      <c r="J10" s="84">
        <v>173483</v>
      </c>
      <c r="K10" s="84">
        <v>38312</v>
      </c>
      <c r="L10" s="84">
        <v>77811</v>
      </c>
      <c r="M10" s="84">
        <v>391056</v>
      </c>
      <c r="N10" s="84">
        <v>4629875</v>
      </c>
      <c r="O10" s="84">
        <v>1536236</v>
      </c>
      <c r="P10" s="84">
        <v>3093639</v>
      </c>
      <c r="Q10" s="84">
        <v>50076</v>
      </c>
      <c r="R10" s="84">
        <v>407167</v>
      </c>
      <c r="S10" s="84">
        <v>329356</v>
      </c>
      <c r="T10" s="53">
        <v>29324</v>
      </c>
      <c r="U10" s="53">
        <v>63645</v>
      </c>
      <c r="W10" s="82"/>
    </row>
    <row r="11" spans="1:23" s="10" customFormat="1" ht="27" customHeight="1">
      <c r="A11" s="11" t="s">
        <v>222</v>
      </c>
      <c r="B11" s="84">
        <v>17</v>
      </c>
      <c r="C11" s="84">
        <v>4218530</v>
      </c>
      <c r="D11" s="84">
        <v>769170</v>
      </c>
      <c r="E11" s="84">
        <v>3449360</v>
      </c>
      <c r="F11" s="84">
        <v>345088</v>
      </c>
      <c r="G11" s="84">
        <v>441</v>
      </c>
      <c r="H11" s="84">
        <v>344647</v>
      </c>
      <c r="I11" s="84">
        <v>148097</v>
      </c>
      <c r="J11" s="84">
        <v>159823</v>
      </c>
      <c r="K11" s="84">
        <v>36727</v>
      </c>
      <c r="L11" s="84">
        <v>279651</v>
      </c>
      <c r="M11" s="84">
        <v>182909</v>
      </c>
      <c r="N11" s="84">
        <v>4101058</v>
      </c>
      <c r="O11" s="84">
        <v>766611</v>
      </c>
      <c r="P11" s="84">
        <v>3334447</v>
      </c>
      <c r="Q11" s="84">
        <v>5876</v>
      </c>
      <c r="R11" s="84">
        <v>350964</v>
      </c>
      <c r="S11" s="84">
        <v>71313</v>
      </c>
      <c r="T11" s="53">
        <v>30545</v>
      </c>
      <c r="U11" s="53">
        <v>27242</v>
      </c>
      <c r="W11" s="82"/>
    </row>
    <row r="12" spans="1:23" s="10" customFormat="1" ht="27" customHeight="1">
      <c r="A12" s="11" t="s">
        <v>223</v>
      </c>
      <c r="B12" s="84">
        <v>4</v>
      </c>
      <c r="C12" s="84">
        <v>31130</v>
      </c>
      <c r="D12" s="84">
        <v>14238</v>
      </c>
      <c r="E12" s="84">
        <v>16892</v>
      </c>
      <c r="F12" s="84">
        <v>2077</v>
      </c>
      <c r="G12" s="84">
        <v>0</v>
      </c>
      <c r="H12" s="84">
        <v>2077</v>
      </c>
      <c r="I12" s="84">
        <v>269</v>
      </c>
      <c r="J12" s="84">
        <v>1507</v>
      </c>
      <c r="K12" s="84">
        <v>301</v>
      </c>
      <c r="L12" s="84">
        <v>0</v>
      </c>
      <c r="M12" s="84">
        <v>1402</v>
      </c>
      <c r="N12" s="84">
        <v>31805</v>
      </c>
      <c r="O12" s="84">
        <v>14238</v>
      </c>
      <c r="P12" s="84">
        <v>17567</v>
      </c>
      <c r="Q12" s="84">
        <v>0</v>
      </c>
      <c r="R12" s="84">
        <v>2077</v>
      </c>
      <c r="S12" s="84">
        <v>2077</v>
      </c>
      <c r="T12" s="84">
        <v>0</v>
      </c>
      <c r="U12" s="53">
        <v>447</v>
      </c>
      <c r="W12" s="82"/>
    </row>
    <row r="13" spans="1:23" s="10" customFormat="1" ht="27" customHeight="1">
      <c r="A13" s="11" t="s">
        <v>224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W13" s="82"/>
    </row>
    <row r="14" spans="1:23" s="10" customFormat="1" ht="27" customHeight="1">
      <c r="A14" s="11" t="s">
        <v>225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</row>
    <row r="15" spans="1:23" s="10" customFormat="1" ht="27" customHeight="1">
      <c r="A15" s="11" t="s">
        <v>226</v>
      </c>
      <c r="B15" s="84">
        <v>4</v>
      </c>
      <c r="C15" s="84">
        <v>482552</v>
      </c>
      <c r="D15" s="84">
        <v>234903</v>
      </c>
      <c r="E15" s="84">
        <v>247649</v>
      </c>
      <c r="F15" s="84">
        <v>13664</v>
      </c>
      <c r="G15" s="84">
        <v>0</v>
      </c>
      <c r="H15" s="84">
        <v>13664</v>
      </c>
      <c r="I15" s="84">
        <v>2925</v>
      </c>
      <c r="J15" s="84">
        <v>9095</v>
      </c>
      <c r="K15" s="84">
        <v>1644</v>
      </c>
      <c r="L15" s="84">
        <v>4088</v>
      </c>
      <c r="M15" s="84">
        <v>29320</v>
      </c>
      <c r="N15" s="84">
        <v>462808</v>
      </c>
      <c r="O15" s="84">
        <v>234903</v>
      </c>
      <c r="P15" s="84">
        <v>227905</v>
      </c>
      <c r="Q15" s="84">
        <v>1359</v>
      </c>
      <c r="R15" s="84">
        <v>15023</v>
      </c>
      <c r="S15" s="84">
        <v>10935</v>
      </c>
      <c r="T15" s="53">
        <v>2123</v>
      </c>
      <c r="U15" s="53">
        <v>4297</v>
      </c>
    </row>
    <row r="16" spans="1:23" s="10" customFormat="1" ht="27" customHeight="1">
      <c r="A16" s="11" t="s">
        <v>227</v>
      </c>
      <c r="B16" s="84">
        <v>14</v>
      </c>
      <c r="C16" s="84">
        <v>1191351</v>
      </c>
      <c r="D16" s="84">
        <v>351434</v>
      </c>
      <c r="E16" s="84">
        <v>839917</v>
      </c>
      <c r="F16" s="84">
        <v>41441</v>
      </c>
      <c r="G16" s="84">
        <v>0</v>
      </c>
      <c r="H16" s="84">
        <v>41441</v>
      </c>
      <c r="I16" s="84">
        <v>5448</v>
      </c>
      <c r="J16" s="84">
        <v>32080</v>
      </c>
      <c r="K16" s="84">
        <v>3913</v>
      </c>
      <c r="L16" s="84">
        <v>8118</v>
      </c>
      <c r="M16" s="84">
        <v>66013</v>
      </c>
      <c r="N16" s="84">
        <v>1158661</v>
      </c>
      <c r="O16" s="84">
        <v>348660</v>
      </c>
      <c r="P16" s="84">
        <v>810001</v>
      </c>
      <c r="Q16" s="84">
        <v>25311</v>
      </c>
      <c r="R16" s="84">
        <v>66752</v>
      </c>
      <c r="S16" s="84">
        <v>58634</v>
      </c>
      <c r="T16" s="53">
        <v>2855</v>
      </c>
      <c r="U16" s="53">
        <v>8000</v>
      </c>
    </row>
    <row r="17" spans="1:23" s="10" customFormat="1" ht="27" customHeight="1">
      <c r="A17" s="11" t="s">
        <v>228</v>
      </c>
      <c r="B17" s="84">
        <v>7</v>
      </c>
      <c r="C17" s="84">
        <v>416339</v>
      </c>
      <c r="D17" s="84">
        <v>151635</v>
      </c>
      <c r="E17" s="84">
        <v>264704</v>
      </c>
      <c r="F17" s="84">
        <v>21876</v>
      </c>
      <c r="G17" s="84">
        <v>0</v>
      </c>
      <c r="H17" s="84">
        <v>21876</v>
      </c>
      <c r="I17" s="84">
        <v>9095</v>
      </c>
      <c r="J17" s="84">
        <v>8577</v>
      </c>
      <c r="K17" s="84">
        <v>4204</v>
      </c>
      <c r="L17" s="84">
        <v>13237</v>
      </c>
      <c r="M17" s="84">
        <v>28536</v>
      </c>
      <c r="N17" s="84">
        <v>396442</v>
      </c>
      <c r="O17" s="84">
        <v>151635</v>
      </c>
      <c r="P17" s="84">
        <v>244807</v>
      </c>
      <c r="Q17" s="84">
        <v>0</v>
      </c>
      <c r="R17" s="84">
        <v>21876</v>
      </c>
      <c r="S17" s="84">
        <v>8639</v>
      </c>
      <c r="T17" s="53">
        <v>2620</v>
      </c>
      <c r="U17" s="53">
        <v>6218</v>
      </c>
      <c r="W17" s="82"/>
    </row>
    <row r="18" spans="1:23" s="10" customFormat="1" ht="27" customHeight="1">
      <c r="A18" s="11" t="s">
        <v>229</v>
      </c>
      <c r="B18" s="84">
        <v>2</v>
      </c>
      <c r="C18" s="84" t="s">
        <v>230</v>
      </c>
      <c r="D18" s="84" t="s">
        <v>230</v>
      </c>
      <c r="E18" s="84" t="s">
        <v>230</v>
      </c>
      <c r="F18" s="84" t="s">
        <v>230</v>
      </c>
      <c r="G18" s="84">
        <v>0</v>
      </c>
      <c r="H18" s="84" t="s">
        <v>230</v>
      </c>
      <c r="I18" s="84" t="s">
        <v>230</v>
      </c>
      <c r="J18" s="84" t="s">
        <v>230</v>
      </c>
      <c r="K18" s="84" t="s">
        <v>230</v>
      </c>
      <c r="L18" s="84" t="s">
        <v>230</v>
      </c>
      <c r="M18" s="84" t="s">
        <v>230</v>
      </c>
      <c r="N18" s="84" t="s">
        <v>230</v>
      </c>
      <c r="O18" s="84" t="s">
        <v>230</v>
      </c>
      <c r="P18" s="84" t="s">
        <v>230</v>
      </c>
      <c r="Q18" s="84" t="s">
        <v>230</v>
      </c>
      <c r="R18" s="84" t="s">
        <v>230</v>
      </c>
      <c r="S18" s="84" t="s">
        <v>230</v>
      </c>
      <c r="T18" s="84" t="s">
        <v>230</v>
      </c>
      <c r="U18" s="84" t="s">
        <v>230</v>
      </c>
      <c r="W18" s="82"/>
    </row>
    <row r="19" spans="1:23" s="10" customFormat="1" ht="27" customHeight="1">
      <c r="A19" s="11" t="s">
        <v>231</v>
      </c>
      <c r="B19" s="84">
        <v>5</v>
      </c>
      <c r="C19" s="84">
        <v>284794</v>
      </c>
      <c r="D19" s="84">
        <v>94594</v>
      </c>
      <c r="E19" s="84">
        <v>190200</v>
      </c>
      <c r="F19" s="84">
        <v>41439</v>
      </c>
      <c r="G19" s="84">
        <v>0</v>
      </c>
      <c r="H19" s="84">
        <v>41439</v>
      </c>
      <c r="I19" s="84">
        <v>1319</v>
      </c>
      <c r="J19" s="84">
        <v>28411</v>
      </c>
      <c r="K19" s="84">
        <v>11709</v>
      </c>
      <c r="L19" s="84">
        <v>1267</v>
      </c>
      <c r="M19" s="84">
        <v>21176</v>
      </c>
      <c r="N19" s="84">
        <v>303790</v>
      </c>
      <c r="O19" s="84">
        <v>94594</v>
      </c>
      <c r="P19" s="84">
        <v>209196</v>
      </c>
      <c r="Q19" s="84">
        <v>0</v>
      </c>
      <c r="R19" s="84">
        <v>41439</v>
      </c>
      <c r="S19" s="84">
        <v>40172</v>
      </c>
      <c r="T19" s="53">
        <v>3512</v>
      </c>
      <c r="U19" s="53">
        <v>2144</v>
      </c>
      <c r="W19" s="82"/>
    </row>
    <row r="20" spans="1:23" s="10" customFormat="1" ht="27" customHeight="1">
      <c r="A20" s="11" t="s">
        <v>232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W20" s="82"/>
    </row>
    <row r="21" spans="1:23" s="10" customFormat="1" ht="27" customHeight="1">
      <c r="A21" s="11" t="s">
        <v>233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W21" s="82"/>
    </row>
    <row r="22" spans="1:23" s="10" customFormat="1" ht="27" customHeight="1">
      <c r="A22" s="11" t="s">
        <v>234</v>
      </c>
      <c r="B22" s="84">
        <v>14</v>
      </c>
      <c r="C22" s="84">
        <v>2732654</v>
      </c>
      <c r="D22" s="84">
        <v>597063</v>
      </c>
      <c r="E22" s="84">
        <v>2135591</v>
      </c>
      <c r="F22" s="84">
        <v>107652</v>
      </c>
      <c r="G22" s="84">
        <v>6335</v>
      </c>
      <c r="H22" s="84">
        <v>101317</v>
      </c>
      <c r="I22" s="84">
        <v>5850</v>
      </c>
      <c r="J22" s="84">
        <v>80016</v>
      </c>
      <c r="K22" s="84">
        <v>15451</v>
      </c>
      <c r="L22" s="84">
        <v>46167</v>
      </c>
      <c r="M22" s="84">
        <v>66046</v>
      </c>
      <c r="N22" s="84">
        <v>2728093</v>
      </c>
      <c r="O22" s="84">
        <v>597704</v>
      </c>
      <c r="P22" s="84">
        <v>2130389</v>
      </c>
      <c r="Q22" s="84">
        <v>-28712</v>
      </c>
      <c r="R22" s="84">
        <v>78940</v>
      </c>
      <c r="S22" s="84">
        <v>32773</v>
      </c>
      <c r="T22" s="53">
        <v>5897</v>
      </c>
      <c r="U22" s="53">
        <v>6047</v>
      </c>
      <c r="W22" s="82"/>
    </row>
    <row r="23" spans="1:23" s="10" customFormat="1" ht="27" customHeight="1">
      <c r="A23" s="11" t="s">
        <v>235</v>
      </c>
      <c r="B23" s="84">
        <v>5</v>
      </c>
      <c r="C23" s="84">
        <v>1822113</v>
      </c>
      <c r="D23" s="84">
        <v>1017766</v>
      </c>
      <c r="E23" s="84">
        <v>804347</v>
      </c>
      <c r="F23" s="84">
        <v>86695</v>
      </c>
      <c r="G23" s="84">
        <v>5022</v>
      </c>
      <c r="H23" s="84">
        <v>81673</v>
      </c>
      <c r="I23" s="84">
        <v>14164</v>
      </c>
      <c r="J23" s="84">
        <v>54318</v>
      </c>
      <c r="K23" s="84">
        <v>13191</v>
      </c>
      <c r="L23" s="84">
        <v>5071</v>
      </c>
      <c r="M23" s="84">
        <v>99738</v>
      </c>
      <c r="N23" s="84">
        <v>1803999</v>
      </c>
      <c r="O23" s="84">
        <v>1020407</v>
      </c>
      <c r="P23" s="84">
        <v>783592</v>
      </c>
      <c r="Q23" s="84">
        <v>14459</v>
      </c>
      <c r="R23" s="84">
        <v>101154</v>
      </c>
      <c r="S23" s="84">
        <v>96083</v>
      </c>
      <c r="T23" s="53">
        <v>1053</v>
      </c>
      <c r="U23" s="53">
        <v>3622</v>
      </c>
      <c r="W23" s="82"/>
    </row>
    <row r="24" spans="1:23" s="10" customFormat="1" ht="27" customHeight="1">
      <c r="A24" s="11" t="s">
        <v>236</v>
      </c>
      <c r="B24" s="84">
        <v>1</v>
      </c>
      <c r="C24" s="84" t="s">
        <v>230</v>
      </c>
      <c r="D24" s="84" t="s">
        <v>230</v>
      </c>
      <c r="E24" s="84" t="s">
        <v>230</v>
      </c>
      <c r="F24" s="84" t="s">
        <v>230</v>
      </c>
      <c r="G24" s="84">
        <v>0</v>
      </c>
      <c r="H24" s="84" t="s">
        <v>230</v>
      </c>
      <c r="I24" s="84" t="s">
        <v>230</v>
      </c>
      <c r="J24" s="84" t="s">
        <v>230</v>
      </c>
      <c r="K24" s="84" t="s">
        <v>230</v>
      </c>
      <c r="L24" s="84" t="s">
        <v>230</v>
      </c>
      <c r="M24" s="84" t="s">
        <v>230</v>
      </c>
      <c r="N24" s="84" t="s">
        <v>230</v>
      </c>
      <c r="O24" s="84" t="s">
        <v>230</v>
      </c>
      <c r="P24" s="84" t="s">
        <v>230</v>
      </c>
      <c r="Q24" s="84">
        <v>0</v>
      </c>
      <c r="R24" s="84" t="s">
        <v>230</v>
      </c>
      <c r="S24" s="84" t="s">
        <v>230</v>
      </c>
      <c r="T24" s="84" t="s">
        <v>230</v>
      </c>
      <c r="U24" s="84" t="s">
        <v>230</v>
      </c>
    </row>
    <row r="25" spans="1:23" s="10" customFormat="1" ht="27" customHeight="1">
      <c r="A25" s="11" t="s">
        <v>237</v>
      </c>
      <c r="B25" s="84">
        <v>17</v>
      </c>
      <c r="C25" s="84">
        <v>454983</v>
      </c>
      <c r="D25" s="84">
        <v>239561</v>
      </c>
      <c r="E25" s="84">
        <v>215422</v>
      </c>
      <c r="F25" s="84">
        <v>28891</v>
      </c>
      <c r="G25" s="84">
        <v>3537</v>
      </c>
      <c r="H25" s="84">
        <v>25354</v>
      </c>
      <c r="I25" s="84">
        <v>6134</v>
      </c>
      <c r="J25" s="84">
        <v>16570</v>
      </c>
      <c r="K25" s="84">
        <v>2650</v>
      </c>
      <c r="L25" s="84">
        <v>774</v>
      </c>
      <c r="M25" s="84">
        <v>25705</v>
      </c>
      <c r="N25" s="84">
        <v>457395</v>
      </c>
      <c r="O25" s="84">
        <v>243098</v>
      </c>
      <c r="P25" s="84">
        <v>214297</v>
      </c>
      <c r="Q25" s="84">
        <v>0</v>
      </c>
      <c r="R25" s="84">
        <v>28891</v>
      </c>
      <c r="S25" s="84">
        <v>28117</v>
      </c>
      <c r="T25" s="53">
        <v>7324</v>
      </c>
      <c r="U25" s="53">
        <v>12772</v>
      </c>
    </row>
    <row r="26" spans="1:23" s="10" customFormat="1" ht="27" customHeight="1">
      <c r="A26" s="11" t="s">
        <v>238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</row>
    <row r="27" spans="1:23" s="10" customFormat="1" ht="27" customHeight="1">
      <c r="A27" s="11" t="s">
        <v>239</v>
      </c>
      <c r="B27" s="84">
        <v>1</v>
      </c>
      <c r="C27" s="84" t="s">
        <v>230</v>
      </c>
      <c r="D27" s="84">
        <v>0</v>
      </c>
      <c r="E27" s="84" t="s">
        <v>230</v>
      </c>
      <c r="F27" s="84" t="s">
        <v>230</v>
      </c>
      <c r="G27" s="84">
        <v>0</v>
      </c>
      <c r="H27" s="84" t="s">
        <v>230</v>
      </c>
      <c r="I27" s="84" t="s">
        <v>230</v>
      </c>
      <c r="J27" s="84" t="s">
        <v>230</v>
      </c>
      <c r="K27" s="84" t="s">
        <v>230</v>
      </c>
      <c r="L27" s="84">
        <v>0</v>
      </c>
      <c r="M27" s="84" t="s">
        <v>230</v>
      </c>
      <c r="N27" s="84" t="s">
        <v>230</v>
      </c>
      <c r="O27" s="84">
        <v>0</v>
      </c>
      <c r="P27" s="84" t="s">
        <v>230</v>
      </c>
      <c r="Q27" s="84">
        <v>0</v>
      </c>
      <c r="R27" s="84" t="s">
        <v>230</v>
      </c>
      <c r="S27" s="84" t="s">
        <v>230</v>
      </c>
      <c r="T27" s="84" t="s">
        <v>230</v>
      </c>
      <c r="U27" s="84" t="s">
        <v>230</v>
      </c>
      <c r="W27" s="82"/>
    </row>
    <row r="28" spans="1:23" s="10" customFormat="1" ht="27" customHeight="1">
      <c r="A28" s="11" t="s">
        <v>240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W28" s="82"/>
    </row>
    <row r="29" spans="1:23" s="10" customFormat="1" ht="27" customHeight="1">
      <c r="A29" s="11" t="s">
        <v>241</v>
      </c>
      <c r="B29" s="84">
        <v>1</v>
      </c>
      <c r="C29" s="84" t="s">
        <v>230</v>
      </c>
      <c r="D29" s="84" t="s">
        <v>230</v>
      </c>
      <c r="E29" s="84" t="s">
        <v>230</v>
      </c>
      <c r="F29" s="84" t="s">
        <v>230</v>
      </c>
      <c r="G29" s="84">
        <v>0</v>
      </c>
      <c r="H29" s="84" t="s">
        <v>230</v>
      </c>
      <c r="I29" s="84" t="s">
        <v>230</v>
      </c>
      <c r="J29" s="84" t="s">
        <v>230</v>
      </c>
      <c r="K29" s="84" t="s">
        <v>230</v>
      </c>
      <c r="L29" s="84" t="s">
        <v>230</v>
      </c>
      <c r="M29" s="84" t="s">
        <v>230</v>
      </c>
      <c r="N29" s="84" t="s">
        <v>230</v>
      </c>
      <c r="O29" s="84" t="s">
        <v>230</v>
      </c>
      <c r="P29" s="84" t="s">
        <v>230</v>
      </c>
      <c r="Q29" s="84">
        <v>0</v>
      </c>
      <c r="R29" s="84" t="s">
        <v>230</v>
      </c>
      <c r="S29" s="84" t="s">
        <v>230</v>
      </c>
      <c r="T29" s="84">
        <v>0</v>
      </c>
      <c r="U29" s="84" t="s">
        <v>230</v>
      </c>
      <c r="W29" s="82"/>
    </row>
    <row r="30" spans="1:23" s="10" customFormat="1" ht="27" customHeight="1">
      <c r="A30" s="11" t="s">
        <v>242</v>
      </c>
      <c r="B30" s="84">
        <v>4</v>
      </c>
      <c r="C30" s="84">
        <v>106162</v>
      </c>
      <c r="D30" s="84">
        <v>50567</v>
      </c>
      <c r="E30" s="84">
        <v>55595</v>
      </c>
      <c r="F30" s="84">
        <v>8550</v>
      </c>
      <c r="G30" s="84">
        <v>0</v>
      </c>
      <c r="H30" s="84">
        <v>8550</v>
      </c>
      <c r="I30" s="84">
        <v>2483</v>
      </c>
      <c r="J30" s="84">
        <v>3790</v>
      </c>
      <c r="K30" s="84">
        <v>2277</v>
      </c>
      <c r="L30" s="84">
        <v>590</v>
      </c>
      <c r="M30" s="84">
        <v>7241</v>
      </c>
      <c r="N30" s="84">
        <v>106881</v>
      </c>
      <c r="O30" s="84">
        <v>50567</v>
      </c>
      <c r="P30" s="84">
        <v>56314</v>
      </c>
      <c r="Q30" s="84">
        <v>0</v>
      </c>
      <c r="R30" s="84">
        <v>8550</v>
      </c>
      <c r="S30" s="84">
        <v>7960</v>
      </c>
      <c r="T30" s="53">
        <v>1921</v>
      </c>
      <c r="U30" s="53">
        <v>2841</v>
      </c>
      <c r="W30" s="82"/>
    </row>
    <row r="31" spans="1:23" s="10" customFormat="1" ht="27" customHeight="1">
      <c r="A31" s="11" t="s">
        <v>243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W31" s="82"/>
    </row>
    <row r="32" spans="1:23" s="10" customFormat="1" ht="27" customHeight="1">
      <c r="A32" s="11" t="s">
        <v>244</v>
      </c>
      <c r="B32" s="84">
        <v>1</v>
      </c>
      <c r="C32" s="84" t="s">
        <v>230</v>
      </c>
      <c r="D32" s="84" t="s">
        <v>230</v>
      </c>
      <c r="E32" s="84" t="s">
        <v>230</v>
      </c>
      <c r="F32" s="84" t="s">
        <v>230</v>
      </c>
      <c r="G32" s="84">
        <v>0</v>
      </c>
      <c r="H32" s="84" t="s">
        <v>230</v>
      </c>
      <c r="I32" s="84" t="s">
        <v>230</v>
      </c>
      <c r="J32" s="84" t="s">
        <v>230</v>
      </c>
      <c r="K32" s="84" t="s">
        <v>230</v>
      </c>
      <c r="L32" s="84" t="s">
        <v>230</v>
      </c>
      <c r="M32" s="84" t="s">
        <v>230</v>
      </c>
      <c r="N32" s="84" t="s">
        <v>230</v>
      </c>
      <c r="O32" s="84" t="s">
        <v>230</v>
      </c>
      <c r="P32" s="84" t="s">
        <v>230</v>
      </c>
      <c r="Q32" s="84">
        <v>0</v>
      </c>
      <c r="R32" s="84" t="s">
        <v>230</v>
      </c>
      <c r="S32" s="84" t="s">
        <v>230</v>
      </c>
      <c r="T32" s="84">
        <v>0</v>
      </c>
      <c r="U32" s="84" t="s">
        <v>230</v>
      </c>
      <c r="W32" s="82"/>
    </row>
    <row r="33" spans="1:23" s="10" customFormat="1" ht="27" customHeight="1">
      <c r="A33" s="11" t="s">
        <v>245</v>
      </c>
      <c r="B33" s="84">
        <v>1</v>
      </c>
      <c r="C33" s="84" t="s">
        <v>230</v>
      </c>
      <c r="D33" s="84">
        <v>0</v>
      </c>
      <c r="E33" s="84" t="s">
        <v>230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 t="s">
        <v>230</v>
      </c>
      <c r="N33" s="84" t="s">
        <v>230</v>
      </c>
      <c r="O33" s="84">
        <v>0</v>
      </c>
      <c r="P33" s="84" t="s">
        <v>230</v>
      </c>
      <c r="Q33" s="84">
        <v>0</v>
      </c>
      <c r="R33" s="84">
        <v>0</v>
      </c>
      <c r="S33" s="84">
        <v>0</v>
      </c>
      <c r="T33" s="84">
        <v>0</v>
      </c>
      <c r="U33" s="84" t="s">
        <v>230</v>
      </c>
      <c r="W33" s="82"/>
    </row>
    <row r="34" spans="1:23" s="10" customFormat="1" ht="12.6" customHeight="1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</row>
    <row r="35" spans="1:23" s="9" customFormat="1" ht="12.6" customHeight="1">
      <c r="A35" s="1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7"/>
    </row>
    <row r="36" spans="1:23" s="10" customFormat="1" ht="12.6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82"/>
    </row>
    <row r="37" spans="1:23" s="10" customFormat="1" ht="12.6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W37" s="82"/>
    </row>
    <row r="38" spans="1:23" s="10" customFormat="1" ht="12.6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W38" s="82"/>
    </row>
    <row r="39" spans="1:23" s="10" customFormat="1" ht="12.6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W39" s="82"/>
    </row>
    <row r="40" spans="1:23" s="10" customFormat="1" ht="12.6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W40" s="82"/>
    </row>
    <row r="41" spans="1:23" s="10" customFormat="1" ht="12.6" customHeight="1">
      <c r="A41" s="1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W41" s="82"/>
    </row>
    <row r="42" spans="1:23" s="10" customFormat="1" ht="12.6" customHeight="1">
      <c r="A42" s="1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W42" s="82"/>
    </row>
    <row r="43" spans="1:23" s="10" customFormat="1" ht="12.6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W43" s="82"/>
    </row>
    <row r="44" spans="1:23" s="10" customFormat="1" ht="12.6" customHeight="1">
      <c r="A44" s="1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W44" s="82"/>
    </row>
    <row r="45" spans="1:23" s="10" customFormat="1" ht="12.6" customHeight="1">
      <c r="A45" s="1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W45" s="82"/>
    </row>
    <row r="46" spans="1:23" s="10" customFormat="1" ht="12.6" customHeight="1">
      <c r="A46" s="1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W46" s="82"/>
    </row>
    <row r="47" spans="1:23" s="10" customFormat="1" ht="12.6" customHeight="1">
      <c r="A47" s="1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W47" s="82"/>
    </row>
    <row r="48" spans="1:23" s="10" customFormat="1" ht="12.6" customHeight="1">
      <c r="A48" s="1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W48" s="82"/>
    </row>
    <row r="49" spans="1:23" s="10" customFormat="1" ht="12.6" customHeight="1">
      <c r="A49" s="1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W49" s="82"/>
    </row>
    <row r="50" spans="1:23" s="10" customFormat="1" ht="12.6" customHeight="1">
      <c r="A50" s="1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W50" s="82"/>
    </row>
    <row r="51" spans="1:23" s="10" customFormat="1" ht="12.6" customHeight="1">
      <c r="A51" s="14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W51" s="82"/>
    </row>
    <row r="52" spans="1:23" s="10" customFormat="1" ht="12.6" customHeight="1">
      <c r="A52" s="14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W52" s="82"/>
    </row>
    <row r="53" spans="1:23" s="10" customFormat="1" ht="12.6" customHeight="1">
      <c r="A53" s="1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W53" s="82"/>
    </row>
    <row r="54" spans="1:23" s="10" customFormat="1" ht="12.6" customHeight="1">
      <c r="A54" s="1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W54" s="82"/>
    </row>
    <row r="55" spans="1:23" s="10" customFormat="1" ht="12.6" customHeight="1">
      <c r="A55" s="1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W55" s="82"/>
    </row>
    <row r="56" spans="1:23" s="10" customFormat="1" ht="12.6" customHeight="1">
      <c r="A56" s="14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W56" s="82"/>
    </row>
    <row r="57" spans="1:23" s="10" customFormat="1" ht="12.6" customHeight="1">
      <c r="A57" s="1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W57" s="82"/>
    </row>
    <row r="58" spans="1:23" s="10" customFormat="1" ht="12.6" customHeight="1">
      <c r="A58" s="1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W58" s="82"/>
    </row>
    <row r="59" spans="1:23" s="10" customFormat="1" ht="12.6" customHeight="1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W59" s="82"/>
    </row>
    <row r="60" spans="1:23" s="10" customFormat="1" ht="12.6" customHeight="1">
      <c r="A60" s="1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W60" s="82"/>
    </row>
    <row r="61" spans="1:23" s="10" customFormat="1" ht="12.6" customHeight="1">
      <c r="A61" s="1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W61" s="82"/>
    </row>
    <row r="62" spans="1:23" s="10" customFormat="1" ht="12.6" customHeight="1">
      <c r="A62" s="14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W62" s="82"/>
    </row>
    <row r="63" spans="1:23" s="10" customFormat="1" ht="12.6" customHeight="1">
      <c r="A63" s="14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3" s="10" customFormat="1" ht="12.6" customHeight="1">
      <c r="A64" s="1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0" customFormat="1" ht="12.6" customHeight="1">
      <c r="A65" s="1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0" customFormat="1" ht="12.6" customHeight="1">
      <c r="A66" s="1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0" customFormat="1" ht="12.6" customHeight="1">
      <c r="A67" s="14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0" customFormat="1" ht="12.6" customHeight="1">
      <c r="A68" s="1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0" customFormat="1" ht="12.6" customHeight="1">
      <c r="A69" s="14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0" customFormat="1" ht="12.6" customHeight="1">
      <c r="A70" s="1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0" customFormat="1" ht="12.6" customHeight="1">
      <c r="A71" s="1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0" customFormat="1" ht="12.6" customHeight="1">
      <c r="A72" s="1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0" customFormat="1" ht="12.6" customHeight="1">
      <c r="A73" s="14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0" customFormat="1" ht="12.6" customHeight="1">
      <c r="A74" s="1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0" customFormat="1" ht="12.6" customHeight="1">
      <c r="A75" s="1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0" customFormat="1" ht="12.6" customHeight="1">
      <c r="A76" s="14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0" customFormat="1" ht="12.6" customHeight="1">
      <c r="A77" s="14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0" customFormat="1" ht="12.6" customHeight="1">
      <c r="A78" s="14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0" customFormat="1" ht="12.6" customHeight="1">
      <c r="A79" s="14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0" customFormat="1" ht="12.6" customHeight="1">
      <c r="A80" s="14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3" s="10" customFormat="1" ht="12.6" customHeight="1">
      <c r="A81" s="14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3" s="10" customFormat="1" ht="12.6" customHeight="1">
      <c r="A82" s="14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3" s="10" customFormat="1" ht="12.6" customHeight="1">
      <c r="A83" s="14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3" s="10" customFormat="1" ht="12.6" customHeight="1">
      <c r="A84" s="14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3" s="10" customFormat="1" ht="12.6" customHeight="1">
      <c r="A85" s="14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W85" s="82"/>
    </row>
    <row r="86" spans="1:23" s="10" customFormat="1" ht="12.6" customHeight="1">
      <c r="A86" s="14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W86" s="82"/>
    </row>
    <row r="87" spans="1:23" s="10" customFormat="1" ht="12.6" customHeight="1">
      <c r="A87" s="14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W87" s="82"/>
    </row>
    <row r="88" spans="1:23" s="10" customFormat="1" ht="12.6" customHeight="1">
      <c r="A88" s="14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W88" s="82"/>
    </row>
    <row r="89" spans="1:23" s="10" customFormat="1" ht="12.6" customHeight="1">
      <c r="A89" s="14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W89" s="82"/>
    </row>
    <row r="90" spans="1:23" s="10" customFormat="1" ht="12.6" customHeight="1">
      <c r="A90" s="14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W90" s="82"/>
    </row>
    <row r="91" spans="1:23" s="10" customFormat="1" ht="12.6" customHeight="1">
      <c r="A91" s="1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W91" s="82"/>
    </row>
    <row r="92" spans="1:23" s="10" customFormat="1" ht="12.6" customHeight="1">
      <c r="A92" s="14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W92" s="82"/>
    </row>
    <row r="93" spans="1:23" s="10" customFormat="1" ht="12.6" customHeight="1">
      <c r="A93" s="14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W93" s="82"/>
    </row>
    <row r="94" spans="1:23" s="10" customFormat="1" ht="12.6" customHeight="1">
      <c r="A94" s="14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W94" s="82"/>
    </row>
    <row r="95" spans="1:23" s="10" customFormat="1" ht="12.6" customHeight="1">
      <c r="A95" s="14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W95" s="82"/>
    </row>
    <row r="96" spans="1:23" s="10" customFormat="1" ht="12.6" customHeight="1">
      <c r="A96" s="14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W96" s="82"/>
    </row>
    <row r="97" spans="1:23" s="10" customFormat="1" ht="12.6" customHeight="1">
      <c r="A97" s="14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W97" s="82"/>
    </row>
    <row r="98" spans="1:23" s="10" customFormat="1" ht="12.6" customHeight="1">
      <c r="A98" s="14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W98" s="82"/>
    </row>
    <row r="99" spans="1:23" s="10" customFormat="1" ht="12.6" customHeight="1">
      <c r="A99" s="14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W99" s="86"/>
    </row>
    <row r="100" spans="1:23" s="10" customFormat="1" ht="12.6" customHeight="1">
      <c r="A100" s="1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W100" s="86"/>
    </row>
    <row r="101" spans="1:23" s="10" customFormat="1" ht="12.6" customHeight="1">
      <c r="A101" s="14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W101" s="86"/>
    </row>
    <row r="102" spans="1:23" s="10" customFormat="1" ht="12.6" customHeight="1">
      <c r="A102" s="14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W102" s="87"/>
    </row>
    <row r="103" spans="1:23" s="10" customFormat="1" ht="12.6" customHeight="1">
      <c r="A103" s="14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W103" s="87"/>
    </row>
    <row r="104" spans="1:23" s="10" customFormat="1" ht="12.6" customHeight="1">
      <c r="A104" s="14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W104" s="87"/>
    </row>
    <row r="105" spans="1:23" s="10" customFormat="1" ht="12.6" customHeight="1">
      <c r="A105" s="14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W105" s="87"/>
    </row>
    <row r="106" spans="1:23" s="10" customFormat="1" ht="12.6" customHeight="1">
      <c r="A106" s="14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W106" s="87"/>
    </row>
    <row r="107" spans="1:23" s="10" customFormat="1" ht="12.6" customHeight="1">
      <c r="A107" s="14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W107" s="87"/>
    </row>
    <row r="108" spans="1:23" s="5" customFormat="1">
      <c r="A108" s="14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/>
    </row>
    <row r="109" spans="1:23">
      <c r="W109" s="79"/>
    </row>
    <row r="110" spans="1:23" ht="15" customHeight="1">
      <c r="W110" s="79"/>
    </row>
    <row r="111" spans="1:23" ht="15" customHeight="1">
      <c r="W111" s="79"/>
    </row>
    <row r="112" spans="1:23" ht="15" customHeight="1">
      <c r="W112" s="79"/>
    </row>
    <row r="113" spans="1:23" s="9" customFormat="1" ht="12.6" customHeight="1">
      <c r="A113" s="14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W113" s="7"/>
    </row>
    <row r="114" spans="1:23" s="10" customFormat="1" ht="12.6" customHeight="1">
      <c r="A114" s="1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W114" s="82"/>
    </row>
    <row r="115" spans="1:23" s="10" customFormat="1" ht="12.6" customHeight="1">
      <c r="A115" s="14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W115" s="82"/>
    </row>
    <row r="116" spans="1:23" s="10" customFormat="1" ht="12.6" customHeight="1">
      <c r="A116" s="14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W116" s="82"/>
    </row>
    <row r="117" spans="1:23" s="10" customFormat="1" ht="12.6" customHeight="1">
      <c r="A117" s="14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W117" s="82"/>
    </row>
    <row r="118" spans="1:23" s="10" customFormat="1" ht="12.6" customHeight="1">
      <c r="A118" s="14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W118" s="82"/>
    </row>
    <row r="119" spans="1:23" s="10" customFormat="1" ht="12.6" customHeight="1">
      <c r="A119" s="14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W119" s="82"/>
    </row>
    <row r="120" spans="1:23" s="10" customFormat="1" ht="12.6" customHeight="1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W120" s="82"/>
    </row>
    <row r="121" spans="1:23" s="10" customFormat="1" ht="12.6" customHeight="1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W121" s="82"/>
    </row>
    <row r="122" spans="1:23" s="10" customFormat="1" ht="12.6" customHeight="1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W122" s="82"/>
    </row>
    <row r="123" spans="1:23" s="10" customFormat="1" ht="12.6" customHeight="1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W123" s="82"/>
    </row>
    <row r="124" spans="1:23" s="10" customFormat="1" ht="12.6" customHeight="1">
      <c r="A124" s="14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W124" s="82"/>
    </row>
    <row r="125" spans="1:23" s="10" customFormat="1" ht="12.6" customHeight="1">
      <c r="A125" s="14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W125" s="82"/>
    </row>
    <row r="126" spans="1:23" s="10" customFormat="1" ht="12.6" customHeight="1">
      <c r="A126" s="14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W126" s="82"/>
    </row>
    <row r="127" spans="1:23" s="10" customFormat="1" ht="12.6" customHeight="1">
      <c r="A127" s="14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W127" s="82"/>
    </row>
    <row r="128" spans="1:23" s="10" customFormat="1" ht="12.6" customHeight="1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W128" s="82"/>
    </row>
    <row r="129" spans="1:23" s="10" customFormat="1" ht="12.6" customHeight="1">
      <c r="A129" s="14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W129" s="82"/>
    </row>
    <row r="130" spans="1:23" s="10" customFormat="1" ht="12.6" customHeight="1">
      <c r="A130" s="14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W130" s="82"/>
    </row>
    <row r="131" spans="1:23" s="10" customFormat="1" ht="12.6" customHeight="1">
      <c r="A131" s="1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W131" s="82"/>
    </row>
    <row r="132" spans="1:23" s="10" customFormat="1" ht="12.6" customHeight="1">
      <c r="A132" s="14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W132" s="82"/>
    </row>
    <row r="133" spans="1:23" s="10" customFormat="1" ht="12.6" customHeight="1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W133" s="82"/>
    </row>
    <row r="134" spans="1:23" s="10" customFormat="1" ht="12.6" customHeight="1">
      <c r="A134" s="14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W134" s="82"/>
    </row>
    <row r="135" spans="1:23" s="10" customFormat="1" ht="12.6" customHeight="1">
      <c r="A135" s="14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W135" s="82"/>
    </row>
    <row r="136" spans="1:23" s="10" customFormat="1" ht="12.6" customHeight="1">
      <c r="A136" s="14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W136" s="82"/>
    </row>
    <row r="137" spans="1:23" s="10" customFormat="1" ht="12.6" customHeight="1">
      <c r="A137" s="14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W137" s="82"/>
    </row>
    <row r="138" spans="1:23" s="10" customFormat="1" ht="12.6" customHeight="1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W138" s="82"/>
    </row>
    <row r="139" spans="1:23" s="10" customFormat="1" ht="12.6" customHeight="1">
      <c r="A139" s="14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W139" s="82"/>
    </row>
    <row r="140" spans="1:23" s="10" customFormat="1" ht="12.6" customHeight="1">
      <c r="A140" s="14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W140" s="82"/>
    </row>
    <row r="141" spans="1:23" s="10" customFormat="1" ht="12.6" customHeight="1">
      <c r="A141" s="14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W141" s="82"/>
    </row>
    <row r="142" spans="1:23" s="10" customFormat="1" ht="12.6" customHeight="1">
      <c r="A142" s="14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W142" s="82"/>
    </row>
    <row r="143" spans="1:23" s="10" customFormat="1" ht="12.6" customHeight="1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3" s="10" customFormat="1" ht="12.6" customHeight="1">
      <c r="A144" s="14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0" customFormat="1" ht="12.6" customHeight="1">
      <c r="A145" s="14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0" customFormat="1" ht="12.6" customHeight="1">
      <c r="A146" s="14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0" customFormat="1" ht="12.6" customHeight="1">
      <c r="A147" s="14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0" customFormat="1" ht="12.6" customHeight="1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0" customFormat="1" ht="12.6" customHeight="1">
      <c r="A149" s="14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0" customFormat="1" ht="12.6" customHeight="1">
      <c r="A150" s="14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0" customFormat="1" ht="12.6" customHeight="1">
      <c r="A151" s="14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0" customFormat="1" ht="12.6" customHeight="1">
      <c r="A152" s="14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0" customFormat="1" ht="12.6" customHeight="1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0" customFormat="1" ht="12.6" customHeight="1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0" customFormat="1" ht="12.6" customHeight="1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0" customFormat="1" ht="12.6" customHeight="1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0" customFormat="1" ht="12.6" customHeight="1">
      <c r="A157" s="14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0" customFormat="1" ht="12.6" customHeight="1">
      <c r="A158" s="14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0" customFormat="1" ht="12.6" customHeight="1">
      <c r="A159" s="14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0" customFormat="1" ht="12.6" customHeight="1">
      <c r="A160" s="14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3" s="10" customFormat="1" ht="12.6" customHeight="1">
      <c r="A161" s="14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3" s="10" customFormat="1" ht="12.6" customHeight="1">
      <c r="A162" s="14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3" s="10" customFormat="1" ht="12.6" customHeight="1">
      <c r="A163" s="14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3" s="10" customFormat="1" ht="12.6" customHeight="1">
      <c r="A164" s="14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3" s="10" customFormat="1" ht="12.6" customHeight="1">
      <c r="A165" s="14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W165" s="82"/>
    </row>
    <row r="166" spans="1:23" s="10" customFormat="1" ht="12.6" customHeight="1">
      <c r="A166" s="14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W166" s="82"/>
    </row>
    <row r="167" spans="1:23" s="10" customFormat="1" ht="12.6" customHeight="1">
      <c r="A167" s="14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W167" s="82"/>
    </row>
    <row r="168" spans="1:23" s="10" customFormat="1" ht="12.6" customHeight="1">
      <c r="A168" s="14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W168" s="82"/>
    </row>
    <row r="169" spans="1:23" s="10" customFormat="1" ht="12.6" customHeight="1">
      <c r="A169" s="14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W169" s="82"/>
    </row>
    <row r="170" spans="1:23" s="10" customFormat="1" ht="12.6" customHeight="1">
      <c r="A170" s="14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W170" s="82"/>
    </row>
    <row r="171" spans="1:23" s="10" customFormat="1" ht="12.6" customHeight="1">
      <c r="A171" s="14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W171" s="82"/>
    </row>
    <row r="172" spans="1:23" s="10" customFormat="1" ht="12.6" customHeight="1">
      <c r="A172" s="14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W172" s="82"/>
    </row>
    <row r="173" spans="1:23" s="10" customFormat="1" ht="12.6" customHeight="1">
      <c r="A173" s="14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W173" s="82"/>
    </row>
    <row r="174" spans="1:23" s="10" customFormat="1" ht="12.6" customHeight="1">
      <c r="A174" s="14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W174" s="82"/>
    </row>
    <row r="175" spans="1:23" s="10" customFormat="1" ht="12.6" customHeight="1">
      <c r="A175" s="14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W175" s="82"/>
    </row>
    <row r="176" spans="1:23" s="10" customFormat="1" ht="12.6" customHeight="1">
      <c r="A176" s="14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W176" s="82"/>
    </row>
    <row r="177" spans="1:23" s="10" customFormat="1" ht="12.6" customHeight="1">
      <c r="A177" s="14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W177" s="82"/>
    </row>
    <row r="178" spans="1:23" s="10" customFormat="1" ht="12.6" customHeight="1">
      <c r="A178" s="14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W178" s="82"/>
    </row>
    <row r="179" spans="1:23" s="10" customFormat="1" ht="12.6" customHeight="1">
      <c r="A179" s="14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W179" s="86"/>
    </row>
    <row r="180" spans="1:23" s="10" customFormat="1" ht="12.6" customHeight="1">
      <c r="A180" s="14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W180" s="86"/>
    </row>
    <row r="181" spans="1:23" s="10" customFormat="1" ht="12.6" customHeight="1">
      <c r="A181" s="14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W181" s="86"/>
    </row>
    <row r="182" spans="1:23" s="10" customFormat="1" ht="12.6" customHeight="1">
      <c r="A182" s="14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W182" s="87"/>
    </row>
    <row r="183" spans="1:23" s="10" customFormat="1" ht="12.6" customHeight="1">
      <c r="A183" s="14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W183" s="87"/>
    </row>
    <row r="184" spans="1:23" s="10" customFormat="1" ht="12.6" customHeight="1">
      <c r="A184" s="14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W184" s="87"/>
    </row>
    <row r="185" spans="1:23" s="10" customFormat="1" ht="12.6" customHeight="1">
      <c r="A185" s="14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W185" s="87"/>
    </row>
    <row r="186" spans="1:23" s="10" customFormat="1" ht="12.6" customHeight="1">
      <c r="A186" s="14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W186" s="87"/>
    </row>
    <row r="187" spans="1:23" s="10" customFormat="1" ht="12.6" customHeight="1">
      <c r="A187" s="14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W187" s="87"/>
    </row>
    <row r="188" spans="1:23" s="5" customFormat="1">
      <c r="A188" s="14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/>
    </row>
    <row r="189" spans="1:23">
      <c r="W189" s="79"/>
    </row>
    <row r="190" spans="1:23" ht="15" customHeight="1">
      <c r="W190" s="79"/>
    </row>
    <row r="191" spans="1:23" ht="15" customHeight="1">
      <c r="W191" s="79"/>
    </row>
    <row r="192" spans="1:23" ht="15" customHeight="1">
      <c r="W192" s="79"/>
    </row>
    <row r="193" spans="1:23" s="9" customFormat="1" ht="12.6" customHeight="1">
      <c r="A193" s="14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W193" s="7"/>
    </row>
    <row r="194" spans="1:23" s="10" customFormat="1" ht="12.6" customHeight="1">
      <c r="A194" s="14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W194" s="82"/>
    </row>
    <row r="195" spans="1:23" s="10" customFormat="1" ht="12.6" customHeight="1">
      <c r="A195" s="14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W195" s="82"/>
    </row>
    <row r="196" spans="1:23" s="10" customFormat="1" ht="12.6" customHeight="1">
      <c r="A196" s="14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W196" s="82"/>
    </row>
    <row r="197" spans="1:23" s="10" customFormat="1" ht="12.6" customHeight="1">
      <c r="A197" s="14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W197" s="82"/>
    </row>
    <row r="198" spans="1:23" s="10" customFormat="1" ht="12.6" customHeight="1">
      <c r="A198" s="14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W198" s="82"/>
    </row>
    <row r="199" spans="1:23" s="10" customFormat="1" ht="12.6" customHeight="1">
      <c r="A199" s="14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W199" s="82"/>
    </row>
    <row r="200" spans="1:23" s="10" customFormat="1" ht="12.6" customHeight="1">
      <c r="A200" s="14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W200" s="82"/>
    </row>
    <row r="201" spans="1:23" s="10" customFormat="1" ht="12.6" customHeight="1">
      <c r="A201" s="14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W201" s="82"/>
    </row>
    <row r="202" spans="1:23" s="10" customFormat="1" ht="12.6" customHeight="1">
      <c r="A202" s="14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W202" s="82"/>
    </row>
    <row r="203" spans="1:23" s="10" customFormat="1" ht="12.6" customHeight="1">
      <c r="A203" s="14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W203" s="82"/>
    </row>
    <row r="204" spans="1:23" s="10" customFormat="1" ht="12.6" customHeight="1">
      <c r="A204" s="14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W204" s="82"/>
    </row>
    <row r="205" spans="1:23" s="10" customFormat="1" ht="12.6" customHeight="1">
      <c r="A205" s="14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W205" s="82"/>
    </row>
    <row r="206" spans="1:23" s="10" customFormat="1" ht="12.6" customHeight="1">
      <c r="A206" s="14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W206" s="82"/>
    </row>
    <row r="207" spans="1:23" s="10" customFormat="1" ht="12.6" customHeight="1">
      <c r="A207" s="14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W207" s="82"/>
    </row>
    <row r="208" spans="1:23" s="10" customFormat="1" ht="12.6" customHeight="1">
      <c r="A208" s="14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W208" s="82"/>
    </row>
    <row r="209" spans="1:23" s="10" customFormat="1" ht="12.6" customHeight="1">
      <c r="A209" s="14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W209" s="82"/>
    </row>
    <row r="210" spans="1:23" s="10" customFormat="1" ht="12.6" customHeight="1">
      <c r="A210" s="14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W210" s="82"/>
    </row>
    <row r="211" spans="1:23" s="10" customFormat="1" ht="12.6" customHeight="1">
      <c r="A211" s="14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W211" s="82"/>
    </row>
    <row r="212" spans="1:23" s="10" customFormat="1" ht="12.6" customHeight="1">
      <c r="A212" s="14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W212" s="82"/>
    </row>
    <row r="213" spans="1:23" s="10" customFormat="1" ht="12.6" customHeight="1">
      <c r="A213" s="14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W213" s="82"/>
    </row>
    <row r="214" spans="1:23" s="10" customFormat="1" ht="12.6" customHeight="1">
      <c r="A214" s="14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W214" s="82"/>
    </row>
    <row r="215" spans="1:23" s="10" customFormat="1" ht="12.6" customHeight="1">
      <c r="A215" s="14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W215" s="82"/>
    </row>
    <row r="216" spans="1:23" s="10" customFormat="1" ht="12.6" customHeight="1">
      <c r="A216" s="14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W216" s="82"/>
    </row>
    <row r="217" spans="1:23" s="10" customFormat="1" ht="12.6" customHeight="1">
      <c r="A217" s="14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W217" s="82"/>
    </row>
    <row r="218" spans="1:23" s="10" customFormat="1" ht="12.6" customHeight="1">
      <c r="A218" s="14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W218" s="82"/>
    </row>
    <row r="219" spans="1:23" s="10" customFormat="1" ht="12.6" customHeight="1">
      <c r="A219" s="14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W219" s="82"/>
    </row>
    <row r="220" spans="1:23" s="10" customFormat="1" ht="12.6" customHeight="1">
      <c r="A220" s="14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W220" s="82"/>
    </row>
    <row r="221" spans="1:23" s="10" customFormat="1" ht="12.6" customHeight="1">
      <c r="A221" s="14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W221" s="82"/>
    </row>
    <row r="222" spans="1:23" s="10" customFormat="1" ht="12.6" customHeight="1">
      <c r="A222" s="14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W222" s="82"/>
    </row>
    <row r="223" spans="1:23" s="10" customFormat="1" ht="12.6" customHeight="1">
      <c r="A223" s="14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3" s="10" customFormat="1" ht="12.6" customHeight="1">
      <c r="A224" s="14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0" customFormat="1" ht="12.6" customHeight="1">
      <c r="A225" s="14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0" customFormat="1" ht="12.6" customHeight="1">
      <c r="A226" s="14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0" customFormat="1" ht="12.6" customHeight="1">
      <c r="A227" s="14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0" customFormat="1" ht="12.6" customHeight="1">
      <c r="A228" s="14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0" customFormat="1" ht="12.6" customHeight="1">
      <c r="A229" s="14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0" customFormat="1" ht="12.6" customHeight="1">
      <c r="A230" s="14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0" customFormat="1" ht="12.6" customHeight="1">
      <c r="A231" s="14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0" customFormat="1" ht="12.6" customHeight="1">
      <c r="A232" s="14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0" customFormat="1" ht="12.6" customHeight="1">
      <c r="A233" s="14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0" customFormat="1" ht="12.6" customHeight="1">
      <c r="A234" s="14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0" customFormat="1" ht="12.6" customHeight="1">
      <c r="A235" s="14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0" customFormat="1" ht="12.6" customHeight="1">
      <c r="A236" s="14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0" customFormat="1" ht="12.6" customHeight="1">
      <c r="A237" s="14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0" customFormat="1" ht="12.6" customHeight="1">
      <c r="A238" s="14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0" customFormat="1" ht="12.6" customHeight="1">
      <c r="A239" s="14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0" customFormat="1" ht="12.6" customHeight="1">
      <c r="A240" s="14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3" s="10" customFormat="1" ht="12.6" customHeight="1">
      <c r="A241" s="14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3" s="10" customFormat="1" ht="12.6" customHeight="1">
      <c r="A242" s="14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3" s="10" customFormat="1" ht="12.6" customHeight="1">
      <c r="A243" s="14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3" s="10" customFormat="1" ht="12.6" customHeight="1">
      <c r="A244" s="14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3" s="10" customFormat="1" ht="12.6" customHeight="1">
      <c r="A245" s="14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W245" s="82"/>
    </row>
    <row r="246" spans="1:23" s="10" customFormat="1" ht="12.6" customHeight="1">
      <c r="A246" s="14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W246" s="82"/>
    </row>
    <row r="247" spans="1:23" s="10" customFormat="1" ht="12.6" customHeight="1">
      <c r="A247" s="14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W247" s="82"/>
    </row>
    <row r="248" spans="1:23" s="10" customFormat="1" ht="12.6" customHeight="1">
      <c r="A248" s="14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W248" s="82"/>
    </row>
    <row r="249" spans="1:23" s="10" customFormat="1" ht="12.6" customHeight="1">
      <c r="A249" s="14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W249" s="82"/>
    </row>
    <row r="250" spans="1:23" s="10" customFormat="1" ht="12.6" customHeight="1">
      <c r="A250" s="14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W250" s="82"/>
    </row>
    <row r="251" spans="1:23" s="10" customFormat="1" ht="12.6" customHeight="1">
      <c r="A251" s="14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W251" s="82"/>
    </row>
    <row r="252" spans="1:23" s="10" customFormat="1" ht="12.6" customHeight="1">
      <c r="A252" s="14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W252" s="82"/>
    </row>
    <row r="253" spans="1:23" s="10" customFormat="1" ht="12.6" customHeight="1">
      <c r="A253" s="14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W253" s="82"/>
    </row>
    <row r="254" spans="1:23" s="10" customFormat="1" ht="12.6" customHeight="1">
      <c r="A254" s="14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W254" s="82"/>
    </row>
    <row r="255" spans="1:23" s="10" customFormat="1" ht="12.6" customHeight="1">
      <c r="A255" s="14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W255" s="82"/>
    </row>
    <row r="256" spans="1:23" s="10" customFormat="1" ht="12.6" customHeight="1">
      <c r="A256" s="14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W256" s="82"/>
    </row>
    <row r="257" spans="1:23" s="10" customFormat="1" ht="12.6" customHeight="1">
      <c r="A257" s="14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W257" s="82"/>
    </row>
    <row r="258" spans="1:23" s="10" customFormat="1" ht="12.6" customHeight="1">
      <c r="A258" s="14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W258" s="82"/>
    </row>
    <row r="259" spans="1:23" s="10" customFormat="1" ht="12.6" customHeight="1">
      <c r="A259" s="14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W259" s="86"/>
    </row>
    <row r="260" spans="1:23" s="10" customFormat="1" ht="12.6" customHeight="1">
      <c r="A260" s="14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W260" s="86"/>
    </row>
    <row r="261" spans="1:23" s="10" customFormat="1" ht="12.6" customHeight="1">
      <c r="A261" s="14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W261" s="86"/>
    </row>
    <row r="262" spans="1:23" s="10" customFormat="1" ht="12.6" customHeight="1">
      <c r="A262" s="14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W262" s="87"/>
    </row>
    <row r="263" spans="1:23" s="10" customFormat="1" ht="12.6" customHeight="1">
      <c r="A263" s="14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W263" s="87"/>
    </row>
    <row r="264" spans="1:23" s="10" customFormat="1" ht="12.6" customHeight="1">
      <c r="A264" s="14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W264" s="87"/>
    </row>
    <row r="265" spans="1:23" s="10" customFormat="1" ht="12.6" customHeight="1">
      <c r="A265" s="14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W265" s="87"/>
    </row>
    <row r="266" spans="1:23" s="10" customFormat="1" ht="12.6" customHeight="1">
      <c r="A266" s="14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W266" s="87"/>
    </row>
    <row r="267" spans="1:23" s="10" customFormat="1" ht="12.6" customHeight="1">
      <c r="A267" s="14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W267" s="87"/>
    </row>
    <row r="268" spans="1:23" s="10" customFormat="1" ht="12.6" customHeight="1">
      <c r="A268" s="14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W268" s="86"/>
    </row>
    <row r="269" spans="1:23" s="10" customFormat="1" ht="12.6" customHeight="1">
      <c r="A269" s="14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W269" s="86"/>
    </row>
    <row r="270" spans="1:23" s="10" customFormat="1" ht="12.6" customHeight="1">
      <c r="A270" s="14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W270" s="87"/>
    </row>
    <row r="271" spans="1:23" s="10" customFormat="1" ht="12.6" customHeight="1">
      <c r="A271" s="14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W271" s="87"/>
    </row>
    <row r="272" spans="1:23" s="10" customFormat="1" ht="12.6" customHeight="1">
      <c r="A272" s="14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W272" s="87"/>
    </row>
    <row r="273" spans="1:23" s="10" customFormat="1" ht="12.6" customHeight="1">
      <c r="A273" s="14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W273" s="87"/>
    </row>
    <row r="274" spans="1:23" s="10" customFormat="1" ht="12.6" customHeight="1">
      <c r="A274" s="14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W274" s="87"/>
    </row>
    <row r="275" spans="1:23" s="10" customFormat="1" ht="12.6" customHeight="1">
      <c r="A275" s="14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W275" s="87"/>
    </row>
    <row r="276" spans="1:23" s="10" customFormat="1" ht="12.6" customHeight="1">
      <c r="A276" s="14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W276" s="87"/>
    </row>
    <row r="277" spans="1:23" s="10" customFormat="1" ht="12.6" customHeight="1">
      <c r="A277" s="14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3" ht="12" customHeight="1"/>
    <row r="279" spans="1:23" ht="12" customHeight="1"/>
    <row r="280" spans="1:23" ht="12" customHeight="1"/>
    <row r="281" spans="1:23" ht="12" customHeight="1"/>
    <row r="282" spans="1:23" ht="12" customHeight="1"/>
    <row r="283" spans="1:23" ht="12" customHeight="1"/>
    <row r="284" spans="1:23" ht="12" customHeight="1"/>
    <row r="285" spans="1:23" ht="12" customHeight="1"/>
    <row r="286" spans="1:23" ht="12" customHeight="1"/>
    <row r="287" spans="1:23" ht="12" customHeight="1"/>
    <row r="288" spans="1:23" ht="12" customHeight="1"/>
    <row r="289" spans="1:23" ht="12" customHeight="1"/>
    <row r="290" spans="1:23" ht="12" customHeight="1"/>
    <row r="291" spans="1:23" ht="12" customHeight="1"/>
    <row r="292" spans="1:23" ht="12" customHeight="1"/>
    <row r="293" spans="1:23" ht="12" customHeight="1"/>
    <row r="294" spans="1:23" ht="12" customHeight="1"/>
    <row r="295" spans="1:23" ht="12" customHeight="1"/>
    <row r="296" spans="1:23" ht="12" customHeight="1"/>
    <row r="297" spans="1:23" ht="12" customHeight="1"/>
    <row r="298" spans="1:23" s="5" customFormat="1">
      <c r="A298" s="14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/>
    </row>
    <row r="299" spans="1:23">
      <c r="W299" s="79"/>
    </row>
    <row r="300" spans="1:23" ht="15" customHeight="1">
      <c r="W300" s="79"/>
    </row>
    <row r="301" spans="1:23" ht="15" customHeight="1">
      <c r="W301" s="79"/>
    </row>
    <row r="302" spans="1:23" ht="15" customHeight="1">
      <c r="W302" s="79"/>
    </row>
    <row r="303" spans="1:23" s="9" customFormat="1" ht="12.6" customHeight="1">
      <c r="A303" s="14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W303" s="7"/>
    </row>
    <row r="304" spans="1:23" s="10" customFormat="1" ht="12.6" customHeight="1">
      <c r="A304" s="14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W304" s="82"/>
    </row>
    <row r="305" spans="1:23" s="10" customFormat="1" ht="12.6" customHeight="1">
      <c r="A305" s="14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W305" s="82"/>
    </row>
    <row r="306" spans="1:23" s="10" customFormat="1" ht="12.6" customHeight="1">
      <c r="A306" s="14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W306" s="82"/>
    </row>
    <row r="307" spans="1:23" s="10" customFormat="1" ht="12.6" customHeight="1">
      <c r="A307" s="14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W307" s="82"/>
    </row>
    <row r="308" spans="1:23" s="10" customFormat="1" ht="12.6" customHeight="1">
      <c r="A308" s="14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W308" s="82"/>
    </row>
    <row r="309" spans="1:23" s="10" customFormat="1" ht="12.6" customHeight="1">
      <c r="A309" s="14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W309" s="82"/>
    </row>
    <row r="310" spans="1:23" s="10" customFormat="1" ht="12.6" customHeight="1">
      <c r="A310" s="14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W310" s="82"/>
    </row>
    <row r="311" spans="1:23" s="10" customFormat="1" ht="12.6" customHeight="1">
      <c r="A311" s="14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W311" s="82"/>
    </row>
    <row r="312" spans="1:23" s="10" customFormat="1" ht="12.6" customHeight="1">
      <c r="A312" s="14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W312" s="82"/>
    </row>
    <row r="313" spans="1:23" s="10" customFormat="1" ht="12.6" customHeight="1">
      <c r="A313" s="14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W313" s="82"/>
    </row>
    <row r="314" spans="1:23" s="10" customFormat="1" ht="12.6" customHeight="1">
      <c r="A314" s="14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W314" s="82"/>
    </row>
    <row r="315" spans="1:23" s="10" customFormat="1" ht="12.6" customHeight="1">
      <c r="A315" s="14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W315" s="82"/>
    </row>
    <row r="316" spans="1:23" s="10" customFormat="1" ht="12.6" customHeight="1">
      <c r="A316" s="14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W316" s="82"/>
    </row>
    <row r="317" spans="1:23" s="10" customFormat="1" ht="12.6" customHeight="1">
      <c r="A317" s="14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W317" s="82"/>
    </row>
    <row r="318" spans="1:23" s="10" customFormat="1" ht="12.6" customHeight="1">
      <c r="A318" s="14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W318" s="82"/>
    </row>
    <row r="319" spans="1:23" s="10" customFormat="1" ht="12.6" customHeight="1">
      <c r="A319" s="14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W319" s="82"/>
    </row>
    <row r="320" spans="1:23" s="10" customFormat="1" ht="12.6" customHeight="1">
      <c r="A320" s="14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W320" s="82"/>
    </row>
    <row r="321" spans="1:23" s="10" customFormat="1" ht="12.6" customHeight="1">
      <c r="A321" s="14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W321" s="82"/>
    </row>
    <row r="322" spans="1:23" s="10" customFormat="1" ht="12.6" customHeight="1">
      <c r="A322" s="14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W322" s="82"/>
    </row>
    <row r="323" spans="1:23" s="10" customFormat="1" ht="12.6" customHeight="1">
      <c r="A323" s="14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W323" s="82"/>
    </row>
    <row r="324" spans="1:23" s="10" customFormat="1" ht="12.6" customHeight="1">
      <c r="A324" s="14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W324" s="82"/>
    </row>
    <row r="325" spans="1:23" s="10" customFormat="1" ht="12.6" customHeight="1">
      <c r="A325" s="14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W325" s="82"/>
    </row>
    <row r="326" spans="1:23" s="10" customFormat="1" ht="12.6" customHeight="1">
      <c r="A326" s="14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W326" s="82"/>
    </row>
    <row r="327" spans="1:23" s="10" customFormat="1" ht="12.6" customHeight="1">
      <c r="A327" s="14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W327" s="82"/>
    </row>
    <row r="328" spans="1:23" s="10" customFormat="1" ht="12.6" customHeight="1">
      <c r="A328" s="14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W328" s="82"/>
    </row>
    <row r="329" spans="1:23" s="10" customFormat="1" ht="12.6" customHeight="1">
      <c r="A329" s="14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W329" s="82"/>
    </row>
    <row r="330" spans="1:23" s="10" customFormat="1" ht="12.6" customHeight="1">
      <c r="A330" s="14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W330" s="82"/>
    </row>
    <row r="331" spans="1:23" s="10" customFormat="1" ht="12.6" customHeight="1">
      <c r="A331" s="14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W331" s="82"/>
    </row>
    <row r="332" spans="1:23" s="10" customFormat="1" ht="12.6" customHeight="1">
      <c r="A332" s="14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W332" s="82"/>
    </row>
    <row r="333" spans="1:23" s="10" customFormat="1" ht="12.6" customHeight="1">
      <c r="A333" s="14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3" s="10" customFormat="1" ht="12.6" customHeight="1">
      <c r="A334" s="14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3" s="10" customFormat="1" ht="12.6" customHeight="1">
      <c r="A335" s="14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3" s="10" customFormat="1" ht="12.6" customHeight="1">
      <c r="A336" s="14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0" customFormat="1" ht="12.6" customHeight="1">
      <c r="A337" s="14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0" customFormat="1" ht="12.6" customHeight="1">
      <c r="A338" s="14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0" customFormat="1" ht="12.6" customHeight="1">
      <c r="A339" s="14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0" customFormat="1" ht="12.6" customHeight="1">
      <c r="A340" s="14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0" customFormat="1" ht="12.6" customHeight="1">
      <c r="A341" s="14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0" customFormat="1" ht="12.6" customHeight="1">
      <c r="A342" s="14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0" customFormat="1" ht="12.6" customHeight="1">
      <c r="A343" s="14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0" customFormat="1" ht="12.6" customHeight="1">
      <c r="A344" s="14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0" customFormat="1" ht="12.6" customHeight="1">
      <c r="A345" s="14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0" customFormat="1" ht="12.6" customHeight="1">
      <c r="A346" s="14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0" customFormat="1" ht="12.6" customHeight="1">
      <c r="A347" s="14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0" customFormat="1" ht="12.6" customHeight="1">
      <c r="A348" s="14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0" customFormat="1" ht="12.6" customHeight="1">
      <c r="A349" s="14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0" customFormat="1" ht="12.6" customHeight="1">
      <c r="A350" s="14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0" customFormat="1" ht="12.6" customHeight="1">
      <c r="A351" s="14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0" customFormat="1" ht="12.6" customHeight="1">
      <c r="A352" s="14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3" s="10" customFormat="1" ht="12.6" customHeight="1">
      <c r="A353" s="14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3" s="10" customFormat="1" ht="12.6" customHeight="1">
      <c r="A354" s="14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3" s="10" customFormat="1" ht="12.6" customHeight="1">
      <c r="A355" s="14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W355" s="82"/>
    </row>
    <row r="356" spans="1:23" s="10" customFormat="1" ht="12.6" customHeight="1">
      <c r="A356" s="14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W356" s="82"/>
    </row>
    <row r="357" spans="1:23" s="10" customFormat="1" ht="12.6" customHeight="1">
      <c r="A357" s="14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W357" s="82"/>
    </row>
    <row r="358" spans="1:23" s="10" customFormat="1" ht="12.6" customHeight="1">
      <c r="A358" s="14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W358" s="82"/>
    </row>
    <row r="359" spans="1:23" s="10" customFormat="1" ht="12.6" customHeight="1">
      <c r="A359" s="14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W359" s="82"/>
    </row>
    <row r="360" spans="1:23" s="10" customFormat="1" ht="12.6" customHeight="1">
      <c r="A360" s="14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W360" s="82"/>
    </row>
    <row r="361" spans="1:23" s="10" customFormat="1" ht="12.6" customHeight="1">
      <c r="A361" s="14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W361" s="82"/>
    </row>
    <row r="362" spans="1:23" s="10" customFormat="1" ht="12.6" customHeight="1">
      <c r="A362" s="14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W362" s="82"/>
    </row>
    <row r="363" spans="1:23" s="10" customFormat="1" ht="12.6" customHeight="1">
      <c r="A363" s="14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W363" s="82"/>
    </row>
    <row r="364" spans="1:23" s="10" customFormat="1" ht="12.6" customHeight="1">
      <c r="A364" s="14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W364" s="82"/>
    </row>
    <row r="365" spans="1:23" s="10" customFormat="1" ht="12.6" customHeight="1">
      <c r="A365" s="14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W365" s="82"/>
    </row>
    <row r="366" spans="1:23" s="10" customFormat="1" ht="12.6" customHeight="1">
      <c r="A366" s="14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W366" s="82"/>
    </row>
    <row r="367" spans="1:23" s="10" customFormat="1" ht="12.6" customHeight="1">
      <c r="A367" s="14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W367" s="82"/>
    </row>
    <row r="368" spans="1:23" s="10" customFormat="1" ht="12.6" customHeight="1">
      <c r="A368" s="14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W368" s="82"/>
    </row>
    <row r="369" spans="1:23" s="10" customFormat="1" ht="12.6" customHeight="1">
      <c r="A369" s="14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W369" s="86"/>
    </row>
    <row r="370" spans="1:23" s="10" customFormat="1" ht="12.6" customHeight="1">
      <c r="A370" s="14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W370" s="86"/>
    </row>
    <row r="371" spans="1:23" s="10" customFormat="1" ht="12.6" customHeight="1">
      <c r="A371" s="14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W371" s="86"/>
    </row>
    <row r="372" spans="1:23" s="10" customFormat="1" ht="12.6" customHeight="1">
      <c r="A372" s="14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W372" s="87"/>
    </row>
    <row r="373" spans="1:23" s="10" customFormat="1" ht="12.6" customHeight="1">
      <c r="A373" s="14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W373" s="87"/>
    </row>
    <row r="374" spans="1:23" s="10" customFormat="1" ht="12.6" customHeight="1">
      <c r="A374" s="14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W374" s="87"/>
    </row>
    <row r="375" spans="1:23" s="10" customFormat="1" ht="12.6" customHeight="1">
      <c r="A375" s="14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W375" s="87"/>
    </row>
    <row r="376" spans="1:23" s="10" customFormat="1" ht="12.6" customHeight="1">
      <c r="A376" s="14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W376" s="87"/>
    </row>
    <row r="377" spans="1:23" s="10" customFormat="1" ht="12.6" customHeight="1">
      <c r="A377" s="14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W377" s="87"/>
    </row>
    <row r="378" spans="1:23" s="10" customFormat="1" ht="12.6" customHeight="1">
      <c r="A378" s="14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W378" s="87"/>
    </row>
    <row r="379" spans="1:23" s="10" customFormat="1" ht="12.6" customHeight="1">
      <c r="A379" s="14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3" ht="12" customHeight="1"/>
    <row r="381" spans="1:23" ht="12" customHeight="1"/>
    <row r="382" spans="1:23" ht="12" customHeight="1"/>
    <row r="383" spans="1:23" ht="12" customHeight="1"/>
    <row r="384" spans="1:23" ht="12" customHeight="1"/>
    <row r="385" spans="1:22" ht="12" customHeight="1"/>
    <row r="386" spans="1:22" ht="12" customHeight="1"/>
    <row r="387" spans="1:22" ht="12" customHeight="1"/>
    <row r="388" spans="1:22" ht="12" customHeight="1"/>
    <row r="389" spans="1:22" ht="12" customHeight="1"/>
    <row r="390" spans="1:22" ht="12" customHeight="1"/>
    <row r="391" spans="1:22" ht="12" customHeight="1"/>
    <row r="392" spans="1:22" ht="12" customHeight="1"/>
    <row r="393" spans="1:22" ht="12" customHeight="1"/>
    <row r="394" spans="1:22" ht="12" customHeight="1"/>
    <row r="395" spans="1:22" ht="12" customHeight="1"/>
    <row r="396" spans="1:22" ht="12" customHeight="1"/>
    <row r="397" spans="1:22" ht="12" customHeight="1"/>
    <row r="398" spans="1:22" ht="12" customHeight="1"/>
    <row r="399" spans="1:22" ht="12" customHeight="1"/>
    <row r="400" spans="1:22" s="5" customFormat="1">
      <c r="A400" s="14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/>
    </row>
    <row r="401" spans="1:23">
      <c r="W401" s="79"/>
    </row>
    <row r="402" spans="1:23" ht="15" customHeight="1">
      <c r="W402" s="79"/>
    </row>
    <row r="403" spans="1:23" ht="15" customHeight="1">
      <c r="W403" s="79"/>
    </row>
    <row r="404" spans="1:23" ht="15" customHeight="1">
      <c r="W404" s="79"/>
    </row>
    <row r="405" spans="1:23" s="9" customFormat="1" ht="12.6" customHeight="1">
      <c r="A405" s="14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W405" s="7"/>
    </row>
    <row r="406" spans="1:23" s="10" customFormat="1" ht="12.6" customHeight="1">
      <c r="A406" s="14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W406" s="82"/>
    </row>
    <row r="407" spans="1:23" s="10" customFormat="1" ht="12.6" customHeight="1">
      <c r="A407" s="14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W407" s="82"/>
    </row>
    <row r="408" spans="1:23" s="10" customFormat="1" ht="12.6" customHeight="1">
      <c r="A408" s="14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W408" s="82"/>
    </row>
    <row r="409" spans="1:23" s="10" customFormat="1" ht="12.6" customHeight="1">
      <c r="A409" s="14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W409" s="82"/>
    </row>
    <row r="410" spans="1:23" s="10" customFormat="1" ht="12.6" customHeight="1">
      <c r="A410" s="14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W410" s="82"/>
    </row>
    <row r="411" spans="1:23" s="10" customFormat="1" ht="12.6" customHeight="1">
      <c r="A411" s="14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W411" s="82"/>
    </row>
    <row r="412" spans="1:23" s="10" customFormat="1" ht="12.6" customHeight="1">
      <c r="A412" s="14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W412" s="82"/>
    </row>
    <row r="413" spans="1:23" s="10" customFormat="1" ht="12.6" customHeight="1">
      <c r="A413" s="14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W413" s="82"/>
    </row>
    <row r="414" spans="1:23" s="10" customFormat="1" ht="12.6" customHeight="1">
      <c r="A414" s="14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W414" s="82"/>
    </row>
    <row r="415" spans="1:23" s="10" customFormat="1" ht="12.6" customHeight="1">
      <c r="A415" s="14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W415" s="82"/>
    </row>
    <row r="416" spans="1:23" s="10" customFormat="1" ht="12.6" customHeight="1">
      <c r="A416" s="14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W416" s="82"/>
    </row>
    <row r="417" spans="1:23" s="10" customFormat="1" ht="12.6" customHeight="1">
      <c r="A417" s="14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W417" s="82"/>
    </row>
    <row r="418" spans="1:23" s="10" customFormat="1" ht="12.6" customHeight="1">
      <c r="A418" s="14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W418" s="82"/>
    </row>
    <row r="419" spans="1:23" s="10" customFormat="1" ht="12.6" customHeight="1">
      <c r="A419" s="14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W419" s="82"/>
    </row>
    <row r="420" spans="1:23" s="10" customFormat="1" ht="12.6" customHeight="1">
      <c r="A420" s="14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W420" s="82"/>
    </row>
    <row r="421" spans="1:23" s="10" customFormat="1" ht="12.6" customHeight="1">
      <c r="A421" s="14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W421" s="82"/>
    </row>
    <row r="422" spans="1:23" s="10" customFormat="1" ht="12.6" customHeight="1">
      <c r="A422" s="14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W422" s="82"/>
    </row>
    <row r="423" spans="1:23" s="10" customFormat="1" ht="12.6" customHeight="1">
      <c r="A423" s="14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W423" s="82"/>
    </row>
    <row r="424" spans="1:23" s="10" customFormat="1" ht="12.6" customHeight="1">
      <c r="A424" s="14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W424" s="82"/>
    </row>
    <row r="425" spans="1:23" s="10" customFormat="1" ht="12.6" customHeight="1">
      <c r="A425" s="14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W425" s="82"/>
    </row>
    <row r="426" spans="1:23" s="10" customFormat="1" ht="12.6" customHeight="1">
      <c r="A426" s="14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W426" s="82"/>
    </row>
    <row r="427" spans="1:23" s="10" customFormat="1" ht="12.6" customHeight="1">
      <c r="A427" s="14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W427" s="82"/>
    </row>
    <row r="428" spans="1:23" s="10" customFormat="1" ht="12.6" customHeight="1">
      <c r="A428" s="14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W428" s="82"/>
    </row>
    <row r="429" spans="1:23" s="10" customFormat="1" ht="12.6" customHeight="1">
      <c r="A429" s="14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W429" s="82"/>
    </row>
    <row r="430" spans="1:23" s="10" customFormat="1" ht="12.6" customHeight="1">
      <c r="A430" s="14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W430" s="82"/>
    </row>
    <row r="431" spans="1:23" s="10" customFormat="1" ht="12.6" customHeight="1">
      <c r="A431" s="14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W431" s="82"/>
    </row>
    <row r="432" spans="1:23" s="10" customFormat="1" ht="12.6" customHeight="1">
      <c r="A432" s="14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W432" s="82"/>
    </row>
    <row r="433" spans="1:23" s="10" customFormat="1" ht="12.6" customHeight="1">
      <c r="A433" s="14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W433" s="82"/>
    </row>
    <row r="434" spans="1:23" s="10" customFormat="1" ht="12.6" customHeight="1">
      <c r="A434" s="14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W434" s="82"/>
    </row>
    <row r="435" spans="1:23" s="10" customFormat="1" ht="12.6" customHeight="1">
      <c r="A435" s="14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3" s="10" customFormat="1" ht="12.6" customHeight="1">
      <c r="A436" s="14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3" s="10" customFormat="1" ht="12.6" customHeight="1">
      <c r="A437" s="14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3" s="10" customFormat="1" ht="12.6" customHeight="1">
      <c r="A438" s="14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3" s="10" customFormat="1" ht="12.6" customHeight="1">
      <c r="A439" s="14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3" s="10" customFormat="1" ht="12.6" customHeight="1">
      <c r="A440" s="14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3" s="10" customFormat="1" ht="12.6" customHeight="1">
      <c r="A441" s="14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3" s="10" customFormat="1" ht="12.6" customHeight="1">
      <c r="A442" s="14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3" s="10" customFormat="1" ht="12.6" customHeight="1">
      <c r="A443" s="14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3" s="10" customFormat="1" ht="12.6" customHeight="1">
      <c r="A444" s="14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3" s="10" customFormat="1" ht="12.6" customHeight="1">
      <c r="A445" s="14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3" s="10" customFormat="1" ht="12.6" customHeight="1">
      <c r="A446" s="14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3" s="10" customFormat="1" ht="12.6" customHeight="1">
      <c r="A447" s="14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3" s="10" customFormat="1" ht="12.6" customHeight="1">
      <c r="A448" s="14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3" s="10" customFormat="1" ht="12.6" customHeight="1">
      <c r="A449" s="14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3" s="10" customFormat="1" ht="12.6" customHeight="1">
      <c r="A450" s="14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3" s="10" customFormat="1" ht="12.6" customHeight="1">
      <c r="A451" s="14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3" s="10" customFormat="1" ht="12.6" customHeight="1">
      <c r="A452" s="14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3" s="10" customFormat="1" ht="12.6" customHeight="1">
      <c r="A453" s="14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3" s="10" customFormat="1" ht="12.6" customHeight="1">
      <c r="A454" s="14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3" s="10" customFormat="1" ht="12.6" customHeight="1">
      <c r="A455" s="14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3" s="10" customFormat="1" ht="12.6" customHeight="1">
      <c r="A456" s="14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3" s="10" customFormat="1" ht="12.6" customHeight="1">
      <c r="A457" s="14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W457" s="82"/>
    </row>
    <row r="458" spans="1:23" s="10" customFormat="1" ht="12.6" customHeight="1">
      <c r="A458" s="14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W458" s="82"/>
    </row>
    <row r="459" spans="1:23" s="10" customFormat="1" ht="12.6" customHeight="1">
      <c r="A459" s="14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W459" s="82"/>
    </row>
    <row r="460" spans="1:23" s="10" customFormat="1" ht="12.6" customHeight="1">
      <c r="A460" s="14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W460" s="82"/>
    </row>
    <row r="461" spans="1:23" s="10" customFormat="1" ht="12.6" customHeight="1">
      <c r="A461" s="14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W461" s="82"/>
    </row>
    <row r="462" spans="1:23" s="10" customFormat="1" ht="12.6" customHeight="1">
      <c r="A462" s="14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W462" s="82"/>
    </row>
    <row r="463" spans="1:23" s="10" customFormat="1" ht="12.6" customHeight="1">
      <c r="A463" s="14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W463" s="82"/>
    </row>
    <row r="464" spans="1:23" s="10" customFormat="1" ht="12.6" customHeight="1">
      <c r="A464" s="14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W464" s="82"/>
    </row>
    <row r="465" spans="1:23" s="10" customFormat="1" ht="12.6" customHeight="1">
      <c r="A465" s="14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W465" s="82"/>
    </row>
    <row r="466" spans="1:23" s="10" customFormat="1" ht="12.6" customHeight="1">
      <c r="A466" s="14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W466" s="82"/>
    </row>
    <row r="467" spans="1:23" s="10" customFormat="1" ht="12.6" customHeight="1">
      <c r="A467" s="14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W467" s="82"/>
    </row>
    <row r="468" spans="1:23" s="10" customFormat="1" ht="12.6" customHeight="1">
      <c r="A468" s="14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W468" s="82"/>
    </row>
    <row r="469" spans="1:23" s="10" customFormat="1" ht="12.6" customHeight="1">
      <c r="A469" s="14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W469" s="82"/>
    </row>
    <row r="470" spans="1:23" s="10" customFormat="1" ht="12.6" customHeight="1">
      <c r="A470" s="14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W470" s="82"/>
    </row>
    <row r="471" spans="1:23" s="10" customFormat="1" ht="12.6" customHeight="1">
      <c r="A471" s="14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W471" s="86"/>
    </row>
    <row r="472" spans="1:23" s="10" customFormat="1" ht="12.6" customHeight="1">
      <c r="A472" s="14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W472" s="86"/>
    </row>
    <row r="473" spans="1:23" s="10" customFormat="1" ht="12.6" customHeight="1">
      <c r="A473" s="14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W473" s="86"/>
    </row>
    <row r="474" spans="1:23" s="10" customFormat="1" ht="12.6" customHeight="1">
      <c r="A474" s="14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W474" s="87"/>
    </row>
    <row r="475" spans="1:23" s="10" customFormat="1" ht="12.6" customHeight="1">
      <c r="A475" s="14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W475" s="87"/>
    </row>
    <row r="476" spans="1:23" s="10" customFormat="1" ht="12.6" customHeight="1">
      <c r="A476" s="14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W476" s="87"/>
    </row>
    <row r="477" spans="1:23" s="10" customFormat="1" ht="12.6" customHeight="1">
      <c r="A477" s="14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W477" s="87"/>
    </row>
    <row r="478" spans="1:23" s="10" customFormat="1" ht="12.6" customHeight="1">
      <c r="A478" s="14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W478" s="87"/>
    </row>
    <row r="479" spans="1:23" s="10" customFormat="1" ht="12.6" customHeight="1">
      <c r="A479" s="14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W479" s="87"/>
    </row>
    <row r="480" spans="1:23" s="10" customFormat="1" ht="12.6" customHeight="1">
      <c r="A480" s="14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W480" s="87"/>
    </row>
    <row r="481" spans="1:21" s="10" customFormat="1" ht="12.6" customHeight="1">
      <c r="A481" s="14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ht="12" customHeight="1"/>
    <row r="483" spans="1:21" ht="12" customHeight="1"/>
    <row r="484" spans="1:21" ht="12" customHeight="1"/>
    <row r="485" spans="1:21" ht="12" customHeight="1"/>
    <row r="486" spans="1:21" ht="12" customHeight="1"/>
    <row r="487" spans="1:21" ht="12" customHeight="1"/>
    <row r="488" spans="1:21" ht="12" customHeight="1"/>
    <row r="489" spans="1:21" ht="12" customHeight="1"/>
    <row r="490" spans="1:21" ht="12" customHeight="1"/>
    <row r="491" spans="1:21" ht="12" customHeight="1"/>
    <row r="492" spans="1:21" ht="12" customHeight="1"/>
    <row r="493" spans="1:21" ht="12" customHeight="1"/>
    <row r="494" spans="1:21" ht="12" customHeight="1"/>
    <row r="495" spans="1:21" ht="12" customHeight="1"/>
    <row r="496" spans="1:21" ht="12" customHeight="1"/>
    <row r="497" spans="1:23" ht="12" customHeight="1"/>
    <row r="498" spans="1:23" ht="12" customHeight="1"/>
    <row r="499" spans="1:23" ht="12" customHeight="1"/>
    <row r="500" spans="1:23" ht="12" customHeight="1"/>
    <row r="501" spans="1:23" ht="12" customHeight="1"/>
    <row r="502" spans="1:23" s="5" customFormat="1">
      <c r="A502" s="14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/>
    </row>
    <row r="503" spans="1:23">
      <c r="W503" s="79"/>
    </row>
    <row r="504" spans="1:23" ht="15" customHeight="1">
      <c r="W504" s="79"/>
    </row>
    <row r="505" spans="1:23" ht="15" customHeight="1">
      <c r="W505" s="79"/>
    </row>
    <row r="506" spans="1:23" ht="15" customHeight="1">
      <c r="W506" s="79"/>
    </row>
    <row r="507" spans="1:23" s="9" customFormat="1" ht="12.6" customHeight="1">
      <c r="A507" s="14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W507" s="7"/>
    </row>
    <row r="508" spans="1:23" s="10" customFormat="1" ht="12.6" customHeight="1">
      <c r="A508" s="14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W508" s="82"/>
    </row>
    <row r="509" spans="1:23" s="10" customFormat="1" ht="12.6" customHeight="1">
      <c r="A509" s="14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W509" s="82"/>
    </row>
    <row r="510" spans="1:23" s="10" customFormat="1" ht="12.6" customHeight="1">
      <c r="A510" s="14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W510" s="82"/>
    </row>
    <row r="511" spans="1:23" s="10" customFormat="1" ht="12.6" customHeight="1">
      <c r="A511" s="14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W511" s="82"/>
    </row>
    <row r="512" spans="1:23" s="10" customFormat="1" ht="12.6" customHeight="1">
      <c r="A512" s="14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W512" s="82"/>
    </row>
    <row r="513" spans="1:23" s="10" customFormat="1" ht="12.6" customHeight="1">
      <c r="A513" s="14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W513" s="82"/>
    </row>
    <row r="514" spans="1:23" s="10" customFormat="1" ht="12.6" customHeight="1">
      <c r="A514" s="14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W514" s="82"/>
    </row>
    <row r="515" spans="1:23" s="10" customFormat="1" ht="12.6" customHeight="1">
      <c r="A515" s="14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W515" s="82"/>
    </row>
    <row r="516" spans="1:23" s="10" customFormat="1" ht="12.6" customHeight="1">
      <c r="A516" s="14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W516" s="82"/>
    </row>
    <row r="517" spans="1:23" s="10" customFormat="1" ht="12.6" customHeight="1">
      <c r="A517" s="14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W517" s="82"/>
    </row>
    <row r="518" spans="1:23" s="10" customFormat="1" ht="12.6" customHeight="1">
      <c r="A518" s="14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W518" s="82"/>
    </row>
    <row r="519" spans="1:23" s="10" customFormat="1" ht="12.6" customHeight="1">
      <c r="A519" s="14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W519" s="82"/>
    </row>
    <row r="520" spans="1:23" s="10" customFormat="1" ht="12.6" customHeight="1">
      <c r="A520" s="14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W520" s="82"/>
    </row>
    <row r="521" spans="1:23" s="10" customFormat="1" ht="12.6" customHeight="1">
      <c r="A521" s="14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W521" s="82"/>
    </row>
    <row r="522" spans="1:23" s="10" customFormat="1" ht="12.6" customHeight="1">
      <c r="A522" s="14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W522" s="82"/>
    </row>
    <row r="523" spans="1:23" s="10" customFormat="1" ht="12.6" customHeight="1">
      <c r="A523" s="14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W523" s="82"/>
    </row>
    <row r="524" spans="1:23" s="10" customFormat="1" ht="12.6" customHeight="1">
      <c r="A524" s="14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W524" s="82"/>
    </row>
    <row r="525" spans="1:23" s="10" customFormat="1" ht="12.6" customHeight="1">
      <c r="A525" s="14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W525" s="82"/>
    </row>
    <row r="526" spans="1:23" s="10" customFormat="1" ht="12.6" customHeight="1">
      <c r="A526" s="14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W526" s="82"/>
    </row>
    <row r="527" spans="1:23" s="10" customFormat="1" ht="12.6" customHeight="1">
      <c r="A527" s="14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W527" s="82"/>
    </row>
    <row r="528" spans="1:23" s="10" customFormat="1" ht="12.6" customHeight="1">
      <c r="A528" s="14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W528" s="82"/>
    </row>
    <row r="529" spans="1:23" s="10" customFormat="1" ht="12.6" customHeight="1">
      <c r="A529" s="14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W529" s="82"/>
    </row>
    <row r="530" spans="1:23" s="10" customFormat="1" ht="12.6" customHeight="1">
      <c r="A530" s="14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W530" s="82"/>
    </row>
    <row r="531" spans="1:23" s="10" customFormat="1" ht="12.6" customHeight="1">
      <c r="A531" s="14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W531" s="82"/>
    </row>
    <row r="532" spans="1:23" s="10" customFormat="1" ht="12.6" customHeight="1">
      <c r="A532" s="14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W532" s="82"/>
    </row>
    <row r="533" spans="1:23" s="10" customFormat="1" ht="12.6" customHeight="1">
      <c r="A533" s="14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W533" s="82"/>
    </row>
    <row r="534" spans="1:23" s="10" customFormat="1" ht="12.6" customHeight="1">
      <c r="A534" s="14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W534" s="82"/>
    </row>
    <row r="535" spans="1:23" s="10" customFormat="1" ht="12.6" customHeight="1">
      <c r="A535" s="14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W535" s="82"/>
    </row>
    <row r="536" spans="1:23" s="10" customFormat="1" ht="12.6" customHeight="1">
      <c r="A536" s="14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W536" s="82"/>
    </row>
    <row r="537" spans="1:23" s="10" customFormat="1" ht="12.6" customHeight="1">
      <c r="A537" s="14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3" s="10" customFormat="1" ht="12.6" customHeight="1">
      <c r="A538" s="14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3" s="10" customFormat="1" ht="12.6" customHeight="1">
      <c r="A539" s="14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3" s="10" customFormat="1" ht="12.6" customHeight="1">
      <c r="A540" s="14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3" s="10" customFormat="1" ht="12.6" customHeight="1">
      <c r="A541" s="14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3" s="10" customFormat="1" ht="12.6" customHeight="1">
      <c r="A542" s="14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3" s="10" customFormat="1" ht="12.6" customHeight="1">
      <c r="A543" s="14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3" s="10" customFormat="1" ht="12.6" customHeight="1">
      <c r="A544" s="14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3" s="10" customFormat="1" ht="12.6" customHeight="1">
      <c r="A545" s="14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3" s="10" customFormat="1" ht="12.6" customHeight="1">
      <c r="A546" s="14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3" s="10" customFormat="1" ht="12.6" customHeight="1">
      <c r="A547" s="14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3" s="10" customFormat="1" ht="12.6" customHeight="1">
      <c r="A548" s="14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3" s="10" customFormat="1" ht="12.6" customHeight="1">
      <c r="A549" s="14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3" s="10" customFormat="1" ht="12.6" customHeight="1">
      <c r="A550" s="14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3" s="10" customFormat="1" ht="12.6" customHeight="1">
      <c r="A551" s="14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3" s="10" customFormat="1" ht="12.6" customHeight="1">
      <c r="A552" s="14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3" s="10" customFormat="1" ht="12.6" customHeight="1">
      <c r="A553" s="14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3" s="10" customFormat="1" ht="12.6" customHeight="1">
      <c r="A554" s="14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3" s="10" customFormat="1" ht="12.6" customHeight="1">
      <c r="A555" s="14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3" s="10" customFormat="1" ht="12.6" customHeight="1">
      <c r="A556" s="14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3" s="10" customFormat="1" ht="12.6" customHeight="1">
      <c r="A557" s="14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3" s="10" customFormat="1" ht="12.6" customHeight="1">
      <c r="A558" s="14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3" s="10" customFormat="1" ht="12.6" customHeight="1">
      <c r="A559" s="14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W559" s="82"/>
    </row>
    <row r="560" spans="1:23" s="10" customFormat="1" ht="12.6" customHeight="1">
      <c r="A560" s="14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W560" s="82"/>
    </row>
    <row r="561" spans="1:23" s="10" customFormat="1" ht="12.6" customHeight="1">
      <c r="A561" s="14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W561" s="82"/>
    </row>
    <row r="562" spans="1:23" s="10" customFormat="1" ht="12.6" customHeight="1">
      <c r="A562" s="14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W562" s="82"/>
    </row>
    <row r="563" spans="1:23" s="10" customFormat="1" ht="12.6" customHeight="1">
      <c r="A563" s="14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W563" s="82"/>
    </row>
    <row r="564" spans="1:23" s="10" customFormat="1" ht="12.6" customHeight="1">
      <c r="A564" s="14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W564" s="82"/>
    </row>
    <row r="565" spans="1:23" s="10" customFormat="1" ht="12.6" customHeight="1">
      <c r="A565" s="14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W565" s="82"/>
    </row>
    <row r="566" spans="1:23" s="10" customFormat="1" ht="12.6" customHeight="1">
      <c r="A566" s="14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W566" s="82"/>
    </row>
    <row r="567" spans="1:23" s="10" customFormat="1" ht="12.6" customHeight="1">
      <c r="A567" s="14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W567" s="82"/>
    </row>
    <row r="568" spans="1:23" s="10" customFormat="1" ht="12.6" customHeight="1">
      <c r="A568" s="14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W568" s="82"/>
    </row>
    <row r="569" spans="1:23" s="10" customFormat="1" ht="12.6" customHeight="1">
      <c r="A569" s="14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W569" s="82"/>
    </row>
    <row r="570" spans="1:23" s="10" customFormat="1" ht="12.6" customHeight="1">
      <c r="A570" s="14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W570" s="82"/>
    </row>
    <row r="571" spans="1:23" s="10" customFormat="1" ht="12.6" customHeight="1">
      <c r="A571" s="14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W571" s="82"/>
    </row>
    <row r="572" spans="1:23" s="10" customFormat="1" ht="12.6" customHeight="1">
      <c r="A572" s="14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W572" s="82"/>
    </row>
    <row r="573" spans="1:23" s="10" customFormat="1" ht="12.6" customHeight="1">
      <c r="A573" s="14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W573" s="86"/>
    </row>
    <row r="574" spans="1:23" s="10" customFormat="1" ht="12.6" customHeight="1">
      <c r="A574" s="14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W574" s="86"/>
    </row>
    <row r="575" spans="1:23" s="10" customFormat="1" ht="12.6" customHeight="1">
      <c r="A575" s="14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W575" s="86"/>
    </row>
    <row r="576" spans="1:23" s="10" customFormat="1" ht="12.6" customHeight="1">
      <c r="A576" s="14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W576" s="87"/>
    </row>
    <row r="577" spans="1:23" s="10" customFormat="1" ht="12.6" customHeight="1">
      <c r="A577" s="14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W577" s="87"/>
    </row>
    <row r="578" spans="1:23" s="10" customFormat="1" ht="12.6" customHeight="1">
      <c r="A578" s="14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W578" s="87"/>
    </row>
    <row r="579" spans="1:23" s="10" customFormat="1" ht="12.6" customHeight="1">
      <c r="A579" s="14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W579" s="87"/>
    </row>
    <row r="580" spans="1:23" s="10" customFormat="1" ht="12.6" customHeight="1">
      <c r="A580" s="14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W580" s="87"/>
    </row>
    <row r="581" spans="1:23" s="10" customFormat="1" ht="12.6" customHeight="1">
      <c r="A581" s="14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W581" s="87"/>
    </row>
    <row r="582" spans="1:23" s="10" customFormat="1" ht="12.6" customHeight="1">
      <c r="A582" s="14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W582" s="87"/>
    </row>
    <row r="583" spans="1:23" s="10" customFormat="1" ht="12.6" customHeight="1">
      <c r="A583" s="14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3" ht="12" customHeight="1"/>
    <row r="585" spans="1:23" ht="12" customHeight="1"/>
    <row r="586" spans="1:23" ht="12" customHeight="1"/>
    <row r="587" spans="1:23" ht="12" customHeight="1"/>
    <row r="588" spans="1:23" ht="12" customHeight="1"/>
    <row r="589" spans="1:23" ht="12" customHeight="1"/>
    <row r="590" spans="1:23" ht="12" customHeight="1"/>
    <row r="591" spans="1:23" ht="12" customHeight="1"/>
    <row r="592" spans="1:23" ht="12" customHeight="1"/>
    <row r="593" spans="1:23" ht="12" customHeight="1"/>
    <row r="594" spans="1:23" ht="12" customHeight="1"/>
    <row r="595" spans="1:23" ht="12" customHeight="1"/>
    <row r="596" spans="1:23" ht="12" customHeight="1"/>
    <row r="597" spans="1:23" ht="12" customHeight="1"/>
    <row r="598" spans="1:23" ht="12" customHeight="1"/>
    <row r="599" spans="1:23" ht="12" customHeight="1"/>
    <row r="600" spans="1:23" ht="12" customHeight="1"/>
    <row r="601" spans="1:23" ht="12" customHeight="1"/>
    <row r="602" spans="1:23" ht="12" customHeight="1"/>
    <row r="603" spans="1:23" ht="12" customHeight="1"/>
    <row r="604" spans="1:23" s="5" customFormat="1">
      <c r="A604" s="14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/>
    </row>
    <row r="605" spans="1:23">
      <c r="W605" s="79"/>
    </row>
    <row r="606" spans="1:23" ht="15" customHeight="1">
      <c r="W606" s="79"/>
    </row>
    <row r="607" spans="1:23" ht="15" customHeight="1">
      <c r="W607" s="79"/>
    </row>
    <row r="608" spans="1:23" ht="15" customHeight="1">
      <c r="W608" s="79"/>
    </row>
    <row r="609" spans="1:23" s="9" customFormat="1" ht="12.6" customHeight="1">
      <c r="A609" s="14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W609" s="7"/>
    </row>
    <row r="610" spans="1:23" s="10" customFormat="1" ht="12.6" customHeight="1">
      <c r="A610" s="14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W610" s="82"/>
    </row>
    <row r="611" spans="1:23" s="10" customFormat="1" ht="12.6" customHeight="1">
      <c r="A611" s="14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W611" s="82"/>
    </row>
    <row r="612" spans="1:23" s="10" customFormat="1" ht="12.6" customHeight="1">
      <c r="A612" s="14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W612" s="82"/>
    </row>
    <row r="613" spans="1:23" s="10" customFormat="1" ht="12.6" customHeight="1">
      <c r="A613" s="14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W613" s="82"/>
    </row>
    <row r="614" spans="1:23" s="10" customFormat="1" ht="12.6" customHeight="1">
      <c r="A614" s="14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W614" s="82"/>
    </row>
    <row r="615" spans="1:23" s="10" customFormat="1" ht="12.6" customHeight="1">
      <c r="A615" s="14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W615" s="82"/>
    </row>
    <row r="616" spans="1:23" s="10" customFormat="1" ht="12.6" customHeight="1">
      <c r="A616" s="14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W616" s="82"/>
    </row>
    <row r="617" spans="1:23" s="10" customFormat="1" ht="12.6" customHeight="1">
      <c r="A617" s="14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W617" s="82"/>
    </row>
    <row r="618" spans="1:23" s="10" customFormat="1" ht="12.6" customHeight="1">
      <c r="A618" s="14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W618" s="82"/>
    </row>
    <row r="619" spans="1:23" s="10" customFormat="1" ht="12.6" customHeight="1">
      <c r="A619" s="14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W619" s="82"/>
    </row>
    <row r="620" spans="1:23" s="10" customFormat="1" ht="12.6" customHeight="1">
      <c r="A620" s="14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W620" s="82"/>
    </row>
    <row r="621" spans="1:23" s="10" customFormat="1" ht="12.6" customHeight="1">
      <c r="A621" s="14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W621" s="82"/>
    </row>
    <row r="622" spans="1:23" s="10" customFormat="1" ht="12.6" customHeight="1">
      <c r="A622" s="14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W622" s="82"/>
    </row>
    <row r="623" spans="1:23" s="10" customFormat="1" ht="12.6" customHeight="1">
      <c r="A623" s="14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W623" s="82"/>
    </row>
    <row r="624" spans="1:23" s="10" customFormat="1" ht="12.6" customHeight="1">
      <c r="A624" s="14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W624" s="82"/>
    </row>
    <row r="625" spans="1:23" s="10" customFormat="1" ht="12.6" customHeight="1">
      <c r="A625" s="14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W625" s="82"/>
    </row>
    <row r="626" spans="1:23" s="10" customFormat="1" ht="12.6" customHeight="1">
      <c r="A626" s="14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W626" s="82"/>
    </row>
    <row r="627" spans="1:23" s="10" customFormat="1" ht="12.6" customHeight="1">
      <c r="A627" s="14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W627" s="82"/>
    </row>
    <row r="628" spans="1:23" s="10" customFormat="1" ht="12.6" customHeight="1">
      <c r="A628" s="14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W628" s="82"/>
    </row>
    <row r="629" spans="1:23" s="10" customFormat="1" ht="12.6" customHeight="1">
      <c r="A629" s="14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W629" s="82"/>
    </row>
    <row r="630" spans="1:23" s="10" customFormat="1" ht="12.6" customHeight="1">
      <c r="A630" s="14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W630" s="82"/>
    </row>
    <row r="631" spans="1:23" s="10" customFormat="1" ht="12.6" customHeight="1">
      <c r="A631" s="14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W631" s="82"/>
    </row>
    <row r="632" spans="1:23" s="10" customFormat="1" ht="12.6" customHeight="1">
      <c r="A632" s="14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W632" s="82"/>
    </row>
    <row r="633" spans="1:23" s="10" customFormat="1" ht="12.6" customHeight="1">
      <c r="A633" s="14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W633" s="82"/>
    </row>
    <row r="634" spans="1:23" s="10" customFormat="1" ht="12.6" customHeight="1">
      <c r="A634" s="14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W634" s="82"/>
    </row>
    <row r="635" spans="1:23" s="10" customFormat="1" ht="12.6" customHeight="1">
      <c r="A635" s="14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W635" s="82"/>
    </row>
    <row r="636" spans="1:23" s="10" customFormat="1" ht="12.6" customHeight="1">
      <c r="A636" s="14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W636" s="82"/>
    </row>
    <row r="637" spans="1:23" s="10" customFormat="1" ht="12.6" customHeight="1">
      <c r="A637" s="14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W637" s="82"/>
    </row>
    <row r="638" spans="1:23" s="10" customFormat="1" ht="12.6" customHeight="1">
      <c r="A638" s="14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W638" s="82"/>
    </row>
    <row r="639" spans="1:23" s="10" customFormat="1" ht="12.6" customHeight="1">
      <c r="A639" s="14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3" s="10" customFormat="1" ht="12.6" customHeight="1">
      <c r="A640" s="14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0" customFormat="1" ht="12.6" customHeight="1">
      <c r="A641" s="14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0" customFormat="1" ht="12.6" customHeight="1">
      <c r="A642" s="14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0" customFormat="1" ht="12.6" customHeight="1">
      <c r="A643" s="14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0" customFormat="1" ht="12.6" customHeight="1">
      <c r="A644" s="14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0" customFormat="1" ht="12.6" customHeight="1">
      <c r="A645" s="14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0" customFormat="1" ht="12.6" customHeight="1">
      <c r="A646" s="14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0" customFormat="1" ht="12.6" customHeight="1">
      <c r="A647" s="14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0" customFormat="1" ht="12.6" customHeight="1">
      <c r="A648" s="14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0" customFormat="1" ht="12.6" customHeight="1">
      <c r="A649" s="14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0" customFormat="1" ht="12.6" customHeight="1">
      <c r="A650" s="14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0" customFormat="1" ht="12.6" customHeight="1">
      <c r="A651" s="14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0" customFormat="1" ht="12.6" customHeight="1">
      <c r="A652" s="14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0" customFormat="1" ht="12.6" customHeight="1">
      <c r="A653" s="14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0" customFormat="1" ht="12.6" customHeight="1">
      <c r="A654" s="14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0" customFormat="1" ht="12.6" customHeight="1">
      <c r="A655" s="14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s="10" customFormat="1" ht="12.6" customHeight="1">
      <c r="A656" s="14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3" s="10" customFormat="1" ht="12.6" customHeight="1">
      <c r="A657" s="14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3" s="10" customFormat="1" ht="12.6" customHeight="1">
      <c r="A658" s="14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3" s="10" customFormat="1" ht="12.6" customHeight="1">
      <c r="A659" s="14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3" s="10" customFormat="1" ht="12.6" customHeight="1">
      <c r="A660" s="14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3" s="10" customFormat="1" ht="12.6" customHeight="1">
      <c r="A661" s="14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W661" s="82"/>
    </row>
    <row r="662" spans="1:23" s="10" customFormat="1" ht="12.6" customHeight="1">
      <c r="A662" s="14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W662" s="82"/>
    </row>
    <row r="663" spans="1:23" s="10" customFormat="1" ht="12.6" customHeight="1">
      <c r="A663" s="14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W663" s="82"/>
    </row>
    <row r="664" spans="1:23" s="10" customFormat="1" ht="12.6" customHeight="1">
      <c r="A664" s="14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W664" s="82"/>
    </row>
    <row r="665" spans="1:23" s="10" customFormat="1" ht="12.6" customHeight="1">
      <c r="A665" s="14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W665" s="82"/>
    </row>
    <row r="666" spans="1:23" s="10" customFormat="1" ht="12.6" customHeight="1">
      <c r="A666" s="14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W666" s="82"/>
    </row>
    <row r="667" spans="1:23" s="10" customFormat="1" ht="12.6" customHeight="1">
      <c r="A667" s="14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W667" s="82"/>
    </row>
    <row r="668" spans="1:23" s="10" customFormat="1" ht="12.6" customHeight="1">
      <c r="A668" s="14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W668" s="82"/>
    </row>
    <row r="669" spans="1:23" s="10" customFormat="1" ht="12.6" customHeight="1">
      <c r="A669" s="14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W669" s="82"/>
    </row>
    <row r="670" spans="1:23" s="10" customFormat="1" ht="12.6" customHeight="1">
      <c r="A670" s="14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W670" s="82"/>
    </row>
    <row r="671" spans="1:23" s="10" customFormat="1" ht="12.6" customHeight="1">
      <c r="A671" s="14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W671" s="82"/>
    </row>
    <row r="672" spans="1:23" s="10" customFormat="1" ht="12.6" customHeight="1">
      <c r="A672" s="14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W672" s="82"/>
    </row>
    <row r="673" spans="1:23" s="10" customFormat="1" ht="12.6" customHeight="1">
      <c r="A673" s="14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W673" s="82"/>
    </row>
    <row r="674" spans="1:23" s="10" customFormat="1" ht="12.6" customHeight="1">
      <c r="A674" s="14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W674" s="82"/>
    </row>
    <row r="675" spans="1:23" s="10" customFormat="1" ht="12.6" customHeight="1">
      <c r="A675" s="14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W675" s="86"/>
    </row>
    <row r="676" spans="1:23" s="10" customFormat="1" ht="12.6" customHeight="1">
      <c r="A676" s="14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W676" s="86"/>
    </row>
    <row r="677" spans="1:23" s="10" customFormat="1" ht="12.6" customHeight="1">
      <c r="A677" s="14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W677" s="86"/>
    </row>
    <row r="678" spans="1:23" s="10" customFormat="1" ht="12.6" customHeight="1">
      <c r="A678" s="14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W678" s="87"/>
    </row>
    <row r="679" spans="1:23" s="10" customFormat="1" ht="12.6" customHeight="1">
      <c r="A679" s="14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W679" s="87"/>
    </row>
    <row r="680" spans="1:23" s="10" customFormat="1" ht="12.6" customHeight="1">
      <c r="A680" s="14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W680" s="87"/>
    </row>
    <row r="681" spans="1:23" s="10" customFormat="1" ht="12.6" customHeight="1">
      <c r="A681" s="14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W681" s="87"/>
    </row>
    <row r="682" spans="1:23" s="10" customFormat="1" ht="12.6" customHeight="1">
      <c r="A682" s="14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W682" s="87"/>
    </row>
    <row r="683" spans="1:23" s="10" customFormat="1" ht="12.6" customHeight="1">
      <c r="A683" s="14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W683" s="87"/>
    </row>
    <row r="684" spans="1:23" s="10" customFormat="1" ht="12.6" customHeight="1">
      <c r="A684" s="14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W684" s="87"/>
    </row>
    <row r="685" spans="1:23" s="10" customFormat="1" ht="12.6" customHeight="1">
      <c r="A685" s="14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3" ht="12" customHeight="1"/>
    <row r="687" spans="1:23" ht="12" customHeight="1"/>
    <row r="688" spans="1:23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spans="1:23" ht="12" customHeight="1"/>
    <row r="706" spans="1:23" s="5" customFormat="1">
      <c r="A706" s="14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/>
    </row>
    <row r="707" spans="1:23">
      <c r="W707" s="79"/>
    </row>
    <row r="708" spans="1:23" ht="15" customHeight="1">
      <c r="W708" s="79"/>
    </row>
    <row r="709" spans="1:23" ht="15" customHeight="1">
      <c r="W709" s="79"/>
    </row>
    <row r="710" spans="1:23" ht="15" customHeight="1">
      <c r="W710" s="79"/>
    </row>
    <row r="711" spans="1:23" s="9" customFormat="1" ht="12.6" customHeight="1">
      <c r="A711" s="14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W711" s="7"/>
    </row>
    <row r="712" spans="1:23" s="10" customFormat="1" ht="12.6" customHeight="1">
      <c r="A712" s="14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W712" s="82"/>
    </row>
    <row r="713" spans="1:23" s="10" customFormat="1" ht="12.6" customHeight="1">
      <c r="A713" s="14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W713" s="82"/>
    </row>
    <row r="714" spans="1:23" s="10" customFormat="1" ht="12.6" customHeight="1">
      <c r="A714" s="14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W714" s="82"/>
    </row>
    <row r="715" spans="1:23" s="10" customFormat="1" ht="12.6" customHeight="1">
      <c r="A715" s="14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W715" s="82"/>
    </row>
    <row r="716" spans="1:23" s="10" customFormat="1" ht="12.6" customHeight="1">
      <c r="A716" s="14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W716" s="82"/>
    </row>
    <row r="717" spans="1:23" s="10" customFormat="1" ht="12.6" customHeight="1">
      <c r="A717" s="14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W717" s="82"/>
    </row>
    <row r="718" spans="1:23" s="10" customFormat="1" ht="12.6" customHeight="1">
      <c r="A718" s="14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W718" s="82"/>
    </row>
    <row r="719" spans="1:23" s="10" customFormat="1" ht="12.6" customHeight="1">
      <c r="A719" s="14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W719" s="82"/>
    </row>
    <row r="720" spans="1:23" s="10" customFormat="1" ht="12.6" customHeight="1">
      <c r="A720" s="14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W720" s="82"/>
    </row>
    <row r="721" spans="1:23" s="10" customFormat="1" ht="12.6" customHeight="1">
      <c r="A721" s="14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W721" s="82"/>
    </row>
    <row r="722" spans="1:23" s="10" customFormat="1" ht="12.6" customHeight="1">
      <c r="A722" s="14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W722" s="82"/>
    </row>
    <row r="723" spans="1:23" s="10" customFormat="1" ht="12.6" customHeight="1">
      <c r="A723" s="14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W723" s="82"/>
    </row>
    <row r="724" spans="1:23" s="10" customFormat="1" ht="12.6" customHeight="1">
      <c r="A724" s="14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W724" s="82"/>
    </row>
    <row r="725" spans="1:23" s="10" customFormat="1" ht="12.6" customHeight="1">
      <c r="A725" s="14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W725" s="82"/>
    </row>
    <row r="726" spans="1:23" s="10" customFormat="1" ht="12.6" customHeight="1">
      <c r="A726" s="14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W726" s="82"/>
    </row>
    <row r="727" spans="1:23" s="10" customFormat="1" ht="12.6" customHeight="1">
      <c r="A727" s="14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W727" s="82"/>
    </row>
    <row r="728" spans="1:23" s="10" customFormat="1" ht="12.6" customHeight="1">
      <c r="A728" s="14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W728" s="82"/>
    </row>
    <row r="729" spans="1:23" s="10" customFormat="1" ht="12.6" customHeight="1">
      <c r="A729" s="14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W729" s="82"/>
    </row>
    <row r="730" spans="1:23" s="10" customFormat="1" ht="12.6" customHeight="1">
      <c r="A730" s="14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W730" s="82"/>
    </row>
    <row r="731" spans="1:23" s="10" customFormat="1" ht="12.6" customHeight="1">
      <c r="A731" s="14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W731" s="82"/>
    </row>
    <row r="732" spans="1:23" s="10" customFormat="1" ht="12.6" customHeight="1">
      <c r="A732" s="14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W732" s="82"/>
    </row>
    <row r="733" spans="1:23" s="10" customFormat="1" ht="12.6" customHeight="1">
      <c r="A733" s="14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W733" s="82"/>
    </row>
    <row r="734" spans="1:23" s="10" customFormat="1" ht="12.6" customHeight="1">
      <c r="A734" s="14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W734" s="82"/>
    </row>
    <row r="735" spans="1:23" s="10" customFormat="1" ht="12.6" customHeight="1">
      <c r="A735" s="14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W735" s="82"/>
    </row>
    <row r="736" spans="1:23" s="10" customFormat="1" ht="12.6" customHeight="1">
      <c r="A736" s="14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W736" s="82"/>
    </row>
    <row r="737" spans="1:23" s="10" customFormat="1" ht="12.6" customHeight="1">
      <c r="A737" s="14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W737" s="82"/>
    </row>
    <row r="738" spans="1:23" s="10" customFormat="1" ht="12.6" customHeight="1">
      <c r="A738" s="14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W738" s="82"/>
    </row>
    <row r="739" spans="1:23" s="10" customFormat="1" ht="12.6" customHeight="1">
      <c r="A739" s="14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W739" s="82"/>
    </row>
    <row r="740" spans="1:23" s="10" customFormat="1" ht="12.6" customHeight="1">
      <c r="A740" s="14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W740" s="82"/>
    </row>
    <row r="741" spans="1:23" s="10" customFormat="1" ht="12.6" customHeight="1">
      <c r="A741" s="14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3" s="10" customFormat="1" ht="12.6" customHeight="1">
      <c r="A742" s="14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3" s="10" customFormat="1" ht="12.6" customHeight="1">
      <c r="A743" s="14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3" s="10" customFormat="1" ht="12.6" customHeight="1">
      <c r="A744" s="14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3" s="10" customFormat="1" ht="12.6" customHeight="1">
      <c r="A745" s="14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3" s="10" customFormat="1" ht="12.6" customHeight="1">
      <c r="A746" s="14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3" s="10" customFormat="1" ht="12.6" customHeight="1">
      <c r="A747" s="14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3" s="10" customFormat="1" ht="12.6" customHeight="1">
      <c r="A748" s="14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3" s="10" customFormat="1" ht="12.6" customHeight="1">
      <c r="A749" s="14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3" s="10" customFormat="1" ht="12.6" customHeight="1">
      <c r="A750" s="14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3" s="10" customFormat="1" ht="12.6" customHeight="1">
      <c r="A751" s="14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3" s="10" customFormat="1" ht="12.6" customHeight="1">
      <c r="A752" s="14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3" s="10" customFormat="1" ht="12.6" customHeight="1">
      <c r="A753" s="14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3" s="10" customFormat="1" ht="12.6" customHeight="1">
      <c r="A754" s="14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3" s="10" customFormat="1" ht="12.6" customHeight="1">
      <c r="A755" s="14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3" s="10" customFormat="1" ht="12.6" customHeight="1">
      <c r="A756" s="14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3" s="10" customFormat="1" ht="12.6" customHeight="1">
      <c r="A757" s="14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3" s="10" customFormat="1" ht="12.6" customHeight="1">
      <c r="A758" s="14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3" s="10" customFormat="1" ht="12.6" customHeight="1">
      <c r="A759" s="14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3" s="10" customFormat="1" ht="12.6" customHeight="1">
      <c r="A760" s="14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3" s="10" customFormat="1" ht="12.6" customHeight="1">
      <c r="A761" s="14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3" s="10" customFormat="1" ht="12.6" customHeight="1">
      <c r="A762" s="14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pans="1:23" s="10" customFormat="1" ht="12.6" customHeight="1">
      <c r="A763" s="14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W763" s="82"/>
    </row>
    <row r="764" spans="1:23" s="10" customFormat="1" ht="12.6" customHeight="1">
      <c r="A764" s="14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W764" s="82"/>
    </row>
    <row r="765" spans="1:23" s="10" customFormat="1" ht="12.6" customHeight="1">
      <c r="A765" s="14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W765" s="82"/>
    </row>
    <row r="766" spans="1:23" s="10" customFormat="1" ht="12.6" customHeight="1">
      <c r="A766" s="14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W766" s="82"/>
    </row>
    <row r="767" spans="1:23" s="10" customFormat="1" ht="12.6" customHeight="1">
      <c r="A767" s="14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W767" s="82"/>
    </row>
    <row r="768" spans="1:23" s="10" customFormat="1" ht="12.6" customHeight="1">
      <c r="A768" s="14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W768" s="82"/>
    </row>
    <row r="769" spans="1:23" s="10" customFormat="1" ht="12.6" customHeight="1">
      <c r="A769" s="14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W769" s="82"/>
    </row>
    <row r="770" spans="1:23" s="10" customFormat="1" ht="12.6" customHeight="1">
      <c r="A770" s="14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W770" s="82"/>
    </row>
    <row r="771" spans="1:23" s="10" customFormat="1" ht="12.6" customHeight="1">
      <c r="A771" s="14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W771" s="82"/>
    </row>
    <row r="772" spans="1:23" s="10" customFormat="1" ht="12.6" customHeight="1">
      <c r="A772" s="14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W772" s="82"/>
    </row>
    <row r="773" spans="1:23" s="10" customFormat="1" ht="12.6" customHeight="1">
      <c r="A773" s="14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W773" s="82"/>
    </row>
    <row r="774" spans="1:23" s="10" customFormat="1" ht="12.6" customHeight="1">
      <c r="A774" s="14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W774" s="82"/>
    </row>
    <row r="775" spans="1:23" s="10" customFormat="1" ht="12.6" customHeight="1">
      <c r="A775" s="14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W775" s="82"/>
    </row>
    <row r="776" spans="1:23" s="10" customFormat="1" ht="12.6" customHeight="1">
      <c r="A776" s="14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W776" s="82"/>
    </row>
    <row r="777" spans="1:23" s="10" customFormat="1" ht="12.6" customHeight="1">
      <c r="A777" s="14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W777" s="86"/>
    </row>
    <row r="778" spans="1:23" s="10" customFormat="1" ht="12.6" customHeight="1">
      <c r="A778" s="14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W778" s="86"/>
    </row>
    <row r="779" spans="1:23" s="10" customFormat="1" ht="12.6" customHeight="1">
      <c r="A779" s="14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W779" s="86"/>
    </row>
    <row r="780" spans="1:23" s="10" customFormat="1" ht="12.6" customHeight="1">
      <c r="A780" s="14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W780" s="87"/>
    </row>
    <row r="781" spans="1:23" s="10" customFormat="1" ht="12.6" customHeight="1">
      <c r="A781" s="14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W781" s="87"/>
    </row>
    <row r="782" spans="1:23" s="10" customFormat="1" ht="12.6" customHeight="1">
      <c r="A782" s="14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W782" s="87"/>
    </row>
    <row r="783" spans="1:23" s="10" customFormat="1" ht="12.6" customHeight="1">
      <c r="A783" s="14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W783" s="87"/>
    </row>
    <row r="784" spans="1:23" s="10" customFormat="1" ht="12.6" customHeight="1">
      <c r="A784" s="14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W784" s="87"/>
    </row>
    <row r="785" spans="1:23" s="10" customFormat="1" ht="12.6" customHeight="1">
      <c r="A785" s="14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W785" s="87"/>
    </row>
    <row r="786" spans="1:23" s="10" customFormat="1" ht="12.6" customHeight="1">
      <c r="A786" s="14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W786" s="87"/>
    </row>
    <row r="787" spans="1:23" s="10" customFormat="1" ht="12.6" customHeight="1">
      <c r="A787" s="14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3" ht="12" customHeight="1"/>
    <row r="789" spans="1:23" ht="12" customHeight="1"/>
    <row r="790" spans="1:23" ht="12" customHeight="1"/>
    <row r="791" spans="1:23" ht="12" customHeight="1"/>
    <row r="792" spans="1:23" ht="12" customHeight="1"/>
    <row r="793" spans="1:23" ht="12" customHeight="1"/>
    <row r="794" spans="1:23" ht="12" customHeight="1"/>
    <row r="795" spans="1:23" ht="12" customHeight="1"/>
    <row r="796" spans="1:23" ht="12" customHeight="1"/>
    <row r="797" spans="1:23" ht="12" customHeight="1"/>
    <row r="798" spans="1:23" ht="12" customHeight="1"/>
    <row r="799" spans="1:23" ht="12" customHeight="1"/>
    <row r="800" spans="1:23" ht="12" customHeight="1"/>
    <row r="801" spans="1:23" ht="12" customHeight="1"/>
    <row r="802" spans="1:23" ht="12" customHeight="1"/>
    <row r="803" spans="1:23" ht="12" customHeight="1"/>
    <row r="804" spans="1:23" ht="12" customHeight="1"/>
    <row r="805" spans="1:23" ht="12" customHeight="1"/>
    <row r="806" spans="1:23" ht="12" customHeight="1"/>
    <row r="807" spans="1:23" ht="12" customHeight="1"/>
    <row r="808" spans="1:23" s="5" customFormat="1">
      <c r="A808" s="14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/>
    </row>
    <row r="809" spans="1:23">
      <c r="W809" s="79"/>
    </row>
    <row r="810" spans="1:23" ht="15" customHeight="1">
      <c r="W810" s="79"/>
    </row>
    <row r="811" spans="1:23" ht="15" customHeight="1">
      <c r="W811" s="79"/>
    </row>
    <row r="812" spans="1:23" ht="15" customHeight="1">
      <c r="W812" s="79"/>
    </row>
    <row r="813" spans="1:23" s="9" customFormat="1" ht="12.6" customHeight="1">
      <c r="A813" s="14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W813" s="7"/>
    </row>
    <row r="814" spans="1:23" s="10" customFormat="1" ht="12.6" customHeight="1">
      <c r="A814" s="14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W814" s="82"/>
    </row>
    <row r="815" spans="1:23" s="10" customFormat="1" ht="12.6" customHeight="1">
      <c r="A815" s="14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W815" s="82"/>
    </row>
    <row r="816" spans="1:23" s="10" customFormat="1" ht="12.6" customHeight="1">
      <c r="A816" s="14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W816" s="82"/>
    </row>
    <row r="817" spans="1:23" s="10" customFormat="1" ht="12.6" customHeight="1">
      <c r="A817" s="14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W817" s="82"/>
    </row>
    <row r="818" spans="1:23" s="10" customFormat="1" ht="12.6" customHeight="1">
      <c r="A818" s="14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W818" s="82"/>
    </row>
    <row r="819" spans="1:23" s="10" customFormat="1" ht="12.6" customHeight="1">
      <c r="A819" s="14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W819" s="82"/>
    </row>
    <row r="820" spans="1:23" s="10" customFormat="1" ht="12.6" customHeight="1">
      <c r="A820" s="14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W820" s="82"/>
    </row>
    <row r="821" spans="1:23" s="10" customFormat="1" ht="12.6" customHeight="1">
      <c r="A821" s="14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W821" s="82"/>
    </row>
    <row r="822" spans="1:23" s="10" customFormat="1" ht="12.6" customHeight="1">
      <c r="A822" s="14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W822" s="82"/>
    </row>
    <row r="823" spans="1:23" s="10" customFormat="1" ht="12.6" customHeight="1">
      <c r="A823" s="14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W823" s="82"/>
    </row>
    <row r="824" spans="1:23" s="10" customFormat="1" ht="12.6" customHeight="1">
      <c r="A824" s="14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W824" s="82"/>
    </row>
    <row r="825" spans="1:23" s="10" customFormat="1" ht="12.6" customHeight="1">
      <c r="A825" s="14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W825" s="82"/>
    </row>
    <row r="826" spans="1:23" s="10" customFormat="1" ht="12.6" customHeight="1">
      <c r="A826" s="14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W826" s="82"/>
    </row>
    <row r="827" spans="1:23" s="10" customFormat="1" ht="12.6" customHeight="1">
      <c r="A827" s="14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W827" s="82"/>
    </row>
    <row r="828" spans="1:23" s="10" customFormat="1" ht="12.6" customHeight="1">
      <c r="A828" s="14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W828" s="82"/>
    </row>
    <row r="829" spans="1:23" s="10" customFormat="1" ht="12.6" customHeight="1">
      <c r="A829" s="14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W829" s="82"/>
    </row>
    <row r="830" spans="1:23" s="10" customFormat="1" ht="12.6" customHeight="1">
      <c r="A830" s="14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W830" s="82"/>
    </row>
    <row r="831" spans="1:23" s="10" customFormat="1" ht="12.6" customHeight="1">
      <c r="A831" s="14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W831" s="82"/>
    </row>
    <row r="832" spans="1:23" s="10" customFormat="1" ht="12.6" customHeight="1">
      <c r="A832" s="14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W832" s="82"/>
    </row>
    <row r="833" spans="1:23" s="10" customFormat="1" ht="12.6" customHeight="1">
      <c r="A833" s="14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W833" s="82"/>
    </row>
    <row r="834" spans="1:23" s="10" customFormat="1" ht="12.6" customHeight="1">
      <c r="A834" s="14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W834" s="82"/>
    </row>
    <row r="835" spans="1:23" s="10" customFormat="1" ht="12.6" customHeight="1">
      <c r="A835" s="14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W835" s="82"/>
    </row>
    <row r="836" spans="1:23" s="10" customFormat="1" ht="12.6" customHeight="1">
      <c r="A836" s="14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W836" s="82"/>
    </row>
    <row r="837" spans="1:23" s="10" customFormat="1" ht="12.6" customHeight="1">
      <c r="A837" s="14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W837" s="82"/>
    </row>
    <row r="838" spans="1:23" s="10" customFormat="1" ht="12.6" customHeight="1">
      <c r="A838" s="14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W838" s="82"/>
    </row>
    <row r="839" spans="1:23" s="10" customFormat="1" ht="12.6" customHeight="1">
      <c r="A839" s="14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W839" s="82"/>
    </row>
    <row r="840" spans="1:23" s="10" customFormat="1" ht="12.6" customHeight="1">
      <c r="A840" s="14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W840" s="82"/>
    </row>
    <row r="841" spans="1:23" s="10" customFormat="1" ht="12.6" customHeight="1">
      <c r="A841" s="14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W841" s="82"/>
    </row>
    <row r="842" spans="1:23" s="10" customFormat="1" ht="12.6" customHeight="1">
      <c r="A842" s="14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W842" s="82"/>
    </row>
    <row r="843" spans="1:23" s="10" customFormat="1" ht="12.6" customHeight="1">
      <c r="A843" s="14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3" s="10" customFormat="1" ht="12.6" customHeight="1">
      <c r="A844" s="14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1:23" s="10" customFormat="1" ht="12.6" customHeight="1">
      <c r="A845" s="14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</row>
    <row r="846" spans="1:23" s="10" customFormat="1" ht="12.6" customHeight="1">
      <c r="A846" s="14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1:23" s="10" customFormat="1" ht="12.6" customHeight="1">
      <c r="A847" s="14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1:23" s="10" customFormat="1" ht="12.6" customHeight="1">
      <c r="A848" s="14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1:21" s="10" customFormat="1" ht="12.6" customHeight="1">
      <c r="A849" s="14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1:21" s="10" customFormat="1" ht="12.6" customHeight="1">
      <c r="A850" s="14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1:21" s="10" customFormat="1" ht="12.6" customHeight="1">
      <c r="A851" s="14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</row>
    <row r="852" spans="1:21" s="10" customFormat="1" ht="12.6" customHeight="1">
      <c r="A852" s="14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</row>
    <row r="853" spans="1:21" s="10" customFormat="1" ht="12.6" customHeight="1">
      <c r="A853" s="14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</row>
    <row r="854" spans="1:21" s="10" customFormat="1" ht="12.6" customHeight="1">
      <c r="A854" s="14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</row>
    <row r="855" spans="1:21" s="10" customFormat="1" ht="12.6" customHeight="1">
      <c r="A855" s="14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</row>
    <row r="856" spans="1:21" s="10" customFormat="1" ht="12.6" customHeight="1">
      <c r="A856" s="14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</row>
    <row r="857" spans="1:21" s="10" customFormat="1" ht="12.6" customHeight="1">
      <c r="A857" s="14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</row>
    <row r="858" spans="1:21" s="10" customFormat="1" ht="12.6" customHeight="1">
      <c r="A858" s="14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</row>
    <row r="859" spans="1:21" s="10" customFormat="1" ht="12.6" customHeight="1">
      <c r="A859" s="14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1:21" s="10" customFormat="1" ht="12.6" customHeight="1">
      <c r="A860" s="14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</row>
    <row r="861" spans="1:21" s="10" customFormat="1" ht="12.6" customHeight="1">
      <c r="A861" s="14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1:21" s="10" customFormat="1" ht="12.6" customHeight="1">
      <c r="A862" s="14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 s="10" customFormat="1" ht="12.6" customHeight="1">
      <c r="A863" s="14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1:21" s="10" customFormat="1" ht="12.6" customHeight="1">
      <c r="A864" s="14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</row>
    <row r="865" spans="1:23" s="10" customFormat="1" ht="12.6" customHeight="1">
      <c r="A865" s="14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W865" s="82"/>
    </row>
    <row r="866" spans="1:23" s="10" customFormat="1" ht="12.6" customHeight="1">
      <c r="A866" s="14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W866" s="82"/>
    </row>
    <row r="867" spans="1:23" s="10" customFormat="1" ht="12.6" customHeight="1">
      <c r="A867" s="14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W867" s="82"/>
    </row>
    <row r="868" spans="1:23" s="10" customFormat="1" ht="12.6" customHeight="1">
      <c r="A868" s="14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W868" s="82"/>
    </row>
    <row r="869" spans="1:23" s="10" customFormat="1" ht="12.6" customHeight="1">
      <c r="A869" s="14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W869" s="82"/>
    </row>
    <row r="870" spans="1:23" s="10" customFormat="1" ht="12.6" customHeight="1">
      <c r="A870" s="14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W870" s="82"/>
    </row>
    <row r="871" spans="1:23" s="10" customFormat="1" ht="12.6" customHeight="1">
      <c r="A871" s="14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W871" s="82"/>
    </row>
    <row r="872" spans="1:23" s="10" customFormat="1" ht="12.6" customHeight="1">
      <c r="A872" s="14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W872" s="82"/>
    </row>
    <row r="873" spans="1:23" s="10" customFormat="1" ht="12.6" customHeight="1">
      <c r="A873" s="14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W873" s="82"/>
    </row>
    <row r="874" spans="1:23" s="10" customFormat="1" ht="12.6" customHeight="1">
      <c r="A874" s="14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W874" s="82"/>
    </row>
    <row r="875" spans="1:23" s="10" customFormat="1" ht="12.6" customHeight="1">
      <c r="A875" s="14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W875" s="82"/>
    </row>
    <row r="876" spans="1:23" s="10" customFormat="1" ht="12.6" customHeight="1">
      <c r="A876" s="14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W876" s="82"/>
    </row>
    <row r="877" spans="1:23" s="10" customFormat="1" ht="12.6" customHeight="1">
      <c r="A877" s="14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W877" s="82"/>
    </row>
    <row r="878" spans="1:23" s="10" customFormat="1" ht="12.6" customHeight="1">
      <c r="A878" s="14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W878" s="82"/>
    </row>
    <row r="879" spans="1:23" s="10" customFormat="1" ht="12.6" customHeight="1">
      <c r="A879" s="14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W879" s="86"/>
    </row>
    <row r="880" spans="1:23" s="10" customFormat="1" ht="12.6" customHeight="1">
      <c r="A880" s="14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W880" s="86"/>
    </row>
    <row r="881" spans="1:23" s="10" customFormat="1" ht="12.6" customHeight="1">
      <c r="A881" s="14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W881" s="86"/>
    </row>
    <row r="882" spans="1:23" s="10" customFormat="1" ht="12.6" customHeight="1">
      <c r="A882" s="14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W882" s="87"/>
    </row>
    <row r="883" spans="1:23" s="10" customFormat="1" ht="12.6" customHeight="1">
      <c r="A883" s="14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W883" s="87"/>
    </row>
    <row r="884" spans="1:23" s="10" customFormat="1" ht="12.6" customHeight="1">
      <c r="A884" s="14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W884" s="87"/>
    </row>
    <row r="885" spans="1:23" s="10" customFormat="1" ht="12.6" customHeight="1">
      <c r="A885" s="14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W885" s="87"/>
    </row>
    <row r="886" spans="1:23" s="10" customFormat="1" ht="12.6" customHeight="1">
      <c r="A886" s="14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W886" s="87"/>
    </row>
    <row r="887" spans="1:23" s="10" customFormat="1" ht="12.6" customHeight="1">
      <c r="A887" s="14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W887" s="87"/>
    </row>
    <row r="888" spans="1:23" s="10" customFormat="1" ht="12.6" customHeight="1">
      <c r="A888" s="14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W888" s="87"/>
    </row>
    <row r="889" spans="1:23" s="10" customFormat="1" ht="12.6" customHeight="1">
      <c r="A889" s="14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1:23" ht="12" customHeight="1"/>
    <row r="891" spans="1:23" ht="12" customHeight="1"/>
    <row r="892" spans="1:23" ht="12" customHeight="1"/>
    <row r="893" spans="1:23" ht="12" customHeight="1"/>
    <row r="894" spans="1:23" ht="12" customHeight="1"/>
    <row r="895" spans="1:23" ht="12" customHeight="1"/>
    <row r="896" spans="1:23" ht="12" customHeight="1"/>
    <row r="897" spans="1:23" ht="12" customHeight="1"/>
    <row r="898" spans="1:23" ht="12" customHeight="1"/>
    <row r="899" spans="1:23" ht="12" customHeight="1"/>
    <row r="900" spans="1:23" ht="12" customHeight="1"/>
    <row r="901" spans="1:23" ht="12" customHeight="1"/>
    <row r="902" spans="1:23" ht="12" customHeight="1"/>
    <row r="903" spans="1:23" ht="12" customHeight="1"/>
    <row r="904" spans="1:23" ht="12" customHeight="1"/>
    <row r="905" spans="1:23" ht="12" customHeight="1"/>
    <row r="906" spans="1:23" ht="12" customHeight="1"/>
    <row r="907" spans="1:23" ht="12" customHeight="1"/>
    <row r="908" spans="1:23" ht="12" customHeight="1"/>
    <row r="909" spans="1:23" ht="12" customHeight="1"/>
    <row r="910" spans="1:23" s="5" customFormat="1">
      <c r="A910" s="14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/>
    </row>
    <row r="911" spans="1:23">
      <c r="W911" s="79"/>
    </row>
    <row r="912" spans="1:23" ht="15" customHeight="1">
      <c r="W912" s="79"/>
    </row>
    <row r="913" spans="1:23" ht="15" customHeight="1">
      <c r="W913" s="79"/>
    </row>
    <row r="914" spans="1:23" ht="15" customHeight="1">
      <c r="W914" s="79"/>
    </row>
    <row r="915" spans="1:23" s="9" customFormat="1" ht="12.6" customHeight="1">
      <c r="A915" s="14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W915" s="7"/>
    </row>
    <row r="916" spans="1:23" s="10" customFormat="1" ht="12.6" customHeight="1">
      <c r="A916" s="14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W916" s="82"/>
    </row>
    <row r="917" spans="1:23" s="10" customFormat="1" ht="12.6" customHeight="1">
      <c r="A917" s="14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W917" s="82"/>
    </row>
    <row r="918" spans="1:23" s="10" customFormat="1" ht="12.6" customHeight="1">
      <c r="A918" s="14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W918" s="82"/>
    </row>
    <row r="919" spans="1:23" s="10" customFormat="1" ht="12.6" customHeight="1">
      <c r="A919" s="14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W919" s="82"/>
    </row>
    <row r="920" spans="1:23" s="10" customFormat="1" ht="12.6" customHeight="1">
      <c r="A920" s="14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W920" s="82"/>
    </row>
    <row r="921" spans="1:23" s="10" customFormat="1" ht="12.6" customHeight="1">
      <c r="A921" s="14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W921" s="82"/>
    </row>
    <row r="922" spans="1:23" s="10" customFormat="1" ht="12.6" customHeight="1">
      <c r="A922" s="14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W922" s="82"/>
    </row>
    <row r="923" spans="1:23" s="10" customFormat="1" ht="12.6" customHeight="1">
      <c r="A923" s="14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W923" s="82"/>
    </row>
    <row r="924" spans="1:23" s="10" customFormat="1" ht="12.6" customHeight="1">
      <c r="A924" s="14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W924" s="82"/>
    </row>
    <row r="925" spans="1:23" s="10" customFormat="1" ht="12.6" customHeight="1">
      <c r="A925" s="14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W925" s="82"/>
    </row>
    <row r="926" spans="1:23" s="10" customFormat="1" ht="12.6" customHeight="1">
      <c r="A926" s="14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W926" s="82"/>
    </row>
    <row r="927" spans="1:23" s="10" customFormat="1" ht="12.6" customHeight="1">
      <c r="A927" s="14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W927" s="82"/>
    </row>
    <row r="928" spans="1:23" s="10" customFormat="1" ht="12.6" customHeight="1">
      <c r="A928" s="14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W928" s="82"/>
    </row>
    <row r="929" spans="1:23" s="10" customFormat="1" ht="12.6" customHeight="1">
      <c r="A929" s="14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W929" s="82"/>
    </row>
    <row r="930" spans="1:23" s="10" customFormat="1" ht="12.6" customHeight="1">
      <c r="A930" s="14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W930" s="82"/>
    </row>
    <row r="931" spans="1:23" s="10" customFormat="1" ht="12.6" customHeight="1">
      <c r="A931" s="14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W931" s="82"/>
    </row>
    <row r="932" spans="1:23" s="10" customFormat="1" ht="12.6" customHeight="1">
      <c r="A932" s="14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W932" s="82"/>
    </row>
    <row r="933" spans="1:23" s="10" customFormat="1" ht="12.6" customHeight="1">
      <c r="A933" s="14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W933" s="82"/>
    </row>
    <row r="934" spans="1:23" s="10" customFormat="1" ht="12.6" customHeight="1">
      <c r="A934" s="14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W934" s="82"/>
    </row>
    <row r="935" spans="1:23" s="10" customFormat="1" ht="12.6" customHeight="1">
      <c r="A935" s="14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W935" s="82"/>
    </row>
    <row r="936" spans="1:23" s="10" customFormat="1" ht="12.6" customHeight="1">
      <c r="A936" s="14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W936" s="82"/>
    </row>
    <row r="937" spans="1:23" s="10" customFormat="1" ht="12.6" customHeight="1">
      <c r="A937" s="14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W937" s="82"/>
    </row>
    <row r="938" spans="1:23" s="10" customFormat="1" ht="12.6" customHeight="1">
      <c r="A938" s="14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W938" s="82"/>
    </row>
    <row r="939" spans="1:23" s="10" customFormat="1" ht="12.6" customHeight="1">
      <c r="A939" s="14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W939" s="82"/>
    </row>
    <row r="940" spans="1:23" s="10" customFormat="1" ht="12.6" customHeight="1">
      <c r="A940" s="14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W940" s="82"/>
    </row>
    <row r="941" spans="1:23" s="10" customFormat="1" ht="12.6" customHeight="1">
      <c r="A941" s="14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W941" s="82"/>
    </row>
    <row r="942" spans="1:23" s="10" customFormat="1" ht="12.6" customHeight="1">
      <c r="A942" s="14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W942" s="82"/>
    </row>
    <row r="943" spans="1:23" s="10" customFormat="1" ht="12.6" customHeight="1">
      <c r="A943" s="14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W943" s="82"/>
    </row>
    <row r="944" spans="1:23" s="10" customFormat="1" ht="12.6" customHeight="1">
      <c r="A944" s="14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W944" s="82"/>
    </row>
    <row r="945" spans="1:21" s="10" customFormat="1" ht="12.6" customHeight="1">
      <c r="A945" s="14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1:21" s="10" customFormat="1" ht="12.6" customHeight="1">
      <c r="A946" s="14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1:21" s="10" customFormat="1" ht="12.6" customHeight="1">
      <c r="A947" s="14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</row>
    <row r="948" spans="1:21" s="10" customFormat="1" ht="12.6" customHeight="1">
      <c r="A948" s="14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1:21" s="10" customFormat="1" ht="12.6" customHeight="1">
      <c r="A949" s="14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1:21" s="10" customFormat="1" ht="12.6" customHeight="1">
      <c r="A950" s="14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</row>
    <row r="951" spans="1:21" s="10" customFormat="1" ht="12.6" customHeight="1">
      <c r="A951" s="14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1:21" s="10" customFormat="1" ht="12.6" customHeight="1">
      <c r="A952" s="14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 s="10" customFormat="1" ht="12.6" customHeight="1">
      <c r="A953" s="14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1:21" s="10" customFormat="1" ht="12.6" customHeight="1">
      <c r="A954" s="14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1:21" s="10" customFormat="1" ht="12.6" customHeight="1">
      <c r="A955" s="14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1:21" s="10" customFormat="1" ht="12.6" customHeight="1">
      <c r="A956" s="14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1:21" s="10" customFormat="1" ht="12.6" customHeight="1">
      <c r="A957" s="14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</row>
    <row r="958" spans="1:21" s="10" customFormat="1" ht="12.6" customHeight="1">
      <c r="A958" s="14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1:21" s="10" customFormat="1" ht="12.6" customHeight="1">
      <c r="A959" s="14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1:21" s="10" customFormat="1" ht="12.6" customHeight="1">
      <c r="A960" s="14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1:23" s="10" customFormat="1" ht="12.6" customHeight="1">
      <c r="A961" s="14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1:23" s="10" customFormat="1" ht="12.6" customHeight="1">
      <c r="A962" s="14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1:23" s="10" customFormat="1" ht="12.6" customHeight="1">
      <c r="A963" s="14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  <row r="964" spans="1:23" s="10" customFormat="1" ht="12.6" customHeight="1">
      <c r="A964" s="14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</row>
    <row r="965" spans="1:23" s="10" customFormat="1" ht="12.6" customHeight="1">
      <c r="A965" s="14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</row>
    <row r="966" spans="1:23" s="10" customFormat="1" ht="12.6" customHeight="1">
      <c r="A966" s="14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</row>
    <row r="967" spans="1:23" s="10" customFormat="1" ht="12.6" customHeight="1">
      <c r="A967" s="14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W967" s="82"/>
    </row>
    <row r="968" spans="1:23" s="10" customFormat="1" ht="12.6" customHeight="1">
      <c r="A968" s="14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W968" s="82"/>
    </row>
    <row r="969" spans="1:23" s="10" customFormat="1" ht="12.6" customHeight="1">
      <c r="A969" s="14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W969" s="82"/>
    </row>
    <row r="970" spans="1:23" s="10" customFormat="1" ht="12.6" customHeight="1">
      <c r="A970" s="14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W970" s="82"/>
    </row>
    <row r="971" spans="1:23" s="10" customFormat="1" ht="12.6" customHeight="1">
      <c r="A971" s="14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W971" s="82"/>
    </row>
    <row r="972" spans="1:23" s="10" customFormat="1" ht="12.6" customHeight="1">
      <c r="A972" s="14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W972" s="82"/>
    </row>
    <row r="973" spans="1:23" s="10" customFormat="1" ht="12.6" customHeight="1">
      <c r="A973" s="14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W973" s="82"/>
    </row>
    <row r="974" spans="1:23" s="10" customFormat="1" ht="12.6" customHeight="1">
      <c r="A974" s="14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W974" s="82"/>
    </row>
    <row r="975" spans="1:23" s="10" customFormat="1" ht="12.6" customHeight="1">
      <c r="A975" s="14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W975" s="82"/>
    </row>
    <row r="976" spans="1:23" s="10" customFormat="1" ht="12.6" customHeight="1">
      <c r="A976" s="14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W976" s="82"/>
    </row>
    <row r="977" spans="1:23" s="10" customFormat="1" ht="12.6" customHeight="1">
      <c r="A977" s="14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W977" s="82"/>
    </row>
    <row r="978" spans="1:23" s="10" customFormat="1" ht="12.6" customHeight="1">
      <c r="A978" s="14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W978" s="82"/>
    </row>
    <row r="979" spans="1:23" s="10" customFormat="1" ht="12.6" customHeight="1">
      <c r="A979" s="14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W979" s="82"/>
    </row>
    <row r="980" spans="1:23" s="10" customFormat="1" ht="12.6" customHeight="1">
      <c r="A980" s="14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W980" s="82"/>
    </row>
    <row r="981" spans="1:23" s="10" customFormat="1" ht="12.6" customHeight="1">
      <c r="A981" s="14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W981" s="86"/>
    </row>
    <row r="982" spans="1:23" s="10" customFormat="1" ht="12.6" customHeight="1">
      <c r="A982" s="14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W982" s="86"/>
    </row>
    <row r="983" spans="1:23" s="10" customFormat="1" ht="12.6" customHeight="1">
      <c r="A983" s="14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W983" s="86"/>
    </row>
    <row r="984" spans="1:23" s="10" customFormat="1" ht="12.6" customHeight="1">
      <c r="A984" s="14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W984" s="87"/>
    </row>
    <row r="985" spans="1:23" s="10" customFormat="1" ht="12.6" customHeight="1">
      <c r="A985" s="14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W985" s="87"/>
    </row>
    <row r="986" spans="1:23" s="10" customFormat="1" ht="12.6" customHeight="1">
      <c r="A986" s="14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W986" s="87"/>
    </row>
    <row r="987" spans="1:23" s="10" customFormat="1" ht="12.6" customHeight="1">
      <c r="A987" s="14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W987" s="87"/>
    </row>
    <row r="988" spans="1:23" s="10" customFormat="1" ht="12.6" customHeight="1">
      <c r="A988" s="14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W988" s="87"/>
    </row>
    <row r="989" spans="1:23" s="10" customFormat="1" ht="12.6" customHeight="1">
      <c r="A989" s="14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W989" s="87"/>
    </row>
    <row r="990" spans="1:23" s="10" customFormat="1" ht="12.6" customHeight="1">
      <c r="A990" s="14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W990" s="87"/>
    </row>
    <row r="991" spans="1:23" s="10" customFormat="1" ht="12.6" customHeight="1">
      <c r="A991" s="14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</row>
    <row r="992" spans="1:23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spans="1:23" ht="12" customHeight="1"/>
    <row r="1010" spans="1:23" ht="12" customHeight="1"/>
    <row r="1011" spans="1:23" ht="12" customHeight="1"/>
    <row r="1012" spans="1:23" s="5" customFormat="1">
      <c r="A1012" s="14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/>
    </row>
    <row r="1013" spans="1:23">
      <c r="W1013" s="79"/>
    </row>
    <row r="1014" spans="1:23" ht="15" customHeight="1">
      <c r="W1014" s="79"/>
    </row>
    <row r="1015" spans="1:23" ht="15" customHeight="1">
      <c r="W1015" s="79"/>
    </row>
    <row r="1016" spans="1:23" ht="15" customHeight="1">
      <c r="W1016" s="79"/>
    </row>
    <row r="1017" spans="1:23" s="9" customFormat="1" ht="12.6" customHeight="1">
      <c r="A1017" s="14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W1017" s="7"/>
    </row>
    <row r="1018" spans="1:23" s="10" customFormat="1" ht="12.6" customHeight="1">
      <c r="A1018" s="14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W1018" s="82"/>
    </row>
    <row r="1019" spans="1:23" s="10" customFormat="1" ht="12.6" customHeight="1">
      <c r="A1019" s="14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W1019" s="82"/>
    </row>
    <row r="1020" spans="1:23" s="10" customFormat="1" ht="12.6" customHeight="1">
      <c r="A1020" s="14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W1020" s="82"/>
    </row>
    <row r="1021" spans="1:23" s="10" customFormat="1" ht="12.6" customHeight="1">
      <c r="A1021" s="14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W1021" s="82"/>
    </row>
    <row r="1022" spans="1:23" s="10" customFormat="1" ht="12.6" customHeight="1">
      <c r="A1022" s="14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W1022" s="82"/>
    </row>
    <row r="1023" spans="1:23" s="10" customFormat="1" ht="12.6" customHeight="1">
      <c r="A1023" s="14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W1023" s="82"/>
    </row>
    <row r="1024" spans="1:23" s="10" customFormat="1" ht="12.6" customHeight="1">
      <c r="A1024" s="14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W1024" s="82"/>
    </row>
    <row r="1025" spans="1:23" s="10" customFormat="1" ht="12.6" customHeight="1">
      <c r="A1025" s="14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W1025" s="82"/>
    </row>
    <row r="1026" spans="1:23" s="10" customFormat="1" ht="12.6" customHeight="1">
      <c r="A1026" s="14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W1026" s="82"/>
    </row>
    <row r="1027" spans="1:23" s="10" customFormat="1" ht="12.6" customHeight="1">
      <c r="A1027" s="14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W1027" s="82"/>
    </row>
    <row r="1028" spans="1:23" s="10" customFormat="1" ht="12.6" customHeight="1">
      <c r="A1028" s="14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W1028" s="82"/>
    </row>
    <row r="1029" spans="1:23" s="10" customFormat="1" ht="12.6" customHeight="1">
      <c r="A1029" s="14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W1029" s="82"/>
    </row>
    <row r="1030" spans="1:23" s="10" customFormat="1" ht="12.6" customHeight="1">
      <c r="A1030" s="14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W1030" s="82"/>
    </row>
    <row r="1031" spans="1:23" s="10" customFormat="1" ht="12.6" customHeight="1">
      <c r="A1031" s="14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W1031" s="82"/>
    </row>
    <row r="1032" spans="1:23" s="10" customFormat="1" ht="12.6" customHeight="1">
      <c r="A1032" s="14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W1032" s="82"/>
    </row>
    <row r="1033" spans="1:23" s="10" customFormat="1" ht="12.6" customHeight="1">
      <c r="A1033" s="14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W1033" s="82"/>
    </row>
    <row r="1034" spans="1:23" s="10" customFormat="1" ht="12.6" customHeight="1">
      <c r="A1034" s="14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W1034" s="82"/>
    </row>
    <row r="1035" spans="1:23" s="10" customFormat="1" ht="12.6" customHeight="1">
      <c r="A1035" s="14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W1035" s="82"/>
    </row>
    <row r="1036" spans="1:23" s="10" customFormat="1" ht="12.6" customHeight="1">
      <c r="A1036" s="14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W1036" s="82"/>
    </row>
    <row r="1037" spans="1:23" s="10" customFormat="1" ht="12.6" customHeight="1">
      <c r="A1037" s="14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W1037" s="82"/>
    </row>
    <row r="1038" spans="1:23" s="10" customFormat="1" ht="12.6" customHeight="1">
      <c r="A1038" s="14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W1038" s="82"/>
    </row>
    <row r="1039" spans="1:23" s="10" customFormat="1" ht="12.6" customHeight="1">
      <c r="A1039" s="14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W1039" s="82"/>
    </row>
    <row r="1040" spans="1:23" s="10" customFormat="1" ht="12.6" customHeight="1">
      <c r="A1040" s="14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W1040" s="82"/>
    </row>
    <row r="1041" spans="1:23" s="10" customFormat="1" ht="12.6" customHeight="1">
      <c r="A1041" s="14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W1041" s="82"/>
    </row>
    <row r="1042" spans="1:23" s="10" customFormat="1" ht="12.6" customHeight="1">
      <c r="A1042" s="14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W1042" s="82"/>
    </row>
    <row r="1043" spans="1:23" s="10" customFormat="1" ht="12.6" customHeight="1">
      <c r="A1043" s="14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W1043" s="82"/>
    </row>
    <row r="1044" spans="1:23" s="10" customFormat="1" ht="12.6" customHeight="1">
      <c r="A1044" s="14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W1044" s="82"/>
    </row>
    <row r="1045" spans="1:23" s="10" customFormat="1" ht="12.6" customHeight="1">
      <c r="A1045" s="14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W1045" s="82"/>
    </row>
    <row r="1046" spans="1:23" s="10" customFormat="1" ht="12.6" customHeight="1">
      <c r="A1046" s="14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W1046" s="82"/>
    </row>
    <row r="1047" spans="1:23" s="10" customFormat="1" ht="12.6" customHeight="1">
      <c r="A1047" s="14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</row>
    <row r="1048" spans="1:23" s="10" customFormat="1" ht="12.6" customHeight="1">
      <c r="A1048" s="14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</row>
    <row r="1049" spans="1:23" s="10" customFormat="1" ht="12.6" customHeight="1">
      <c r="A1049" s="14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</row>
    <row r="1050" spans="1:23" s="10" customFormat="1" ht="12.6" customHeight="1">
      <c r="A1050" s="14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</row>
    <row r="1051" spans="1:23" s="10" customFormat="1" ht="12.6" customHeight="1">
      <c r="A1051" s="14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</row>
    <row r="1052" spans="1:23" s="10" customFormat="1" ht="12.6" customHeight="1">
      <c r="A1052" s="14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</row>
    <row r="1053" spans="1:23" s="10" customFormat="1" ht="12.6" customHeight="1">
      <c r="A1053" s="14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</row>
    <row r="1054" spans="1:23" s="10" customFormat="1" ht="12.6" customHeight="1">
      <c r="A1054" s="14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</row>
    <row r="1055" spans="1:23" s="10" customFormat="1" ht="12.6" customHeight="1">
      <c r="A1055" s="14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</row>
    <row r="1056" spans="1:23" s="10" customFormat="1" ht="12.6" customHeight="1">
      <c r="A1056" s="14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</row>
    <row r="1057" spans="1:23" s="10" customFormat="1" ht="12.6" customHeight="1">
      <c r="A1057" s="14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</row>
    <row r="1058" spans="1:23" s="10" customFormat="1" ht="12.6" customHeight="1">
      <c r="A1058" s="14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</row>
    <row r="1059" spans="1:23" s="10" customFormat="1" ht="12.6" customHeight="1">
      <c r="A1059" s="14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</row>
    <row r="1060" spans="1:23" s="10" customFormat="1" ht="12.6" customHeight="1">
      <c r="A1060" s="14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</row>
    <row r="1061" spans="1:23" s="10" customFormat="1" ht="12.6" customHeight="1">
      <c r="A1061" s="14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</row>
    <row r="1062" spans="1:23" s="10" customFormat="1" ht="12.6" customHeight="1">
      <c r="A1062" s="14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</row>
    <row r="1063" spans="1:23" s="10" customFormat="1" ht="12.6" customHeight="1">
      <c r="A1063" s="14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</row>
    <row r="1064" spans="1:23" s="10" customFormat="1" ht="12.6" customHeight="1">
      <c r="A1064" s="14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</row>
    <row r="1065" spans="1:23" s="10" customFormat="1" ht="12.6" customHeight="1">
      <c r="A1065" s="14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</row>
    <row r="1066" spans="1:23" s="10" customFormat="1" ht="12.6" customHeight="1">
      <c r="A1066" s="14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</row>
    <row r="1067" spans="1:23" s="10" customFormat="1" ht="12.6" customHeight="1">
      <c r="A1067" s="14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</row>
    <row r="1068" spans="1:23" s="10" customFormat="1" ht="12.6" customHeight="1">
      <c r="A1068" s="14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</row>
    <row r="1069" spans="1:23" s="10" customFormat="1" ht="12.6" customHeight="1">
      <c r="A1069" s="14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W1069" s="82"/>
    </row>
    <row r="1070" spans="1:23" s="10" customFormat="1" ht="12.6" customHeight="1">
      <c r="A1070" s="14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W1070" s="82"/>
    </row>
    <row r="1071" spans="1:23" s="10" customFormat="1" ht="12.6" customHeight="1">
      <c r="A1071" s="14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W1071" s="82"/>
    </row>
    <row r="1072" spans="1:23" s="10" customFormat="1" ht="12.6" customHeight="1">
      <c r="A1072" s="14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W1072" s="82"/>
    </row>
    <row r="1073" spans="1:23" s="10" customFormat="1" ht="12.6" customHeight="1">
      <c r="A1073" s="14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W1073" s="82"/>
    </row>
    <row r="1074" spans="1:23" s="10" customFormat="1" ht="12.6" customHeight="1">
      <c r="A1074" s="14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W1074" s="82"/>
    </row>
    <row r="1075" spans="1:23" s="10" customFormat="1" ht="12.6" customHeight="1">
      <c r="A1075" s="14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W1075" s="82"/>
    </row>
    <row r="1076" spans="1:23" s="10" customFormat="1" ht="12.6" customHeight="1">
      <c r="A1076" s="14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W1076" s="82"/>
    </row>
    <row r="1077" spans="1:23" s="10" customFormat="1" ht="12.6" customHeight="1">
      <c r="A1077" s="14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W1077" s="82"/>
    </row>
    <row r="1078" spans="1:23" s="10" customFormat="1" ht="12.6" customHeight="1">
      <c r="A1078" s="14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W1078" s="82"/>
    </row>
    <row r="1079" spans="1:23" s="10" customFormat="1" ht="12.6" customHeight="1">
      <c r="A1079" s="14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W1079" s="82"/>
    </row>
    <row r="1080" spans="1:23" s="10" customFormat="1" ht="12.6" customHeight="1">
      <c r="A1080" s="14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W1080" s="82"/>
    </row>
    <row r="1081" spans="1:23" s="10" customFormat="1" ht="12.6" customHeight="1">
      <c r="A1081" s="14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W1081" s="82"/>
    </row>
    <row r="1082" spans="1:23" s="10" customFormat="1" ht="12.6" customHeight="1">
      <c r="A1082" s="14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W1082" s="82"/>
    </row>
    <row r="1083" spans="1:23" s="10" customFormat="1" ht="12.6" customHeight="1">
      <c r="A1083" s="14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W1083" s="86"/>
    </row>
    <row r="1084" spans="1:23" s="10" customFormat="1" ht="12.6" customHeight="1">
      <c r="A1084" s="14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W1084" s="86"/>
    </row>
    <row r="1085" spans="1:23" s="10" customFormat="1" ht="12.6" customHeight="1">
      <c r="A1085" s="14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W1085" s="86"/>
    </row>
    <row r="1086" spans="1:23" s="10" customFormat="1" ht="12.6" customHeight="1">
      <c r="A1086" s="14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W1086" s="87"/>
    </row>
    <row r="1087" spans="1:23" s="10" customFormat="1" ht="12.6" customHeight="1">
      <c r="A1087" s="14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W1087" s="87"/>
    </row>
    <row r="1088" spans="1:23" s="10" customFormat="1" ht="12.6" customHeight="1">
      <c r="A1088" s="14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W1088" s="87"/>
    </row>
    <row r="1089" spans="1:23" s="10" customFormat="1" ht="12.6" customHeight="1">
      <c r="A1089" s="14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W1089" s="87"/>
    </row>
    <row r="1090" spans="1:23" s="10" customFormat="1" ht="12.6" customHeight="1">
      <c r="A1090" s="14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W1090" s="87"/>
    </row>
    <row r="1091" spans="1:23" s="10" customFormat="1" ht="12.6" customHeight="1">
      <c r="A1091" s="14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W1091" s="87"/>
    </row>
    <row r="1092" spans="1:23" s="10" customFormat="1" ht="12.6" customHeight="1">
      <c r="A1092" s="14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W1092" s="87"/>
    </row>
    <row r="1093" spans="1:23" s="10" customFormat="1" ht="12.6" customHeight="1">
      <c r="A1093" s="14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</row>
    <row r="1094" spans="1:23" ht="12" customHeight="1"/>
    <row r="1095" spans="1:23" ht="12" customHeight="1"/>
    <row r="1096" spans="1:23" ht="12" customHeight="1"/>
    <row r="1097" spans="1:23" ht="12" customHeight="1"/>
    <row r="1098" spans="1:23" ht="12" customHeight="1"/>
    <row r="1099" spans="1:23" ht="12" customHeight="1"/>
    <row r="1100" spans="1:23" ht="12" customHeight="1"/>
    <row r="1101" spans="1:23" ht="12" customHeight="1"/>
    <row r="1102" spans="1:23" ht="12" customHeight="1"/>
    <row r="1103" spans="1:23" ht="12" customHeight="1"/>
    <row r="1104" spans="1:23" ht="12" customHeight="1"/>
    <row r="1105" spans="1:23" ht="12" customHeight="1"/>
    <row r="1106" spans="1:23" ht="12" customHeight="1"/>
    <row r="1107" spans="1:23" ht="12" customHeight="1"/>
    <row r="1108" spans="1:23" ht="12" customHeight="1"/>
    <row r="1109" spans="1:23" ht="12" customHeight="1"/>
    <row r="1110" spans="1:23" ht="12" customHeight="1"/>
    <row r="1111" spans="1:23" ht="12" customHeight="1"/>
    <row r="1112" spans="1:23" ht="12" customHeight="1"/>
    <row r="1113" spans="1:23" ht="12" customHeight="1"/>
    <row r="1114" spans="1:23" s="5" customFormat="1">
      <c r="A1114" s="14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/>
    </row>
    <row r="1115" spans="1:23">
      <c r="W1115" s="79"/>
    </row>
    <row r="1116" spans="1:23" ht="15" customHeight="1">
      <c r="W1116" s="79"/>
    </row>
    <row r="1117" spans="1:23" ht="15" customHeight="1">
      <c r="W1117" s="79"/>
    </row>
    <row r="1118" spans="1:23" ht="15" customHeight="1">
      <c r="W1118" s="79"/>
    </row>
    <row r="1119" spans="1:23" s="9" customFormat="1" ht="12.6" customHeight="1">
      <c r="A1119" s="14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W1119" s="7"/>
    </row>
    <row r="1120" spans="1:23" s="10" customFormat="1" ht="12.6" customHeight="1">
      <c r="A1120" s="14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W1120" s="82"/>
    </row>
    <row r="1121" spans="1:23" s="10" customFormat="1" ht="12.6" customHeight="1">
      <c r="A1121" s="14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W1121" s="82"/>
    </row>
    <row r="1122" spans="1:23" s="10" customFormat="1" ht="12.6" customHeight="1">
      <c r="A1122" s="14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W1122" s="82"/>
    </row>
    <row r="1123" spans="1:23" s="10" customFormat="1" ht="12.6" customHeight="1">
      <c r="A1123" s="14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W1123" s="82"/>
    </row>
    <row r="1124" spans="1:23" s="10" customFormat="1" ht="12.6" customHeight="1">
      <c r="A1124" s="14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W1124" s="82"/>
    </row>
    <row r="1125" spans="1:23" s="10" customFormat="1" ht="12.6" customHeight="1">
      <c r="A1125" s="14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W1125" s="82"/>
    </row>
    <row r="1126" spans="1:23" s="10" customFormat="1" ht="12.6" customHeight="1">
      <c r="A1126" s="14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W1126" s="82"/>
    </row>
    <row r="1127" spans="1:23" s="10" customFormat="1" ht="12.6" customHeight="1">
      <c r="A1127" s="14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W1127" s="82"/>
    </row>
    <row r="1128" spans="1:23" s="10" customFormat="1" ht="12.6" customHeight="1">
      <c r="A1128" s="14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W1128" s="82"/>
    </row>
    <row r="1129" spans="1:23" s="10" customFormat="1" ht="12.6" customHeight="1">
      <c r="A1129" s="14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W1129" s="82"/>
    </row>
    <row r="1130" spans="1:23" s="10" customFormat="1" ht="12.6" customHeight="1">
      <c r="A1130" s="14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W1130" s="82"/>
    </row>
    <row r="1131" spans="1:23" s="10" customFormat="1" ht="12.6" customHeight="1">
      <c r="A1131" s="14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W1131" s="82"/>
    </row>
    <row r="1132" spans="1:23" s="10" customFormat="1" ht="12.6" customHeight="1">
      <c r="A1132" s="14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W1132" s="82"/>
    </row>
    <row r="1133" spans="1:23" s="10" customFormat="1" ht="12.6" customHeight="1">
      <c r="A1133" s="14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W1133" s="82"/>
    </row>
    <row r="1134" spans="1:23" s="10" customFormat="1" ht="12.6" customHeight="1">
      <c r="A1134" s="14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W1134" s="82"/>
    </row>
    <row r="1135" spans="1:23" s="10" customFormat="1" ht="12.6" customHeight="1">
      <c r="A1135" s="14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W1135" s="82"/>
    </row>
    <row r="1136" spans="1:23" s="10" customFormat="1" ht="12.6" customHeight="1">
      <c r="A1136" s="14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W1136" s="82"/>
    </row>
    <row r="1137" spans="1:23" s="10" customFormat="1" ht="12.6" customHeight="1">
      <c r="A1137" s="14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W1137" s="82"/>
    </row>
    <row r="1138" spans="1:23" s="10" customFormat="1" ht="12.6" customHeight="1">
      <c r="A1138" s="14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W1138" s="82"/>
    </row>
    <row r="1139" spans="1:23" s="10" customFormat="1" ht="12.6" customHeight="1">
      <c r="A1139" s="14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W1139" s="82"/>
    </row>
    <row r="1140" spans="1:23" s="10" customFormat="1" ht="12.6" customHeight="1">
      <c r="A1140" s="14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W1140" s="82"/>
    </row>
    <row r="1141" spans="1:23" s="10" customFormat="1" ht="12.6" customHeight="1">
      <c r="A1141" s="14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W1141" s="82"/>
    </row>
    <row r="1142" spans="1:23" s="10" customFormat="1" ht="12.6" customHeight="1">
      <c r="A1142" s="14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W1142" s="82"/>
    </row>
    <row r="1143" spans="1:23" s="10" customFormat="1" ht="12.6" customHeight="1">
      <c r="A1143" s="14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W1143" s="82"/>
    </row>
    <row r="1144" spans="1:23" s="10" customFormat="1" ht="12.6" customHeight="1">
      <c r="A1144" s="14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W1144" s="82"/>
    </row>
    <row r="1145" spans="1:23" s="10" customFormat="1" ht="12.6" customHeight="1">
      <c r="A1145" s="14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W1145" s="82"/>
    </row>
    <row r="1146" spans="1:23" s="10" customFormat="1" ht="12.6" customHeight="1">
      <c r="A1146" s="14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W1146" s="82"/>
    </row>
    <row r="1147" spans="1:23" s="10" customFormat="1" ht="12.6" customHeight="1">
      <c r="A1147" s="14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W1147" s="82"/>
    </row>
    <row r="1148" spans="1:23" s="10" customFormat="1" ht="12.6" customHeight="1">
      <c r="A1148" s="14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W1148" s="82"/>
    </row>
    <row r="1149" spans="1:23" s="10" customFormat="1" ht="12.6" customHeight="1">
      <c r="A1149" s="14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</row>
    <row r="1150" spans="1:23" s="10" customFormat="1" ht="12.6" customHeight="1">
      <c r="A1150" s="14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</row>
    <row r="1151" spans="1:23" s="10" customFormat="1" ht="12.6" customHeight="1">
      <c r="A1151" s="14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</row>
    <row r="1152" spans="1:23" s="10" customFormat="1" ht="12.6" customHeight="1">
      <c r="A1152" s="14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</row>
    <row r="1153" spans="1:21" s="10" customFormat="1" ht="12.6" customHeight="1">
      <c r="A1153" s="14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</row>
    <row r="1154" spans="1:21" s="10" customFormat="1" ht="12.6" customHeight="1">
      <c r="A1154" s="14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</row>
    <row r="1155" spans="1:21" s="10" customFormat="1" ht="12.6" customHeight="1">
      <c r="A1155" s="14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</row>
    <row r="1156" spans="1:21" s="10" customFormat="1" ht="12.6" customHeight="1">
      <c r="A1156" s="14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</row>
    <row r="1157" spans="1:21" s="10" customFormat="1" ht="12.6" customHeight="1">
      <c r="A1157" s="14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</row>
    <row r="1158" spans="1:21" s="10" customFormat="1" ht="12.6" customHeight="1">
      <c r="A1158" s="14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</row>
    <row r="1159" spans="1:21" s="10" customFormat="1" ht="12.6" customHeight="1">
      <c r="A1159" s="14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</row>
    <row r="1160" spans="1:21" s="10" customFormat="1" ht="12.6" customHeight="1">
      <c r="A1160" s="14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</row>
    <row r="1161" spans="1:21" s="10" customFormat="1" ht="12.6" customHeight="1">
      <c r="A1161" s="14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</row>
    <row r="1162" spans="1:21" s="10" customFormat="1" ht="12.6" customHeight="1">
      <c r="A1162" s="14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</row>
    <row r="1163" spans="1:21" s="10" customFormat="1" ht="12.6" customHeight="1">
      <c r="A1163" s="14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</row>
    <row r="1164" spans="1:21" s="10" customFormat="1" ht="12.6" customHeight="1">
      <c r="A1164" s="14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</row>
    <row r="1165" spans="1:21" s="10" customFormat="1" ht="12.6" customHeight="1">
      <c r="A1165" s="14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</row>
    <row r="1166" spans="1:21" s="10" customFormat="1" ht="12.6" customHeight="1">
      <c r="A1166" s="14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</row>
    <row r="1167" spans="1:21" s="10" customFormat="1" ht="12.6" customHeight="1">
      <c r="A1167" s="14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</row>
    <row r="1168" spans="1:21" s="10" customFormat="1" ht="12.6" customHeight="1">
      <c r="A1168" s="14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</row>
    <row r="1169" spans="1:23" s="10" customFormat="1" ht="12.6" customHeight="1">
      <c r="A1169" s="14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</row>
    <row r="1170" spans="1:23" s="10" customFormat="1" ht="12.6" customHeight="1">
      <c r="A1170" s="14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</row>
    <row r="1171" spans="1:23" s="10" customFormat="1" ht="12.6" customHeight="1">
      <c r="A1171" s="14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W1171" s="82"/>
    </row>
    <row r="1172" spans="1:23" s="10" customFormat="1" ht="12.6" customHeight="1">
      <c r="A1172" s="14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W1172" s="82"/>
    </row>
    <row r="1173" spans="1:23" s="10" customFormat="1" ht="12.6" customHeight="1">
      <c r="A1173" s="14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W1173" s="82"/>
    </row>
    <row r="1174" spans="1:23" s="10" customFormat="1" ht="12.6" customHeight="1">
      <c r="A1174" s="14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W1174" s="82"/>
    </row>
    <row r="1175" spans="1:23" s="10" customFormat="1" ht="12.6" customHeight="1">
      <c r="A1175" s="14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W1175" s="82"/>
    </row>
    <row r="1176" spans="1:23" s="10" customFormat="1" ht="12.6" customHeight="1">
      <c r="A1176" s="14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W1176" s="82"/>
    </row>
    <row r="1177" spans="1:23" s="10" customFormat="1" ht="12.6" customHeight="1">
      <c r="A1177" s="14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W1177" s="82"/>
    </row>
    <row r="1178" spans="1:23" s="10" customFormat="1" ht="12.6" customHeight="1">
      <c r="A1178" s="14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W1178" s="82"/>
    </row>
    <row r="1179" spans="1:23" s="10" customFormat="1" ht="12.6" customHeight="1">
      <c r="A1179" s="14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W1179" s="82"/>
    </row>
    <row r="1180" spans="1:23" s="10" customFormat="1" ht="12.6" customHeight="1">
      <c r="A1180" s="14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W1180" s="82"/>
    </row>
    <row r="1181" spans="1:23" s="10" customFormat="1" ht="12.6" customHeight="1">
      <c r="A1181" s="14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W1181" s="82"/>
    </row>
    <row r="1182" spans="1:23" s="10" customFormat="1" ht="12.6" customHeight="1">
      <c r="A1182" s="14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W1182" s="82"/>
    </row>
    <row r="1183" spans="1:23" s="10" customFormat="1" ht="12.6" customHeight="1">
      <c r="A1183" s="14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W1183" s="82"/>
    </row>
    <row r="1184" spans="1:23" s="10" customFormat="1" ht="12.6" customHeight="1">
      <c r="A1184" s="14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W1184" s="82"/>
    </row>
    <row r="1185" spans="1:23" s="10" customFormat="1" ht="12.6" customHeight="1">
      <c r="A1185" s="14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W1185" s="86"/>
    </row>
    <row r="1186" spans="1:23" s="10" customFormat="1" ht="12.6" customHeight="1">
      <c r="A1186" s="14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W1186" s="86"/>
    </row>
    <row r="1187" spans="1:23" s="10" customFormat="1" ht="12.6" customHeight="1">
      <c r="A1187" s="14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W1187" s="86"/>
    </row>
    <row r="1188" spans="1:23" s="10" customFormat="1" ht="12.6" customHeight="1">
      <c r="A1188" s="14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W1188" s="87"/>
    </row>
    <row r="1189" spans="1:23" s="10" customFormat="1" ht="12.6" customHeight="1">
      <c r="A1189" s="14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W1189" s="87"/>
    </row>
    <row r="1190" spans="1:23" s="10" customFormat="1" ht="12.6" customHeight="1">
      <c r="A1190" s="14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W1190" s="87"/>
    </row>
    <row r="1191" spans="1:23" s="10" customFormat="1" ht="12.6" customHeight="1">
      <c r="A1191" s="14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W1191" s="87"/>
    </row>
    <row r="1192" spans="1:23" s="10" customFormat="1" ht="12.6" customHeight="1">
      <c r="A1192" s="14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W1192" s="87"/>
    </row>
    <row r="1193" spans="1:23" s="10" customFormat="1" ht="12.6" customHeight="1">
      <c r="A1193" s="14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W1193" s="87"/>
    </row>
    <row r="1194" spans="1:23" s="10" customFormat="1" ht="12.6" customHeight="1">
      <c r="A1194" s="14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W1194" s="87"/>
    </row>
    <row r="1195" spans="1:23" s="10" customFormat="1" ht="12.6" customHeight="1">
      <c r="A1195" s="14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</row>
    <row r="1196" spans="1:23" ht="12" customHeight="1"/>
    <row r="1197" spans="1:23" ht="12" customHeight="1"/>
    <row r="1198" spans="1:23" ht="12" customHeight="1"/>
    <row r="1199" spans="1:23" ht="12" customHeight="1"/>
    <row r="1200" spans="1:23" ht="12" customHeight="1"/>
    <row r="1201" spans="1:22" ht="12" customHeight="1"/>
    <row r="1202" spans="1:22" ht="12" customHeight="1"/>
    <row r="1203" spans="1:22" ht="12" customHeight="1"/>
    <row r="1204" spans="1:22" ht="12" customHeight="1"/>
    <row r="1205" spans="1:22" ht="12" customHeight="1"/>
    <row r="1206" spans="1:22" ht="12" customHeight="1"/>
    <row r="1207" spans="1:22" ht="12" customHeight="1"/>
    <row r="1208" spans="1:22" ht="12" customHeight="1"/>
    <row r="1209" spans="1:22" ht="12" customHeight="1"/>
    <row r="1210" spans="1:22" ht="12" customHeight="1"/>
    <row r="1211" spans="1:22" ht="12" customHeight="1"/>
    <row r="1212" spans="1:22" ht="12" customHeight="1"/>
    <row r="1213" spans="1:22" ht="12" customHeight="1"/>
    <row r="1214" spans="1:22" ht="12" customHeight="1"/>
    <row r="1215" spans="1:22" ht="12" customHeight="1"/>
    <row r="1216" spans="1:22" s="5" customFormat="1">
      <c r="A1216" s="14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/>
    </row>
    <row r="1217" spans="1:23">
      <c r="W1217" s="79"/>
    </row>
    <row r="1218" spans="1:23" ht="15" customHeight="1">
      <c r="W1218" s="79"/>
    </row>
    <row r="1219" spans="1:23" ht="15" customHeight="1">
      <c r="W1219" s="79"/>
    </row>
    <row r="1220" spans="1:23" ht="15" customHeight="1">
      <c r="W1220" s="79"/>
    </row>
    <row r="1221" spans="1:23" s="9" customFormat="1" ht="12.6" customHeight="1">
      <c r="A1221" s="14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W1221" s="7"/>
    </row>
    <row r="1222" spans="1:23" s="10" customFormat="1" ht="12.6" customHeight="1">
      <c r="A1222" s="14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W1222" s="82"/>
    </row>
    <row r="1223" spans="1:23" s="10" customFormat="1" ht="12.6" customHeight="1">
      <c r="A1223" s="14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W1223" s="82"/>
    </row>
    <row r="1224" spans="1:23" s="10" customFormat="1" ht="12.6" customHeight="1">
      <c r="A1224" s="14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W1224" s="82"/>
    </row>
    <row r="1225" spans="1:23" s="10" customFormat="1" ht="12.6" customHeight="1">
      <c r="A1225" s="14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W1225" s="82"/>
    </row>
    <row r="1226" spans="1:23" s="10" customFormat="1" ht="12.6" customHeight="1">
      <c r="A1226" s="14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W1226" s="82"/>
    </row>
    <row r="1227" spans="1:23" s="10" customFormat="1" ht="12.6" customHeight="1">
      <c r="A1227" s="14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W1227" s="82"/>
    </row>
    <row r="1228" spans="1:23" s="10" customFormat="1" ht="12.6" customHeight="1">
      <c r="A1228" s="14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W1228" s="82"/>
    </row>
    <row r="1229" spans="1:23" s="10" customFormat="1" ht="12.6" customHeight="1">
      <c r="A1229" s="14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W1229" s="82"/>
    </row>
    <row r="1230" spans="1:23" s="10" customFormat="1" ht="12.6" customHeight="1">
      <c r="A1230" s="14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W1230" s="82"/>
    </row>
    <row r="1231" spans="1:23" s="10" customFormat="1" ht="12.6" customHeight="1">
      <c r="A1231" s="14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W1231" s="82"/>
    </row>
    <row r="1232" spans="1:23" s="10" customFormat="1" ht="12.6" customHeight="1">
      <c r="A1232" s="14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W1232" s="82"/>
    </row>
    <row r="1233" spans="1:23" s="10" customFormat="1" ht="12.6" customHeight="1">
      <c r="A1233" s="14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W1233" s="82"/>
    </row>
    <row r="1234" spans="1:23" s="10" customFormat="1" ht="12.6" customHeight="1">
      <c r="A1234" s="14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W1234" s="82"/>
    </row>
    <row r="1235" spans="1:23" s="10" customFormat="1" ht="12.6" customHeight="1">
      <c r="A1235" s="14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W1235" s="82"/>
    </row>
    <row r="1236" spans="1:23" s="10" customFormat="1" ht="12.6" customHeight="1">
      <c r="A1236" s="14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W1236" s="82"/>
    </row>
    <row r="1237" spans="1:23" s="10" customFormat="1" ht="12.6" customHeight="1">
      <c r="A1237" s="14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W1237" s="82"/>
    </row>
    <row r="1238" spans="1:23" s="10" customFormat="1" ht="12.6" customHeight="1">
      <c r="A1238" s="14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W1238" s="82"/>
    </row>
    <row r="1239" spans="1:23" s="10" customFormat="1" ht="12.6" customHeight="1">
      <c r="A1239" s="14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W1239" s="82"/>
    </row>
    <row r="1240" spans="1:23" s="10" customFormat="1" ht="12.6" customHeight="1">
      <c r="A1240" s="14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W1240" s="82"/>
    </row>
    <row r="1241" spans="1:23" s="10" customFormat="1" ht="12.6" customHeight="1">
      <c r="A1241" s="14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W1241" s="82"/>
    </row>
    <row r="1242" spans="1:23" s="10" customFormat="1" ht="12.6" customHeight="1">
      <c r="A1242" s="14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W1242" s="82"/>
    </row>
    <row r="1243" spans="1:23" s="10" customFormat="1" ht="12.6" customHeight="1">
      <c r="A1243" s="14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W1243" s="82"/>
    </row>
    <row r="1244" spans="1:23" s="10" customFormat="1" ht="12.6" customHeight="1">
      <c r="A1244" s="14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W1244" s="82"/>
    </row>
    <row r="1245" spans="1:23" s="10" customFormat="1" ht="12.6" customHeight="1">
      <c r="A1245" s="14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W1245" s="82"/>
    </row>
    <row r="1246" spans="1:23" s="10" customFormat="1" ht="12.6" customHeight="1">
      <c r="A1246" s="14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W1246" s="82"/>
    </row>
    <row r="1247" spans="1:23" s="10" customFormat="1" ht="12.6" customHeight="1">
      <c r="A1247" s="14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W1247" s="82"/>
    </row>
    <row r="1248" spans="1:23" s="10" customFormat="1" ht="12.6" customHeight="1">
      <c r="A1248" s="14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W1248" s="82"/>
    </row>
    <row r="1249" spans="1:23" s="10" customFormat="1" ht="12.6" customHeight="1">
      <c r="A1249" s="14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W1249" s="82"/>
    </row>
    <row r="1250" spans="1:23" s="10" customFormat="1" ht="12.6" customHeight="1">
      <c r="A1250" s="14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W1250" s="82"/>
    </row>
    <row r="1251" spans="1:23" s="10" customFormat="1" ht="12.6" customHeight="1">
      <c r="A1251" s="14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</row>
    <row r="1252" spans="1:23" s="10" customFormat="1" ht="12.6" customHeight="1">
      <c r="A1252" s="14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</row>
    <row r="1253" spans="1:23" s="10" customFormat="1" ht="12.6" customHeight="1">
      <c r="A1253" s="14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</row>
    <row r="1254" spans="1:23" s="10" customFormat="1" ht="12.6" customHeight="1">
      <c r="A1254" s="14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</row>
    <row r="1255" spans="1:23" s="10" customFormat="1" ht="12.6" customHeight="1">
      <c r="A1255" s="14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</row>
    <row r="1256" spans="1:23" s="10" customFormat="1" ht="12.6" customHeight="1">
      <c r="A1256" s="14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</row>
    <row r="1257" spans="1:23" s="10" customFormat="1" ht="12.6" customHeight="1">
      <c r="A1257" s="14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</row>
    <row r="1258" spans="1:23" s="10" customFormat="1" ht="12.6" customHeight="1">
      <c r="A1258" s="14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</row>
    <row r="1259" spans="1:23" s="10" customFormat="1" ht="12.6" customHeight="1">
      <c r="A1259" s="14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</row>
    <row r="1260" spans="1:23" s="10" customFormat="1" ht="12.6" customHeight="1">
      <c r="A1260" s="14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</row>
    <row r="1261" spans="1:23" s="10" customFormat="1" ht="12.6" customHeight="1">
      <c r="A1261" s="14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</row>
    <row r="1262" spans="1:23" s="10" customFormat="1" ht="12.6" customHeight="1">
      <c r="A1262" s="14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</row>
    <row r="1263" spans="1:23" s="10" customFormat="1" ht="12.6" customHeight="1">
      <c r="A1263" s="14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</row>
    <row r="1264" spans="1:23" s="10" customFormat="1" ht="12.6" customHeight="1">
      <c r="A1264" s="14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</row>
    <row r="1265" spans="1:23" s="10" customFormat="1" ht="12.6" customHeight="1">
      <c r="A1265" s="14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</row>
    <row r="1266" spans="1:23" s="10" customFormat="1" ht="12.6" customHeight="1">
      <c r="A1266" s="14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</row>
    <row r="1267" spans="1:23" s="10" customFormat="1" ht="12.6" customHeight="1">
      <c r="A1267" s="14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</row>
    <row r="1268" spans="1:23" s="10" customFormat="1" ht="12.6" customHeight="1">
      <c r="A1268" s="14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</row>
    <row r="1269" spans="1:23" s="10" customFormat="1" ht="12.6" customHeight="1">
      <c r="A1269" s="14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</row>
    <row r="1270" spans="1:23" s="10" customFormat="1" ht="12.6" customHeight="1">
      <c r="A1270" s="14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</row>
    <row r="1271" spans="1:23" s="10" customFormat="1" ht="12.6" customHeight="1">
      <c r="A1271" s="14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</row>
    <row r="1272" spans="1:23" s="10" customFormat="1" ht="12.6" customHeight="1">
      <c r="A1272" s="14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</row>
    <row r="1273" spans="1:23" s="10" customFormat="1" ht="12.6" customHeight="1">
      <c r="A1273" s="14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W1273" s="82"/>
    </row>
    <row r="1274" spans="1:23" s="10" customFormat="1" ht="12.6" customHeight="1">
      <c r="A1274" s="14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W1274" s="82"/>
    </row>
    <row r="1275" spans="1:23" s="10" customFormat="1" ht="12.6" customHeight="1">
      <c r="A1275" s="14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W1275" s="82"/>
    </row>
    <row r="1276" spans="1:23" s="10" customFormat="1" ht="12.6" customHeight="1">
      <c r="A1276" s="14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W1276" s="82"/>
    </row>
    <row r="1277" spans="1:23" s="10" customFormat="1" ht="12.6" customHeight="1">
      <c r="A1277" s="14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W1277" s="82"/>
    </row>
    <row r="1278" spans="1:23" s="10" customFormat="1" ht="12.6" customHeight="1">
      <c r="A1278" s="14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W1278" s="82"/>
    </row>
    <row r="1279" spans="1:23" s="10" customFormat="1" ht="12.6" customHeight="1">
      <c r="A1279" s="14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W1279" s="82"/>
    </row>
    <row r="1280" spans="1:23" s="10" customFormat="1" ht="12.6" customHeight="1">
      <c r="A1280" s="14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W1280" s="82"/>
    </row>
    <row r="1281" spans="1:23" s="10" customFormat="1" ht="12.6" customHeight="1">
      <c r="A1281" s="14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W1281" s="82"/>
    </row>
    <row r="1282" spans="1:23" s="10" customFormat="1" ht="12.6" customHeight="1">
      <c r="A1282" s="14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W1282" s="82"/>
    </row>
    <row r="1283" spans="1:23" s="10" customFormat="1" ht="12.6" customHeight="1">
      <c r="A1283" s="14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W1283" s="82"/>
    </row>
    <row r="1284" spans="1:23" s="10" customFormat="1" ht="12.6" customHeight="1">
      <c r="A1284" s="14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W1284" s="82"/>
    </row>
    <row r="1285" spans="1:23" s="10" customFormat="1" ht="12.6" customHeight="1">
      <c r="A1285" s="14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W1285" s="82"/>
    </row>
    <row r="1286" spans="1:23" s="10" customFormat="1" ht="12.6" customHeight="1">
      <c r="A1286" s="14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W1286" s="82"/>
    </row>
    <row r="1287" spans="1:23" s="10" customFormat="1" ht="12.6" customHeight="1">
      <c r="A1287" s="14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W1287" s="86"/>
    </row>
    <row r="1288" spans="1:23" s="10" customFormat="1" ht="12.6" customHeight="1">
      <c r="A1288" s="14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W1288" s="86"/>
    </row>
    <row r="1289" spans="1:23" s="10" customFormat="1" ht="12.6" customHeight="1">
      <c r="A1289" s="14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W1289" s="86"/>
    </row>
    <row r="1290" spans="1:23" s="10" customFormat="1" ht="12.6" customHeight="1">
      <c r="A1290" s="14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W1290" s="87"/>
    </row>
    <row r="1291" spans="1:23" s="10" customFormat="1" ht="12.6" customHeight="1">
      <c r="A1291" s="14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W1291" s="87"/>
    </row>
    <row r="1292" spans="1:23" s="10" customFormat="1" ht="12.6" customHeight="1">
      <c r="A1292" s="14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W1292" s="87"/>
    </row>
    <row r="1293" spans="1:23" s="10" customFormat="1" ht="12.6" customHeight="1">
      <c r="A1293" s="14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W1293" s="87"/>
    </row>
    <row r="1294" spans="1:23" s="10" customFormat="1" ht="12.6" customHeight="1">
      <c r="A1294" s="14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W1294" s="87"/>
    </row>
    <row r="1295" spans="1:23" s="10" customFormat="1" ht="12.6" customHeight="1">
      <c r="A1295" s="14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W1295" s="87"/>
    </row>
    <row r="1296" spans="1:23" s="10" customFormat="1" ht="12.6" customHeight="1">
      <c r="A1296" s="14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W1296" s="87"/>
    </row>
    <row r="1297" spans="1:21" s="10" customFormat="1" ht="12.6" customHeight="1">
      <c r="A1297" s="14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</row>
    <row r="1298" spans="1:21" ht="12" customHeight="1"/>
    <row r="1299" spans="1:21" ht="12" customHeight="1"/>
    <row r="1300" spans="1:21" ht="12" customHeight="1"/>
    <row r="1301" spans="1:21" ht="12" customHeight="1"/>
    <row r="1302" spans="1:21" ht="12" customHeight="1"/>
    <row r="1303" spans="1:21" ht="12" customHeight="1"/>
    <row r="1304" spans="1:21" ht="12" customHeight="1"/>
    <row r="1305" spans="1:21" ht="12" customHeight="1"/>
    <row r="1306" spans="1:21" ht="12" customHeight="1"/>
    <row r="1307" spans="1:21" ht="12" customHeight="1"/>
    <row r="1308" spans="1:21" ht="12" customHeight="1"/>
    <row r="1309" spans="1:21" ht="12" customHeight="1"/>
    <row r="1310" spans="1:21" ht="12" customHeight="1"/>
    <row r="1311" spans="1:21" ht="12" customHeight="1"/>
    <row r="1312" spans="1:21" ht="12" customHeight="1"/>
    <row r="1313" spans="1:23" ht="12" customHeight="1"/>
    <row r="1314" spans="1:23" ht="12" customHeight="1"/>
    <row r="1315" spans="1:23" ht="12" customHeight="1"/>
    <row r="1316" spans="1:23" ht="12" customHeight="1"/>
    <row r="1317" spans="1:23" ht="12" customHeight="1"/>
    <row r="1318" spans="1:23" s="5" customFormat="1">
      <c r="A1318" s="14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/>
    </row>
    <row r="1319" spans="1:23">
      <c r="W1319" s="79"/>
    </row>
    <row r="1320" spans="1:23" ht="15" customHeight="1">
      <c r="W1320" s="79"/>
    </row>
    <row r="1321" spans="1:23" ht="15" customHeight="1">
      <c r="W1321" s="79"/>
    </row>
    <row r="1322" spans="1:23" ht="15" customHeight="1">
      <c r="W1322" s="79"/>
    </row>
    <row r="1323" spans="1:23" s="9" customFormat="1" ht="12.6" customHeight="1">
      <c r="A1323" s="14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W1323" s="7"/>
    </row>
    <row r="1324" spans="1:23" s="10" customFormat="1" ht="12.6" customHeight="1">
      <c r="A1324" s="14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W1324" s="82"/>
    </row>
    <row r="1325" spans="1:23" s="10" customFormat="1" ht="12.6" customHeight="1">
      <c r="A1325" s="14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W1325" s="82"/>
    </row>
    <row r="1326" spans="1:23" s="10" customFormat="1" ht="12.6" customHeight="1">
      <c r="A1326" s="14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W1326" s="82"/>
    </row>
    <row r="1327" spans="1:23" s="10" customFormat="1" ht="12.6" customHeight="1">
      <c r="A1327" s="14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W1327" s="82"/>
    </row>
    <row r="1328" spans="1:23" s="10" customFormat="1" ht="12.6" customHeight="1">
      <c r="A1328" s="14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W1328" s="82"/>
    </row>
    <row r="1329" spans="1:23" s="10" customFormat="1" ht="12.6" customHeight="1">
      <c r="A1329" s="14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W1329" s="82"/>
    </row>
    <row r="1330" spans="1:23" s="10" customFormat="1" ht="12.6" customHeight="1">
      <c r="A1330" s="14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W1330" s="82"/>
    </row>
    <row r="1331" spans="1:23" s="10" customFormat="1" ht="12.6" customHeight="1">
      <c r="A1331" s="14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W1331" s="82"/>
    </row>
    <row r="1332" spans="1:23" s="10" customFormat="1" ht="12.6" customHeight="1">
      <c r="A1332" s="14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W1332" s="82"/>
    </row>
    <row r="1333" spans="1:23" s="10" customFormat="1" ht="12.6" customHeight="1">
      <c r="A1333" s="14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W1333" s="82"/>
    </row>
    <row r="1334" spans="1:23" s="10" customFormat="1" ht="12.6" customHeight="1">
      <c r="A1334" s="14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W1334" s="82"/>
    </row>
    <row r="1335" spans="1:23" s="10" customFormat="1" ht="12.6" customHeight="1">
      <c r="A1335" s="14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W1335" s="82"/>
    </row>
    <row r="1336" spans="1:23" s="10" customFormat="1" ht="12.6" customHeight="1">
      <c r="A1336" s="14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W1336" s="82"/>
    </row>
    <row r="1337" spans="1:23" s="10" customFormat="1" ht="12.6" customHeight="1">
      <c r="A1337" s="14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W1337" s="82"/>
    </row>
    <row r="1338" spans="1:23" s="10" customFormat="1" ht="12.6" customHeight="1">
      <c r="A1338" s="14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W1338" s="82"/>
    </row>
    <row r="1339" spans="1:23" s="10" customFormat="1" ht="12.6" customHeight="1">
      <c r="A1339" s="14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W1339" s="82"/>
    </row>
    <row r="1340" spans="1:23" s="10" customFormat="1" ht="12.6" customHeight="1">
      <c r="A1340" s="14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W1340" s="82"/>
    </row>
    <row r="1341" spans="1:23" s="10" customFormat="1" ht="12.6" customHeight="1">
      <c r="A1341" s="14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W1341" s="82"/>
    </row>
    <row r="1342" spans="1:23" s="10" customFormat="1" ht="12.6" customHeight="1">
      <c r="A1342" s="14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W1342" s="82"/>
    </row>
    <row r="1343" spans="1:23" s="10" customFormat="1" ht="12.6" customHeight="1">
      <c r="A1343" s="14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W1343" s="82"/>
    </row>
    <row r="1344" spans="1:23" s="10" customFormat="1" ht="12.6" customHeight="1">
      <c r="A1344" s="14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W1344" s="82"/>
    </row>
    <row r="1345" spans="1:23" s="10" customFormat="1" ht="12.6" customHeight="1">
      <c r="A1345" s="14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W1345" s="82"/>
    </row>
    <row r="1346" spans="1:23" s="10" customFormat="1" ht="12.6" customHeight="1">
      <c r="A1346" s="14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W1346" s="82"/>
    </row>
    <row r="1347" spans="1:23" s="10" customFormat="1" ht="12.6" customHeight="1">
      <c r="A1347" s="14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W1347" s="82"/>
    </row>
    <row r="1348" spans="1:23" s="10" customFormat="1" ht="12.6" customHeight="1">
      <c r="A1348" s="14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W1348" s="82"/>
    </row>
    <row r="1349" spans="1:23" s="10" customFormat="1" ht="12.6" customHeight="1">
      <c r="A1349" s="14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W1349" s="82"/>
    </row>
    <row r="1350" spans="1:23" s="10" customFormat="1" ht="12.6" customHeight="1">
      <c r="A1350" s="14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W1350" s="82"/>
    </row>
    <row r="1351" spans="1:23" s="10" customFormat="1" ht="12.6" customHeight="1">
      <c r="A1351" s="14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W1351" s="82"/>
    </row>
    <row r="1352" spans="1:23" s="10" customFormat="1" ht="12.6" customHeight="1">
      <c r="A1352" s="14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W1352" s="82"/>
    </row>
    <row r="1353" spans="1:23" s="10" customFormat="1" ht="12.6" customHeight="1">
      <c r="A1353" s="14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</row>
    <row r="1354" spans="1:23" s="10" customFormat="1" ht="12.6" customHeight="1">
      <c r="A1354" s="14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</row>
    <row r="1355" spans="1:23" s="10" customFormat="1" ht="12.6" customHeight="1">
      <c r="A1355" s="14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</row>
    <row r="1356" spans="1:23" s="10" customFormat="1" ht="12.6" customHeight="1">
      <c r="A1356" s="14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</row>
    <row r="1357" spans="1:23" s="10" customFormat="1" ht="12.6" customHeight="1">
      <c r="A1357" s="14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</row>
    <row r="1358" spans="1:23" s="10" customFormat="1" ht="12.6" customHeight="1">
      <c r="A1358" s="14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</row>
    <row r="1359" spans="1:23" s="10" customFormat="1" ht="12.6" customHeight="1">
      <c r="A1359" s="14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</row>
    <row r="1360" spans="1:23" s="10" customFormat="1" ht="12.6" customHeight="1">
      <c r="A1360" s="14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</row>
    <row r="1361" spans="1:23" s="10" customFormat="1" ht="12.6" customHeight="1">
      <c r="A1361" s="14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</row>
    <row r="1362" spans="1:23" s="10" customFormat="1" ht="12.6" customHeight="1">
      <c r="A1362" s="14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</row>
    <row r="1363" spans="1:23" s="10" customFormat="1" ht="12.6" customHeight="1">
      <c r="A1363" s="14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</row>
    <row r="1364" spans="1:23" s="10" customFormat="1" ht="12.6" customHeight="1">
      <c r="A1364" s="14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</row>
    <row r="1365" spans="1:23" s="10" customFormat="1" ht="12.6" customHeight="1">
      <c r="A1365" s="14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</row>
    <row r="1366" spans="1:23" s="10" customFormat="1" ht="12.6" customHeight="1">
      <c r="A1366" s="14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</row>
    <row r="1367" spans="1:23" s="10" customFormat="1" ht="12.6" customHeight="1">
      <c r="A1367" s="14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</row>
    <row r="1368" spans="1:23" s="10" customFormat="1" ht="12.6" customHeight="1">
      <c r="A1368" s="14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</row>
    <row r="1369" spans="1:23" s="10" customFormat="1" ht="12.6" customHeight="1">
      <c r="A1369" s="14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</row>
    <row r="1370" spans="1:23" s="10" customFormat="1" ht="12.6" customHeight="1">
      <c r="A1370" s="14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</row>
    <row r="1371" spans="1:23" s="10" customFormat="1" ht="12.6" customHeight="1">
      <c r="A1371" s="14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</row>
    <row r="1372" spans="1:23" s="10" customFormat="1" ht="12.6" customHeight="1">
      <c r="A1372" s="14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</row>
    <row r="1373" spans="1:23" s="10" customFormat="1" ht="12.6" customHeight="1">
      <c r="A1373" s="14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</row>
    <row r="1374" spans="1:23" s="10" customFormat="1" ht="12.6" customHeight="1">
      <c r="A1374" s="14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</row>
    <row r="1375" spans="1:23" s="10" customFormat="1" ht="12.6" customHeight="1">
      <c r="A1375" s="14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W1375" s="82"/>
    </row>
    <row r="1376" spans="1:23" s="10" customFormat="1" ht="12.6" customHeight="1">
      <c r="A1376" s="14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W1376" s="82"/>
    </row>
    <row r="1377" spans="1:23" s="10" customFormat="1" ht="12.6" customHeight="1">
      <c r="A1377" s="14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W1377" s="82"/>
    </row>
    <row r="1378" spans="1:23" s="10" customFormat="1" ht="12.6" customHeight="1">
      <c r="A1378" s="14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W1378" s="82"/>
    </row>
    <row r="1379" spans="1:23" s="10" customFormat="1" ht="12.6" customHeight="1">
      <c r="A1379" s="14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W1379" s="82"/>
    </row>
    <row r="1380" spans="1:23" s="10" customFormat="1" ht="12.6" customHeight="1">
      <c r="A1380" s="14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W1380" s="82"/>
    </row>
    <row r="1381" spans="1:23" s="10" customFormat="1" ht="12.6" customHeight="1">
      <c r="A1381" s="14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W1381" s="82"/>
    </row>
    <row r="1382" spans="1:23" s="10" customFormat="1" ht="12.6" customHeight="1">
      <c r="A1382" s="14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W1382" s="82"/>
    </row>
    <row r="1383" spans="1:23" s="10" customFormat="1" ht="12.6" customHeight="1">
      <c r="A1383" s="14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W1383" s="82"/>
    </row>
    <row r="1384" spans="1:23" s="10" customFormat="1" ht="12.6" customHeight="1">
      <c r="A1384" s="14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W1384" s="82"/>
    </row>
    <row r="1385" spans="1:23" s="10" customFormat="1" ht="12.6" customHeight="1">
      <c r="A1385" s="14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W1385" s="82"/>
    </row>
    <row r="1386" spans="1:23" s="10" customFormat="1" ht="12.6" customHeight="1">
      <c r="A1386" s="14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W1386" s="82"/>
    </row>
    <row r="1387" spans="1:23" s="10" customFormat="1" ht="12.6" customHeight="1">
      <c r="A1387" s="14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W1387" s="82"/>
    </row>
    <row r="1388" spans="1:23" s="10" customFormat="1" ht="12.6" customHeight="1">
      <c r="A1388" s="14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W1388" s="82"/>
    </row>
    <row r="1389" spans="1:23" s="10" customFormat="1" ht="12.6" customHeight="1">
      <c r="A1389" s="14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W1389" s="86"/>
    </row>
    <row r="1390" spans="1:23" s="10" customFormat="1" ht="12.6" customHeight="1">
      <c r="A1390" s="14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W1390" s="86"/>
    </row>
    <row r="1391" spans="1:23" s="10" customFormat="1" ht="12.6" customHeight="1">
      <c r="A1391" s="14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W1391" s="86"/>
    </row>
    <row r="1392" spans="1:23" s="10" customFormat="1" ht="12.6" customHeight="1">
      <c r="A1392" s="14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W1392" s="87"/>
    </row>
    <row r="1393" spans="1:23" s="10" customFormat="1" ht="12.6" customHeight="1">
      <c r="A1393" s="14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W1393" s="87"/>
    </row>
    <row r="1394" spans="1:23" s="10" customFormat="1" ht="12.6" customHeight="1">
      <c r="A1394" s="14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W1394" s="87"/>
    </row>
    <row r="1395" spans="1:23" s="10" customFormat="1" ht="12.6" customHeight="1">
      <c r="A1395" s="14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W1395" s="87"/>
    </row>
    <row r="1396" spans="1:23" s="10" customFormat="1" ht="12.6" customHeight="1">
      <c r="A1396" s="14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W1396" s="87"/>
    </row>
    <row r="1397" spans="1:23" s="10" customFormat="1" ht="12.6" customHeight="1">
      <c r="A1397" s="14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W1397" s="87"/>
    </row>
    <row r="1398" spans="1:23" s="10" customFormat="1" ht="12.6" customHeight="1">
      <c r="A1398" s="14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W1398" s="87"/>
    </row>
    <row r="1399" spans="1:23" s="10" customFormat="1" ht="12.6" customHeight="1">
      <c r="A1399" s="14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</row>
    <row r="1400" spans="1:23" ht="12" customHeight="1"/>
    <row r="1401" spans="1:23" ht="12" customHeight="1"/>
    <row r="1402" spans="1:23" ht="12" customHeight="1"/>
    <row r="1403" spans="1:23" ht="12" customHeight="1"/>
    <row r="1404" spans="1:23" ht="12" customHeight="1"/>
    <row r="1405" spans="1:23" ht="12" customHeight="1"/>
    <row r="1406" spans="1:23" ht="12" customHeight="1"/>
    <row r="1407" spans="1:23" ht="12" customHeight="1"/>
    <row r="1408" spans="1:23" ht="12" customHeight="1"/>
    <row r="1409" spans="1:23" ht="12" customHeight="1"/>
    <row r="1410" spans="1:23" ht="12" customHeight="1"/>
    <row r="1411" spans="1:23" ht="12" customHeight="1"/>
    <row r="1412" spans="1:23" ht="12" customHeight="1"/>
    <row r="1413" spans="1:23" ht="12" customHeight="1"/>
    <row r="1414" spans="1:23" ht="12" customHeight="1"/>
    <row r="1415" spans="1:23" ht="12" customHeight="1"/>
    <row r="1416" spans="1:23" ht="12" customHeight="1"/>
    <row r="1417" spans="1:23" ht="12" customHeight="1"/>
    <row r="1418" spans="1:23" ht="12" customHeight="1"/>
    <row r="1419" spans="1:23" ht="12" customHeight="1"/>
    <row r="1420" spans="1:23" s="5" customFormat="1">
      <c r="A1420" s="14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/>
    </row>
    <row r="1421" spans="1:23">
      <c r="W1421" s="79"/>
    </row>
    <row r="1422" spans="1:23" ht="15" customHeight="1">
      <c r="W1422" s="79"/>
    </row>
    <row r="1423" spans="1:23" ht="15" customHeight="1">
      <c r="W1423" s="79"/>
    </row>
    <row r="1424" spans="1:23" ht="15" customHeight="1">
      <c r="W1424" s="79"/>
    </row>
    <row r="1425" spans="1:23" s="9" customFormat="1" ht="12.6" customHeight="1">
      <c r="A1425" s="14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W1425" s="7"/>
    </row>
    <row r="1426" spans="1:23" s="10" customFormat="1" ht="12.6" customHeight="1">
      <c r="A1426" s="14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W1426" s="82"/>
    </row>
    <row r="1427" spans="1:23" s="10" customFormat="1" ht="12.6" customHeight="1">
      <c r="A1427" s="14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W1427" s="82"/>
    </row>
    <row r="1428" spans="1:23" s="10" customFormat="1" ht="12.6" customHeight="1">
      <c r="A1428" s="14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W1428" s="82"/>
    </row>
    <row r="1429" spans="1:23" s="10" customFormat="1" ht="12.6" customHeight="1">
      <c r="A1429" s="14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W1429" s="82"/>
    </row>
    <row r="1430" spans="1:23" s="10" customFormat="1" ht="12.6" customHeight="1">
      <c r="A1430" s="14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W1430" s="82"/>
    </row>
    <row r="1431" spans="1:23" s="10" customFormat="1" ht="12.6" customHeight="1">
      <c r="A1431" s="14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W1431" s="82"/>
    </row>
    <row r="1432" spans="1:23" s="10" customFormat="1" ht="12.6" customHeight="1">
      <c r="A1432" s="14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W1432" s="82"/>
    </row>
    <row r="1433" spans="1:23" s="10" customFormat="1" ht="12.6" customHeight="1">
      <c r="A1433" s="14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W1433" s="82"/>
    </row>
    <row r="1434" spans="1:23" s="10" customFormat="1" ht="12.6" customHeight="1">
      <c r="A1434" s="14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W1434" s="82"/>
    </row>
    <row r="1435" spans="1:23" s="10" customFormat="1" ht="12.6" customHeight="1">
      <c r="A1435" s="14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W1435" s="82"/>
    </row>
    <row r="1436" spans="1:23" s="10" customFormat="1" ht="12.6" customHeight="1">
      <c r="A1436" s="14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W1436" s="82"/>
    </row>
    <row r="1437" spans="1:23" s="10" customFormat="1" ht="12.6" customHeight="1">
      <c r="A1437" s="14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W1437" s="82"/>
    </row>
    <row r="1438" spans="1:23" s="10" customFormat="1" ht="12.6" customHeight="1">
      <c r="A1438" s="14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W1438" s="82"/>
    </row>
    <row r="1439" spans="1:23" s="10" customFormat="1" ht="12.6" customHeight="1">
      <c r="A1439" s="14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W1439" s="82"/>
    </row>
    <row r="1440" spans="1:23" s="10" customFormat="1" ht="12.6" customHeight="1">
      <c r="A1440" s="14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W1440" s="82"/>
    </row>
    <row r="1441" spans="1:23" s="10" customFormat="1" ht="12.6" customHeight="1">
      <c r="A1441" s="14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W1441" s="82"/>
    </row>
    <row r="1442" spans="1:23" s="10" customFormat="1" ht="12.6" customHeight="1">
      <c r="A1442" s="14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W1442" s="82"/>
    </row>
    <row r="1443" spans="1:23" s="10" customFormat="1" ht="12.6" customHeight="1">
      <c r="A1443" s="14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W1443" s="82"/>
    </row>
    <row r="1444" spans="1:23" s="10" customFormat="1" ht="12.6" customHeight="1">
      <c r="A1444" s="14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W1444" s="82"/>
    </row>
    <row r="1445" spans="1:23" s="10" customFormat="1" ht="12.6" customHeight="1">
      <c r="A1445" s="14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W1445" s="82"/>
    </row>
    <row r="1446" spans="1:23" s="10" customFormat="1" ht="12.6" customHeight="1">
      <c r="A1446" s="14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W1446" s="82"/>
    </row>
    <row r="1447" spans="1:23" s="10" customFormat="1" ht="12.6" customHeight="1">
      <c r="A1447" s="14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W1447" s="82"/>
    </row>
    <row r="1448" spans="1:23" s="10" customFormat="1" ht="12.6" customHeight="1">
      <c r="A1448" s="14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W1448" s="82"/>
    </row>
    <row r="1449" spans="1:23" s="10" customFormat="1" ht="12.6" customHeight="1">
      <c r="A1449" s="14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W1449" s="82"/>
    </row>
    <row r="1450" spans="1:23" s="10" customFormat="1" ht="12.6" customHeight="1">
      <c r="A1450" s="14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W1450" s="82"/>
    </row>
    <row r="1451" spans="1:23" s="10" customFormat="1" ht="12.6" customHeight="1">
      <c r="A1451" s="14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W1451" s="82"/>
    </row>
    <row r="1452" spans="1:23" s="10" customFormat="1" ht="12.6" customHeight="1">
      <c r="A1452" s="14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W1452" s="82"/>
    </row>
    <row r="1453" spans="1:23" s="10" customFormat="1" ht="12.6" customHeight="1">
      <c r="A1453" s="14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W1453" s="82"/>
    </row>
    <row r="1454" spans="1:23" s="10" customFormat="1" ht="12.6" customHeight="1">
      <c r="A1454" s="14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W1454" s="82"/>
    </row>
    <row r="1455" spans="1:23" s="10" customFormat="1" ht="12.6" customHeight="1">
      <c r="A1455" s="14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</row>
    <row r="1456" spans="1:23" s="10" customFormat="1" ht="12.6" customHeight="1">
      <c r="A1456" s="14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</row>
    <row r="1457" spans="1:21" s="10" customFormat="1" ht="12.6" customHeight="1">
      <c r="A1457" s="14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</row>
    <row r="1458" spans="1:21" s="10" customFormat="1" ht="12.6" customHeight="1">
      <c r="A1458" s="14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</row>
    <row r="1459" spans="1:21" s="10" customFormat="1" ht="12.6" customHeight="1">
      <c r="A1459" s="14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</row>
    <row r="1460" spans="1:21" s="10" customFormat="1" ht="12.6" customHeight="1">
      <c r="A1460" s="14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</row>
    <row r="1461" spans="1:21" s="10" customFormat="1" ht="12.6" customHeight="1">
      <c r="A1461" s="14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</row>
    <row r="1462" spans="1:21" s="10" customFormat="1" ht="12.6" customHeight="1">
      <c r="A1462" s="14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</row>
    <row r="1463" spans="1:21" s="10" customFormat="1" ht="12.6" customHeight="1">
      <c r="A1463" s="14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</row>
    <row r="1464" spans="1:21" s="10" customFormat="1" ht="12.6" customHeight="1">
      <c r="A1464" s="14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</row>
    <row r="1465" spans="1:21" s="10" customFormat="1" ht="12.6" customHeight="1">
      <c r="A1465" s="14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</row>
    <row r="1466" spans="1:21" s="10" customFormat="1" ht="12.6" customHeight="1">
      <c r="A1466" s="14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</row>
    <row r="1467" spans="1:21" s="10" customFormat="1" ht="12.6" customHeight="1">
      <c r="A1467" s="14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</row>
    <row r="1468" spans="1:21" s="10" customFormat="1" ht="12.6" customHeight="1">
      <c r="A1468" s="14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</row>
    <row r="1469" spans="1:21" s="10" customFormat="1" ht="12.6" customHeight="1">
      <c r="A1469" s="14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</row>
    <row r="1470" spans="1:21" s="10" customFormat="1" ht="12.6" customHeight="1">
      <c r="A1470" s="14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</row>
    <row r="1471" spans="1:21" s="10" customFormat="1" ht="12.6" customHeight="1">
      <c r="A1471" s="14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</row>
    <row r="1472" spans="1:21" s="10" customFormat="1" ht="12.6" customHeight="1">
      <c r="A1472" s="14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</row>
    <row r="1473" spans="1:23" s="10" customFormat="1" ht="12.6" customHeight="1">
      <c r="A1473" s="14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</row>
    <row r="1474" spans="1:23" s="10" customFormat="1" ht="12.6" customHeight="1">
      <c r="A1474" s="14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</row>
    <row r="1475" spans="1:23" s="10" customFormat="1" ht="12.6" customHeight="1">
      <c r="A1475" s="14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</row>
    <row r="1476" spans="1:23" s="10" customFormat="1" ht="12.6" customHeight="1">
      <c r="A1476" s="14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</row>
    <row r="1477" spans="1:23" s="10" customFormat="1" ht="12.6" customHeight="1">
      <c r="A1477" s="14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W1477" s="82"/>
    </row>
    <row r="1478" spans="1:23" s="10" customFormat="1" ht="12.6" customHeight="1">
      <c r="A1478" s="14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W1478" s="82"/>
    </row>
    <row r="1479" spans="1:23" s="10" customFormat="1" ht="12.6" customHeight="1">
      <c r="A1479" s="14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W1479" s="82"/>
    </row>
    <row r="1480" spans="1:23" s="10" customFormat="1" ht="12.6" customHeight="1">
      <c r="A1480" s="14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W1480" s="82"/>
    </row>
    <row r="1481" spans="1:23" s="10" customFormat="1" ht="12.6" customHeight="1">
      <c r="A1481" s="14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W1481" s="82"/>
    </row>
    <row r="1482" spans="1:23" s="10" customFormat="1" ht="12.6" customHeight="1">
      <c r="A1482" s="14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W1482" s="82"/>
    </row>
    <row r="1483" spans="1:23" s="10" customFormat="1" ht="12.6" customHeight="1">
      <c r="A1483" s="14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W1483" s="82"/>
    </row>
    <row r="1484" spans="1:23" s="10" customFormat="1" ht="12.6" customHeight="1">
      <c r="A1484" s="14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W1484" s="82"/>
    </row>
    <row r="1485" spans="1:23" s="10" customFormat="1" ht="12.6" customHeight="1">
      <c r="A1485" s="14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W1485" s="82"/>
    </row>
    <row r="1486" spans="1:23" s="10" customFormat="1" ht="12.6" customHeight="1">
      <c r="A1486" s="14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W1486" s="82"/>
    </row>
    <row r="1487" spans="1:23" s="10" customFormat="1" ht="12.6" customHeight="1">
      <c r="A1487" s="14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W1487" s="82"/>
    </row>
    <row r="1488" spans="1:23" s="10" customFormat="1" ht="12.6" customHeight="1">
      <c r="A1488" s="14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W1488" s="82"/>
    </row>
    <row r="1489" spans="1:23" s="10" customFormat="1" ht="12.6" customHeight="1">
      <c r="A1489" s="14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W1489" s="82"/>
    </row>
    <row r="1490" spans="1:23" s="10" customFormat="1" ht="12.6" customHeight="1">
      <c r="A1490" s="14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W1490" s="82"/>
    </row>
    <row r="1491" spans="1:23" s="10" customFormat="1" ht="12.6" customHeight="1">
      <c r="A1491" s="14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W1491" s="86"/>
    </row>
    <row r="1492" spans="1:23" s="10" customFormat="1" ht="12.6" customHeight="1">
      <c r="A1492" s="14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W1492" s="86"/>
    </row>
    <row r="1493" spans="1:23" s="10" customFormat="1" ht="12.6" customHeight="1">
      <c r="A1493" s="14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W1493" s="86"/>
    </row>
    <row r="1494" spans="1:23" s="10" customFormat="1" ht="12.6" customHeight="1">
      <c r="A1494" s="14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W1494" s="87"/>
    </row>
    <row r="1495" spans="1:23" s="10" customFormat="1" ht="12.6" customHeight="1">
      <c r="A1495" s="14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W1495" s="87"/>
    </row>
    <row r="1496" spans="1:23" s="10" customFormat="1" ht="12.6" customHeight="1">
      <c r="A1496" s="14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W1496" s="87"/>
    </row>
    <row r="1497" spans="1:23" s="10" customFormat="1" ht="12.6" customHeight="1">
      <c r="A1497" s="14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W1497" s="87"/>
    </row>
    <row r="1498" spans="1:23" s="10" customFormat="1" ht="12.6" customHeight="1">
      <c r="A1498" s="14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W1498" s="87"/>
    </row>
    <row r="1499" spans="1:23" s="10" customFormat="1" ht="12.6" customHeight="1">
      <c r="A1499" s="14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W1499" s="87"/>
    </row>
    <row r="1500" spans="1:23" s="10" customFormat="1" ht="12.6" customHeight="1">
      <c r="A1500" s="14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W1500" s="87"/>
    </row>
    <row r="1501" spans="1:23" s="10" customFormat="1" ht="12.6" customHeight="1">
      <c r="A1501" s="14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</row>
    <row r="1502" spans="1:23" ht="12" customHeight="1"/>
    <row r="1503" spans="1:23" ht="12" customHeight="1"/>
    <row r="1504" spans="1:23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spans="1:23" ht="12" customHeight="1"/>
    <row r="1522" spans="1:23" s="5" customFormat="1">
      <c r="A1522" s="14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/>
    </row>
    <row r="1523" spans="1:23">
      <c r="W1523" s="79"/>
    </row>
    <row r="1524" spans="1:23" ht="15" customHeight="1">
      <c r="W1524" s="79"/>
    </row>
    <row r="1525" spans="1:23" ht="15" customHeight="1">
      <c r="W1525" s="79"/>
    </row>
    <row r="1526" spans="1:23" ht="15" customHeight="1">
      <c r="W1526" s="79"/>
    </row>
    <row r="1527" spans="1:23" s="9" customFormat="1" ht="12.6" customHeight="1">
      <c r="A1527" s="14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W1527" s="7"/>
    </row>
    <row r="1528" spans="1:23" s="10" customFormat="1" ht="12.6" customHeight="1">
      <c r="A1528" s="14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W1528" s="82"/>
    </row>
    <row r="1529" spans="1:23" s="10" customFormat="1" ht="12.6" customHeight="1">
      <c r="A1529" s="14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W1529" s="82"/>
    </row>
    <row r="1530" spans="1:23" s="10" customFormat="1" ht="12.6" customHeight="1">
      <c r="A1530" s="14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W1530" s="82"/>
    </row>
    <row r="1531" spans="1:23" s="10" customFormat="1" ht="12.6" customHeight="1">
      <c r="A1531" s="14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W1531" s="82"/>
    </row>
    <row r="1532" spans="1:23" s="10" customFormat="1" ht="12.6" customHeight="1">
      <c r="A1532" s="14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W1532" s="82"/>
    </row>
    <row r="1533" spans="1:23" s="10" customFormat="1" ht="12.6" customHeight="1">
      <c r="A1533" s="14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W1533" s="82"/>
    </row>
    <row r="1534" spans="1:23" s="10" customFormat="1" ht="12.6" customHeight="1">
      <c r="A1534" s="14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W1534" s="82"/>
    </row>
    <row r="1535" spans="1:23" s="10" customFormat="1" ht="12.6" customHeight="1">
      <c r="A1535" s="14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W1535" s="82"/>
    </row>
    <row r="1536" spans="1:23" s="10" customFormat="1" ht="12.6" customHeight="1">
      <c r="A1536" s="14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W1536" s="82"/>
    </row>
    <row r="1537" spans="1:23" s="10" customFormat="1" ht="12.6" customHeight="1">
      <c r="A1537" s="14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W1537" s="82"/>
    </row>
    <row r="1538" spans="1:23" s="10" customFormat="1" ht="12.6" customHeight="1">
      <c r="A1538" s="14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W1538" s="82"/>
    </row>
    <row r="1539" spans="1:23" s="10" customFormat="1" ht="12.6" customHeight="1">
      <c r="A1539" s="14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W1539" s="82"/>
    </row>
    <row r="1540" spans="1:23" s="10" customFormat="1" ht="12.6" customHeight="1">
      <c r="A1540" s="14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W1540" s="82"/>
    </row>
    <row r="1541" spans="1:23" s="10" customFormat="1" ht="12.6" customHeight="1">
      <c r="A1541" s="14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W1541" s="82"/>
    </row>
    <row r="1542" spans="1:23" s="10" customFormat="1" ht="12.6" customHeight="1">
      <c r="A1542" s="14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W1542" s="82"/>
    </row>
    <row r="1543" spans="1:23" s="10" customFormat="1" ht="12.6" customHeight="1">
      <c r="A1543" s="14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W1543" s="82"/>
    </row>
    <row r="1544" spans="1:23" s="10" customFormat="1" ht="12.6" customHeight="1">
      <c r="A1544" s="14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W1544" s="82"/>
    </row>
    <row r="1545" spans="1:23" s="10" customFormat="1" ht="12.6" customHeight="1">
      <c r="A1545" s="14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W1545" s="82"/>
    </row>
    <row r="1546" spans="1:23" s="10" customFormat="1" ht="12.6" customHeight="1">
      <c r="A1546" s="14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W1546" s="82"/>
    </row>
    <row r="1547" spans="1:23" s="10" customFormat="1" ht="12.6" customHeight="1">
      <c r="A1547" s="14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W1547" s="82"/>
    </row>
    <row r="1548" spans="1:23" s="10" customFormat="1" ht="12.6" customHeight="1">
      <c r="A1548" s="14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W1548" s="82"/>
    </row>
    <row r="1549" spans="1:23" s="10" customFormat="1" ht="12.6" customHeight="1">
      <c r="A1549" s="14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W1549" s="82"/>
    </row>
    <row r="1550" spans="1:23" s="10" customFormat="1" ht="12.6" customHeight="1">
      <c r="A1550" s="14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W1550" s="82"/>
    </row>
    <row r="1551" spans="1:23" s="10" customFormat="1" ht="12.6" customHeight="1">
      <c r="A1551" s="14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W1551" s="82"/>
    </row>
    <row r="1552" spans="1:23" s="10" customFormat="1" ht="12.6" customHeight="1">
      <c r="A1552" s="14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W1552" s="82"/>
    </row>
    <row r="1553" spans="1:23" s="10" customFormat="1" ht="12.6" customHeight="1">
      <c r="A1553" s="14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W1553" s="82"/>
    </row>
    <row r="1554" spans="1:23" s="10" customFormat="1" ht="12.6" customHeight="1">
      <c r="A1554" s="14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W1554" s="82"/>
    </row>
    <row r="1555" spans="1:23" s="10" customFormat="1" ht="12.6" customHeight="1">
      <c r="A1555" s="14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W1555" s="82"/>
    </row>
    <row r="1556" spans="1:23" s="10" customFormat="1" ht="12.6" customHeight="1">
      <c r="A1556" s="14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W1556" s="82"/>
    </row>
    <row r="1557" spans="1:23" s="10" customFormat="1" ht="12.6" customHeight="1">
      <c r="A1557" s="14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</row>
    <row r="1558" spans="1:23" s="10" customFormat="1" ht="12.6" customHeight="1">
      <c r="A1558" s="14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</row>
    <row r="1559" spans="1:23" s="10" customFormat="1" ht="12.6" customHeight="1">
      <c r="A1559" s="14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</row>
    <row r="1560" spans="1:23" s="10" customFormat="1" ht="12.6" customHeight="1">
      <c r="A1560" s="14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</row>
    <row r="1561" spans="1:23" s="10" customFormat="1" ht="12.6" customHeight="1">
      <c r="A1561" s="14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</row>
    <row r="1562" spans="1:23" s="10" customFormat="1" ht="12.6" customHeight="1">
      <c r="A1562" s="14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</row>
    <row r="1563" spans="1:23" s="10" customFormat="1" ht="12.6" customHeight="1">
      <c r="A1563" s="14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</row>
    <row r="1564" spans="1:23" s="10" customFormat="1" ht="12.6" customHeight="1">
      <c r="A1564" s="14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</row>
    <row r="1565" spans="1:23" s="10" customFormat="1" ht="12.6" customHeight="1">
      <c r="A1565" s="14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</row>
    <row r="1566" spans="1:23" s="10" customFormat="1" ht="12.6" customHeight="1">
      <c r="A1566" s="14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</row>
    <row r="1567" spans="1:23" s="10" customFormat="1" ht="12.6" customHeight="1">
      <c r="A1567" s="14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</row>
    <row r="1568" spans="1:23" s="10" customFormat="1" ht="12.6" customHeight="1">
      <c r="A1568" s="14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</row>
    <row r="1569" spans="1:23" s="10" customFormat="1" ht="12.6" customHeight="1">
      <c r="A1569" s="14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</row>
    <row r="1570" spans="1:23" s="10" customFormat="1" ht="12.6" customHeight="1">
      <c r="A1570" s="14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</row>
    <row r="1571" spans="1:23" s="10" customFormat="1" ht="12.6" customHeight="1">
      <c r="A1571" s="14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</row>
    <row r="1572" spans="1:23" s="10" customFormat="1" ht="12.6" customHeight="1">
      <c r="A1572" s="14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</row>
    <row r="1573" spans="1:23" s="10" customFormat="1" ht="12.6" customHeight="1">
      <c r="A1573" s="14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</row>
    <row r="1574" spans="1:23" s="10" customFormat="1" ht="12.6" customHeight="1">
      <c r="A1574" s="14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</row>
    <row r="1575" spans="1:23" s="10" customFormat="1" ht="12.6" customHeight="1">
      <c r="A1575" s="14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</row>
    <row r="1576" spans="1:23" s="10" customFormat="1" ht="12.6" customHeight="1">
      <c r="A1576" s="14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</row>
    <row r="1577" spans="1:23" s="10" customFormat="1" ht="12.6" customHeight="1">
      <c r="A1577" s="14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</row>
    <row r="1578" spans="1:23" s="10" customFormat="1" ht="12.6" customHeight="1">
      <c r="A1578" s="14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</row>
    <row r="1579" spans="1:23" s="10" customFormat="1" ht="12.6" customHeight="1">
      <c r="A1579" s="14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W1579" s="82"/>
    </row>
    <row r="1580" spans="1:23" s="10" customFormat="1" ht="12.6" customHeight="1">
      <c r="A1580" s="14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W1580" s="82"/>
    </row>
    <row r="1581" spans="1:23" s="10" customFormat="1" ht="12.6" customHeight="1">
      <c r="A1581" s="14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W1581" s="82"/>
    </row>
    <row r="1582" spans="1:23" s="10" customFormat="1" ht="12.6" customHeight="1">
      <c r="A1582" s="14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W1582" s="82"/>
    </row>
    <row r="1583" spans="1:23" s="10" customFormat="1" ht="12.6" customHeight="1">
      <c r="A1583" s="14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W1583" s="82"/>
    </row>
    <row r="1584" spans="1:23" s="10" customFormat="1" ht="12.6" customHeight="1">
      <c r="A1584" s="14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W1584" s="82"/>
    </row>
    <row r="1585" spans="1:23" s="10" customFormat="1" ht="12.6" customHeight="1">
      <c r="A1585" s="14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W1585" s="82"/>
    </row>
    <row r="1586" spans="1:23" s="10" customFormat="1" ht="12.6" customHeight="1">
      <c r="A1586" s="14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W1586" s="82"/>
    </row>
    <row r="1587" spans="1:23" s="10" customFormat="1" ht="12.6" customHeight="1">
      <c r="A1587" s="14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W1587" s="82"/>
    </row>
    <row r="1588" spans="1:23" s="10" customFormat="1" ht="12.6" customHeight="1">
      <c r="A1588" s="14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W1588" s="82"/>
    </row>
    <row r="1589" spans="1:23" s="10" customFormat="1" ht="12.6" customHeight="1">
      <c r="A1589" s="14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W1589" s="82"/>
    </row>
    <row r="1590" spans="1:23" s="10" customFormat="1" ht="12.6" customHeight="1">
      <c r="A1590" s="14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W1590" s="82"/>
    </row>
    <row r="1591" spans="1:23" s="10" customFormat="1" ht="12.6" customHeight="1">
      <c r="A1591" s="14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W1591" s="82"/>
    </row>
    <row r="1592" spans="1:23" s="10" customFormat="1" ht="12.6" customHeight="1">
      <c r="A1592" s="14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W1592" s="82"/>
    </row>
    <row r="1593" spans="1:23" s="10" customFormat="1" ht="12.6" customHeight="1">
      <c r="A1593" s="14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W1593" s="86"/>
    </row>
    <row r="1594" spans="1:23" s="10" customFormat="1" ht="12.6" customHeight="1">
      <c r="A1594" s="14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W1594" s="86"/>
    </row>
    <row r="1595" spans="1:23" s="10" customFormat="1" ht="12.6" customHeight="1">
      <c r="A1595" s="14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W1595" s="86"/>
    </row>
    <row r="1596" spans="1:23" s="10" customFormat="1" ht="12.6" customHeight="1">
      <c r="A1596" s="14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W1596" s="87"/>
    </row>
    <row r="1597" spans="1:23" s="10" customFormat="1" ht="12.6" customHeight="1">
      <c r="A1597" s="14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W1597" s="87"/>
    </row>
    <row r="1598" spans="1:23" s="10" customFormat="1" ht="12.6" customHeight="1">
      <c r="A1598" s="14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W1598" s="87"/>
    </row>
    <row r="1599" spans="1:23" s="10" customFormat="1" ht="12.6" customHeight="1">
      <c r="A1599" s="14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W1599" s="87"/>
    </row>
    <row r="1600" spans="1:23" s="10" customFormat="1" ht="12.6" customHeight="1">
      <c r="A1600" s="14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W1600" s="87"/>
    </row>
    <row r="1601" spans="1:23" s="10" customFormat="1" ht="12.6" customHeight="1">
      <c r="A1601" s="14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W1601" s="87"/>
    </row>
    <row r="1602" spans="1:23" s="10" customFormat="1" ht="12.6" customHeight="1">
      <c r="A1602" s="14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W1602" s="87"/>
    </row>
    <row r="1603" spans="1:23" s="10" customFormat="1" ht="12.6" customHeight="1">
      <c r="A1603" s="14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</row>
    <row r="1604" spans="1:23" ht="12" customHeight="1"/>
    <row r="1605" spans="1:23" ht="12" customHeight="1"/>
    <row r="1606" spans="1:23" ht="12" customHeight="1"/>
    <row r="1607" spans="1:23" ht="12" customHeight="1"/>
    <row r="1608" spans="1:23" ht="12" customHeight="1"/>
    <row r="1609" spans="1:23" ht="12" customHeight="1"/>
    <row r="1610" spans="1:23" ht="12" customHeight="1"/>
    <row r="1611" spans="1:23" ht="12" customHeight="1"/>
    <row r="1612" spans="1:23" ht="12" customHeight="1"/>
    <row r="1613" spans="1:23" ht="12" customHeight="1"/>
    <row r="1614" spans="1:23" ht="12" customHeight="1"/>
    <row r="1615" spans="1:23" ht="12" customHeight="1"/>
    <row r="1616" spans="1:23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</sheetData>
  <mergeCells count="22">
    <mergeCell ref="T4:U5"/>
    <mergeCell ref="G5:G6"/>
    <mergeCell ref="O5:O6"/>
    <mergeCell ref="P5:P6"/>
    <mergeCell ref="R4:R6"/>
    <mergeCell ref="S4:S6"/>
    <mergeCell ref="H5:K5"/>
    <mergeCell ref="N5:N6"/>
    <mergeCell ref="B2:I2"/>
    <mergeCell ref="J2:R2"/>
    <mergeCell ref="A4:A6"/>
    <mergeCell ref="B4:B6"/>
    <mergeCell ref="C4:E4"/>
    <mergeCell ref="F4:K4"/>
    <mergeCell ref="L4:L6"/>
    <mergeCell ref="M4:M6"/>
    <mergeCell ref="N4:P4"/>
    <mergeCell ref="Q4:Q6"/>
    <mergeCell ref="C5:C6"/>
    <mergeCell ref="D5:D6"/>
    <mergeCell ref="E5:E6"/>
    <mergeCell ref="F5:F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8" scale="75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view="pageBreakPreview" zoomScale="59" zoomScaleNormal="58" zoomScaleSheetLayoutView="59" workbookViewId="0">
      <pane xSplit="1" ySplit="9" topLeftCell="B10" activePane="bottomRight" state="frozenSplit"/>
      <selection pane="topRight" activeCell="J1" sqref="J1"/>
      <selection pane="bottomLeft" activeCell="A20" sqref="A20"/>
      <selection pane="bottomRight"/>
    </sheetView>
  </sheetViews>
  <sheetFormatPr defaultRowHeight="13.5"/>
  <cols>
    <col min="1" max="1" width="36.625" style="14" customWidth="1"/>
    <col min="2" max="11" width="9.625" style="18" customWidth="1"/>
    <col min="12" max="24" width="8.25" style="18" customWidth="1"/>
    <col min="25" max="27" width="11.625" style="18" customWidth="1"/>
    <col min="28" max="28" width="1.875" customWidth="1"/>
  </cols>
  <sheetData>
    <row r="1" spans="1:30" s="5" customFormat="1" ht="15" customHeight="1">
      <c r="A1" s="88"/>
      <c r="B1" s="20"/>
      <c r="C1" s="89"/>
      <c r="D1" s="89"/>
      <c r="E1" s="20"/>
      <c r="F1" s="20"/>
      <c r="G1" s="89"/>
      <c r="H1" s="363" t="s">
        <v>246</v>
      </c>
      <c r="I1" s="363"/>
      <c r="J1" s="363"/>
      <c r="K1" s="363"/>
      <c r="L1" s="364" t="s">
        <v>247</v>
      </c>
      <c r="M1" s="364"/>
      <c r="N1" s="364"/>
      <c r="O1" s="364"/>
      <c r="P1" s="89"/>
      <c r="Q1" s="89"/>
      <c r="R1" s="89"/>
      <c r="S1" s="19"/>
      <c r="T1" s="19"/>
      <c r="U1" s="19"/>
      <c r="V1" s="89"/>
      <c r="W1" s="19"/>
      <c r="X1" s="19"/>
      <c r="Y1" s="18"/>
      <c r="Z1" s="20"/>
      <c r="AA1" s="20"/>
    </row>
    <row r="2" spans="1:30" s="5" customFormat="1" ht="15" customHeight="1">
      <c r="A2" s="88"/>
      <c r="B2" s="20"/>
      <c r="C2" s="89"/>
      <c r="D2" s="89"/>
      <c r="E2" s="20"/>
      <c r="F2" s="20"/>
      <c r="G2" s="89"/>
      <c r="H2" s="365"/>
      <c r="I2" s="365"/>
      <c r="J2" s="365"/>
      <c r="K2" s="365"/>
      <c r="L2" s="366"/>
      <c r="M2" s="366"/>
      <c r="N2" s="366"/>
      <c r="O2" s="366"/>
      <c r="P2" s="89"/>
      <c r="Q2" s="89"/>
      <c r="R2" s="89"/>
      <c r="S2" s="19"/>
      <c r="T2" s="19"/>
      <c r="U2" s="19"/>
      <c r="V2" s="89"/>
      <c r="W2" s="19"/>
      <c r="X2" s="19"/>
      <c r="Y2" s="18"/>
      <c r="Z2" s="20"/>
      <c r="AA2" s="20"/>
    </row>
    <row r="3" spans="1:30" s="5" customFormat="1" ht="6" customHeight="1">
      <c r="A3" s="88"/>
      <c r="B3" s="20"/>
      <c r="C3" s="89"/>
      <c r="D3" s="89"/>
      <c r="E3" s="20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9"/>
      <c r="T3" s="19"/>
      <c r="U3" s="19"/>
      <c r="V3" s="89"/>
      <c r="W3" s="19"/>
      <c r="X3" s="19"/>
      <c r="Y3" s="18"/>
      <c r="Z3" s="20"/>
      <c r="AA3" s="20"/>
    </row>
    <row r="4" spans="1:30" s="90" customFormat="1" ht="12" customHeight="1">
      <c r="A4" s="367" t="s">
        <v>248</v>
      </c>
      <c r="B4" s="368" t="s">
        <v>0</v>
      </c>
      <c r="C4" s="369" t="s">
        <v>249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8" t="s">
        <v>250</v>
      </c>
      <c r="W4" s="368"/>
      <c r="X4" s="368"/>
      <c r="Y4" s="372" t="s">
        <v>2</v>
      </c>
      <c r="Z4" s="373"/>
      <c r="AA4" s="374"/>
    </row>
    <row r="5" spans="1:30" s="91" customFormat="1" ht="12" customHeight="1">
      <c r="A5" s="367"/>
      <c r="B5" s="368"/>
      <c r="C5" s="368" t="s">
        <v>251</v>
      </c>
      <c r="D5" s="368"/>
      <c r="E5" s="368"/>
      <c r="F5" s="368" t="s">
        <v>252</v>
      </c>
      <c r="G5" s="368"/>
      <c r="H5" s="368"/>
      <c r="I5" s="368" t="s">
        <v>253</v>
      </c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75"/>
      <c r="Z5" s="376"/>
      <c r="AA5" s="377"/>
    </row>
    <row r="6" spans="1:30" s="91" customFormat="1" ht="12" customHeight="1">
      <c r="A6" s="367"/>
      <c r="B6" s="368"/>
      <c r="C6" s="368"/>
      <c r="D6" s="368"/>
      <c r="E6" s="368"/>
      <c r="F6" s="368"/>
      <c r="G6" s="368"/>
      <c r="H6" s="368"/>
      <c r="I6" s="368" t="s">
        <v>254</v>
      </c>
      <c r="J6" s="368"/>
      <c r="K6" s="368"/>
      <c r="L6" s="368" t="s">
        <v>255</v>
      </c>
      <c r="M6" s="368"/>
      <c r="N6" s="368"/>
      <c r="O6" s="368"/>
      <c r="P6" s="368"/>
      <c r="Q6" s="368"/>
      <c r="R6" s="368" t="s">
        <v>256</v>
      </c>
      <c r="S6" s="368"/>
      <c r="T6" s="368"/>
      <c r="U6" s="370" t="s">
        <v>257</v>
      </c>
      <c r="V6" s="368"/>
      <c r="W6" s="368"/>
      <c r="X6" s="368"/>
      <c r="Y6" s="375"/>
      <c r="Z6" s="376"/>
      <c r="AA6" s="377"/>
      <c r="AC6" s="371"/>
      <c r="AD6" s="371"/>
    </row>
    <row r="7" spans="1:30" s="91" customFormat="1" ht="12" customHeight="1">
      <c r="A7" s="367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 t="s">
        <v>258</v>
      </c>
      <c r="M7" s="368"/>
      <c r="N7" s="368"/>
      <c r="O7" s="368" t="s">
        <v>259</v>
      </c>
      <c r="P7" s="368"/>
      <c r="Q7" s="368"/>
      <c r="R7" s="368"/>
      <c r="S7" s="368"/>
      <c r="T7" s="368"/>
      <c r="U7" s="368"/>
      <c r="V7" s="368"/>
      <c r="W7" s="368"/>
      <c r="X7" s="368"/>
      <c r="Y7" s="378"/>
      <c r="Z7" s="379"/>
      <c r="AA7" s="380"/>
      <c r="AC7" s="371"/>
      <c r="AD7" s="371"/>
    </row>
    <row r="8" spans="1:30" s="91" customFormat="1" ht="12" customHeight="1">
      <c r="A8" s="367"/>
      <c r="B8" s="368"/>
      <c r="C8" s="92" t="s">
        <v>211</v>
      </c>
      <c r="D8" s="92" t="s">
        <v>260</v>
      </c>
      <c r="E8" s="92" t="s">
        <v>261</v>
      </c>
      <c r="F8" s="92" t="s">
        <v>211</v>
      </c>
      <c r="G8" s="92" t="s">
        <v>260</v>
      </c>
      <c r="H8" s="92" t="s">
        <v>261</v>
      </c>
      <c r="I8" s="92" t="s">
        <v>211</v>
      </c>
      <c r="J8" s="92" t="s">
        <v>260</v>
      </c>
      <c r="K8" s="92" t="s">
        <v>261</v>
      </c>
      <c r="L8" s="92" t="s">
        <v>211</v>
      </c>
      <c r="M8" s="92" t="s">
        <v>260</v>
      </c>
      <c r="N8" s="92" t="s">
        <v>261</v>
      </c>
      <c r="O8" s="92" t="s">
        <v>211</v>
      </c>
      <c r="P8" s="92" t="s">
        <v>260</v>
      </c>
      <c r="Q8" s="92" t="s">
        <v>261</v>
      </c>
      <c r="R8" s="92" t="s">
        <v>211</v>
      </c>
      <c r="S8" s="92" t="s">
        <v>260</v>
      </c>
      <c r="T8" s="92" t="s">
        <v>261</v>
      </c>
      <c r="U8" s="368"/>
      <c r="V8" s="92" t="s">
        <v>211</v>
      </c>
      <c r="W8" s="92" t="s">
        <v>260</v>
      </c>
      <c r="X8" s="92" t="s">
        <v>261</v>
      </c>
      <c r="Y8" s="92" t="s">
        <v>211</v>
      </c>
      <c r="Z8" s="92" t="s">
        <v>255</v>
      </c>
      <c r="AA8" s="93" t="s">
        <v>262</v>
      </c>
    </row>
    <row r="9" spans="1:30" s="9" customFormat="1" ht="15" customHeight="1">
      <c r="A9" s="80"/>
      <c r="B9" s="94"/>
      <c r="C9" s="95" t="s">
        <v>10</v>
      </c>
      <c r="D9" s="95" t="s">
        <v>10</v>
      </c>
      <c r="E9" s="95" t="s">
        <v>10</v>
      </c>
      <c r="F9" s="95" t="s">
        <v>10</v>
      </c>
      <c r="G9" s="95" t="s">
        <v>10</v>
      </c>
      <c r="H9" s="95" t="s">
        <v>10</v>
      </c>
      <c r="I9" s="95" t="s">
        <v>10</v>
      </c>
      <c r="J9" s="95" t="s">
        <v>10</v>
      </c>
      <c r="K9" s="95" t="s">
        <v>10</v>
      </c>
      <c r="L9" s="95" t="s">
        <v>10</v>
      </c>
      <c r="M9" s="95" t="s">
        <v>10</v>
      </c>
      <c r="N9" s="95" t="s">
        <v>10</v>
      </c>
      <c r="O9" s="95" t="s">
        <v>10</v>
      </c>
      <c r="P9" s="95" t="s">
        <v>10</v>
      </c>
      <c r="Q9" s="95" t="s">
        <v>10</v>
      </c>
      <c r="R9" s="95" t="s">
        <v>10</v>
      </c>
      <c r="S9" s="95" t="s">
        <v>10</v>
      </c>
      <c r="T9" s="95" t="s">
        <v>10</v>
      </c>
      <c r="U9" s="95" t="s">
        <v>10</v>
      </c>
      <c r="V9" s="95" t="s">
        <v>10</v>
      </c>
      <c r="W9" s="95" t="s">
        <v>10</v>
      </c>
      <c r="X9" s="95" t="s">
        <v>10</v>
      </c>
      <c r="Y9" s="95" t="s">
        <v>11</v>
      </c>
      <c r="Z9" s="95" t="s">
        <v>11</v>
      </c>
      <c r="AA9" s="95" t="s">
        <v>11</v>
      </c>
      <c r="AC9" s="96"/>
      <c r="AD9" s="96"/>
    </row>
    <row r="10" spans="1:30" s="10" customFormat="1" ht="15" customHeight="1">
      <c r="A10" s="1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17"/>
      <c r="V10" s="81"/>
      <c r="W10" s="81"/>
      <c r="X10" s="81"/>
      <c r="Y10" s="81"/>
      <c r="Z10" s="81"/>
      <c r="AA10" s="81"/>
    </row>
    <row r="11" spans="1:30" s="10" customFormat="1" ht="15" customHeight="1">
      <c r="A11" s="97" t="s">
        <v>263</v>
      </c>
      <c r="B11" s="98">
        <v>1179</v>
      </c>
      <c r="C11" s="98">
        <v>24432</v>
      </c>
      <c r="D11" s="98">
        <v>15078</v>
      </c>
      <c r="E11" s="98">
        <v>9354</v>
      </c>
      <c r="F11" s="98">
        <v>463</v>
      </c>
      <c r="G11" s="98">
        <v>308</v>
      </c>
      <c r="H11" s="98">
        <v>155</v>
      </c>
      <c r="I11" s="98">
        <v>23969</v>
      </c>
      <c r="J11" s="98">
        <v>14770</v>
      </c>
      <c r="K11" s="98">
        <v>9199</v>
      </c>
      <c r="L11" s="98">
        <v>15507</v>
      </c>
      <c r="M11" s="98">
        <v>12165</v>
      </c>
      <c r="N11" s="98">
        <v>3342</v>
      </c>
      <c r="O11" s="98">
        <v>7886</v>
      </c>
      <c r="P11" s="98">
        <v>2291</v>
      </c>
      <c r="Q11" s="98">
        <v>5595</v>
      </c>
      <c r="R11" s="98">
        <v>576</v>
      </c>
      <c r="S11" s="98">
        <v>314</v>
      </c>
      <c r="T11" s="98">
        <v>262</v>
      </c>
      <c r="U11" s="98">
        <v>13489</v>
      </c>
      <c r="V11" s="98">
        <v>925</v>
      </c>
      <c r="W11" s="98">
        <v>483</v>
      </c>
      <c r="X11" s="98">
        <v>442</v>
      </c>
      <c r="Y11" s="98">
        <v>6703049</v>
      </c>
      <c r="Z11" s="98"/>
      <c r="AA11" s="98"/>
    </row>
    <row r="12" spans="1:30" s="10" customFormat="1" ht="12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30" s="10" customFormat="1" ht="15" customHeight="1">
      <c r="A13" s="99" t="s">
        <v>264</v>
      </c>
      <c r="B13" s="98">
        <v>558</v>
      </c>
      <c r="C13" s="98">
        <v>3473</v>
      </c>
      <c r="D13" s="98">
        <v>2201</v>
      </c>
      <c r="E13" s="98">
        <v>1272</v>
      </c>
      <c r="F13" s="98">
        <v>379</v>
      </c>
      <c r="G13" s="98">
        <v>252</v>
      </c>
      <c r="H13" s="98">
        <v>127</v>
      </c>
      <c r="I13" s="98">
        <v>3094</v>
      </c>
      <c r="J13" s="98">
        <v>1949</v>
      </c>
      <c r="K13" s="98">
        <v>1145</v>
      </c>
      <c r="L13" s="98">
        <v>2161</v>
      </c>
      <c r="M13" s="98">
        <v>1648</v>
      </c>
      <c r="N13" s="98">
        <v>513</v>
      </c>
      <c r="O13" s="98">
        <v>887</v>
      </c>
      <c r="P13" s="98">
        <v>271</v>
      </c>
      <c r="Q13" s="98">
        <v>616</v>
      </c>
      <c r="R13" s="98">
        <v>46</v>
      </c>
      <c r="S13" s="98">
        <v>30</v>
      </c>
      <c r="T13" s="98">
        <v>16</v>
      </c>
      <c r="U13" s="98">
        <v>0</v>
      </c>
      <c r="V13" s="98">
        <v>170</v>
      </c>
      <c r="W13" s="98">
        <v>105</v>
      </c>
      <c r="X13" s="98">
        <v>65</v>
      </c>
      <c r="Y13" s="98">
        <v>708472</v>
      </c>
      <c r="Z13" s="98">
        <v>0</v>
      </c>
      <c r="AA13" s="98">
        <v>0</v>
      </c>
    </row>
    <row r="14" spans="1:30" s="10" customFormat="1" ht="15" customHeight="1">
      <c r="A14" s="99" t="s">
        <v>265</v>
      </c>
      <c r="B14" s="98">
        <v>317</v>
      </c>
      <c r="C14" s="98">
        <v>4320</v>
      </c>
      <c r="D14" s="98">
        <v>2787</v>
      </c>
      <c r="E14" s="98">
        <v>1533</v>
      </c>
      <c r="F14" s="98">
        <v>73</v>
      </c>
      <c r="G14" s="98">
        <v>47</v>
      </c>
      <c r="H14" s="98">
        <v>26</v>
      </c>
      <c r="I14" s="98">
        <v>4247</v>
      </c>
      <c r="J14" s="98">
        <v>2740</v>
      </c>
      <c r="K14" s="98">
        <v>1507</v>
      </c>
      <c r="L14" s="98">
        <v>3041</v>
      </c>
      <c r="M14" s="98">
        <v>2334</v>
      </c>
      <c r="N14" s="98">
        <v>707</v>
      </c>
      <c r="O14" s="98">
        <v>1147</v>
      </c>
      <c r="P14" s="98">
        <v>361</v>
      </c>
      <c r="Q14" s="98">
        <v>786</v>
      </c>
      <c r="R14" s="98">
        <v>59</v>
      </c>
      <c r="S14" s="98">
        <v>45</v>
      </c>
      <c r="T14" s="98">
        <v>14</v>
      </c>
      <c r="U14" s="98">
        <v>0</v>
      </c>
      <c r="V14" s="98">
        <v>183</v>
      </c>
      <c r="W14" s="98">
        <v>134</v>
      </c>
      <c r="X14" s="98">
        <v>49</v>
      </c>
      <c r="Y14" s="98">
        <v>1142374</v>
      </c>
      <c r="Z14" s="98">
        <v>0</v>
      </c>
      <c r="AA14" s="98">
        <v>0</v>
      </c>
    </row>
    <row r="15" spans="1:30" s="10" customFormat="1" ht="15" customHeight="1">
      <c r="A15" s="99" t="s">
        <v>266</v>
      </c>
      <c r="B15" s="98">
        <v>125</v>
      </c>
      <c r="C15" s="98">
        <v>3074</v>
      </c>
      <c r="D15" s="98">
        <v>1911</v>
      </c>
      <c r="E15" s="98">
        <v>1163</v>
      </c>
      <c r="F15" s="98">
        <v>10</v>
      </c>
      <c r="G15" s="98">
        <v>8</v>
      </c>
      <c r="H15" s="98">
        <v>2</v>
      </c>
      <c r="I15" s="98">
        <v>3064</v>
      </c>
      <c r="J15" s="98">
        <v>1903</v>
      </c>
      <c r="K15" s="98">
        <v>1161</v>
      </c>
      <c r="L15" s="98">
        <v>2142</v>
      </c>
      <c r="M15" s="98">
        <v>1628</v>
      </c>
      <c r="N15" s="98">
        <v>514</v>
      </c>
      <c r="O15" s="98">
        <v>884</v>
      </c>
      <c r="P15" s="98">
        <v>260</v>
      </c>
      <c r="Q15" s="98">
        <v>624</v>
      </c>
      <c r="R15" s="98">
        <v>38</v>
      </c>
      <c r="S15" s="98">
        <v>15</v>
      </c>
      <c r="T15" s="98">
        <v>23</v>
      </c>
      <c r="U15" s="98">
        <v>0</v>
      </c>
      <c r="V15" s="98">
        <v>215</v>
      </c>
      <c r="W15" s="98">
        <v>118</v>
      </c>
      <c r="X15" s="98">
        <v>97</v>
      </c>
      <c r="Y15" s="98">
        <v>848188</v>
      </c>
      <c r="Z15" s="98">
        <v>0</v>
      </c>
      <c r="AA15" s="98">
        <v>0</v>
      </c>
    </row>
    <row r="16" spans="1:30" s="10" customFormat="1" ht="15" customHeight="1">
      <c r="A16" s="99" t="s">
        <v>267</v>
      </c>
      <c r="B16" s="98">
        <v>179</v>
      </c>
      <c r="C16" s="98">
        <v>13565</v>
      </c>
      <c r="D16" s="98">
        <v>8179</v>
      </c>
      <c r="E16" s="98">
        <v>5386</v>
      </c>
      <c r="F16" s="98">
        <v>1</v>
      </c>
      <c r="G16" s="98">
        <v>1</v>
      </c>
      <c r="H16" s="98">
        <v>0</v>
      </c>
      <c r="I16" s="98">
        <v>13564</v>
      </c>
      <c r="J16" s="98">
        <v>8178</v>
      </c>
      <c r="K16" s="98">
        <v>5386</v>
      </c>
      <c r="L16" s="98">
        <v>8163</v>
      </c>
      <c r="M16" s="98">
        <v>6555</v>
      </c>
      <c r="N16" s="98">
        <v>1608</v>
      </c>
      <c r="O16" s="98">
        <v>4968</v>
      </c>
      <c r="P16" s="98">
        <v>1399</v>
      </c>
      <c r="Q16" s="98">
        <v>3569</v>
      </c>
      <c r="R16" s="98">
        <v>433</v>
      </c>
      <c r="S16" s="98">
        <v>224</v>
      </c>
      <c r="T16" s="98">
        <v>209</v>
      </c>
      <c r="U16" s="98">
        <v>13489</v>
      </c>
      <c r="V16" s="98">
        <v>357</v>
      </c>
      <c r="W16" s="98">
        <v>126</v>
      </c>
      <c r="X16" s="98">
        <v>231</v>
      </c>
      <c r="Y16" s="98">
        <v>4004015</v>
      </c>
      <c r="Z16" s="98">
        <v>3772395</v>
      </c>
      <c r="AA16" s="98">
        <v>231620</v>
      </c>
    </row>
    <row r="17" spans="1:27" s="10" customFormat="1" ht="15" customHeight="1">
      <c r="A17" s="9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 s="10" customFormat="1" ht="15" customHeight="1">
      <c r="A18" s="11" t="s">
        <v>268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s="10" customFormat="1" ht="12" customHeight="1">
      <c r="A19" s="11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27" s="10" customFormat="1" ht="15" customHeight="1">
      <c r="A20" s="11" t="s">
        <v>269</v>
      </c>
      <c r="B20" s="98">
        <v>396</v>
      </c>
      <c r="C20" s="98">
        <v>10938</v>
      </c>
      <c r="D20" s="98">
        <v>5267</v>
      </c>
      <c r="E20" s="98">
        <v>5671</v>
      </c>
      <c r="F20" s="98">
        <v>195</v>
      </c>
      <c r="G20" s="98">
        <v>113</v>
      </c>
      <c r="H20" s="98">
        <v>82</v>
      </c>
      <c r="I20" s="98">
        <v>10743</v>
      </c>
      <c r="J20" s="98">
        <v>5154</v>
      </c>
      <c r="K20" s="98">
        <v>5589</v>
      </c>
      <c r="L20" s="98">
        <v>4770</v>
      </c>
      <c r="M20" s="98">
        <v>3582</v>
      </c>
      <c r="N20" s="98">
        <v>1188</v>
      </c>
      <c r="O20" s="98">
        <v>5610</v>
      </c>
      <c r="P20" s="98">
        <v>1419</v>
      </c>
      <c r="Q20" s="98">
        <v>4191</v>
      </c>
      <c r="R20" s="98">
        <v>363</v>
      </c>
      <c r="S20" s="98">
        <v>153</v>
      </c>
      <c r="T20" s="98">
        <v>210</v>
      </c>
      <c r="U20" s="98">
        <v>7193</v>
      </c>
      <c r="V20" s="98">
        <v>779</v>
      </c>
      <c r="W20" s="98">
        <v>363</v>
      </c>
      <c r="X20" s="98">
        <v>416</v>
      </c>
      <c r="Y20" s="98">
        <v>2505295</v>
      </c>
      <c r="Z20" s="98"/>
      <c r="AA20" s="98"/>
    </row>
    <row r="21" spans="1:27" s="10" customFormat="1" ht="12" customHeight="1">
      <c r="A21" s="1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 s="10" customFormat="1" ht="15" customHeight="1">
      <c r="A22" s="99" t="s">
        <v>16</v>
      </c>
      <c r="B22" s="98">
        <v>165</v>
      </c>
      <c r="C22" s="98">
        <v>1058</v>
      </c>
      <c r="D22" s="98">
        <v>486</v>
      </c>
      <c r="E22" s="98">
        <v>572</v>
      </c>
      <c r="F22" s="98">
        <v>144</v>
      </c>
      <c r="G22" s="98">
        <v>82</v>
      </c>
      <c r="H22" s="98">
        <v>62</v>
      </c>
      <c r="I22" s="98">
        <v>914</v>
      </c>
      <c r="J22" s="98">
        <v>404</v>
      </c>
      <c r="K22" s="98">
        <v>510</v>
      </c>
      <c r="L22" s="98">
        <v>458</v>
      </c>
      <c r="M22" s="98">
        <v>306</v>
      </c>
      <c r="N22" s="98">
        <v>152</v>
      </c>
      <c r="O22" s="98">
        <v>449</v>
      </c>
      <c r="P22" s="98">
        <v>95</v>
      </c>
      <c r="Q22" s="98">
        <v>354</v>
      </c>
      <c r="R22" s="98">
        <v>7</v>
      </c>
      <c r="S22" s="98">
        <v>3</v>
      </c>
      <c r="T22" s="98">
        <v>4</v>
      </c>
      <c r="U22" s="98">
        <v>0</v>
      </c>
      <c r="V22" s="98">
        <v>108</v>
      </c>
      <c r="W22" s="98">
        <v>57</v>
      </c>
      <c r="X22" s="98">
        <v>51</v>
      </c>
      <c r="Y22" s="98">
        <v>162348</v>
      </c>
      <c r="Z22" s="98">
        <v>0</v>
      </c>
      <c r="AA22" s="98">
        <v>0</v>
      </c>
    </row>
    <row r="23" spans="1:27" s="10" customFormat="1" ht="15" customHeight="1">
      <c r="A23" s="99" t="s">
        <v>17</v>
      </c>
      <c r="B23" s="98">
        <v>98</v>
      </c>
      <c r="C23" s="98">
        <v>1351</v>
      </c>
      <c r="D23" s="98">
        <v>606</v>
      </c>
      <c r="E23" s="98">
        <v>745</v>
      </c>
      <c r="F23" s="98">
        <v>43</v>
      </c>
      <c r="G23" s="98">
        <v>25</v>
      </c>
      <c r="H23" s="98">
        <v>18</v>
      </c>
      <c r="I23" s="98">
        <v>1308</v>
      </c>
      <c r="J23" s="98">
        <v>581</v>
      </c>
      <c r="K23" s="98">
        <v>727</v>
      </c>
      <c r="L23" s="98">
        <v>645</v>
      </c>
      <c r="M23" s="98">
        <v>409</v>
      </c>
      <c r="N23" s="98">
        <v>236</v>
      </c>
      <c r="O23" s="98">
        <v>656</v>
      </c>
      <c r="P23" s="98">
        <v>171</v>
      </c>
      <c r="Q23" s="98">
        <v>485</v>
      </c>
      <c r="R23" s="98">
        <v>7</v>
      </c>
      <c r="S23" s="98">
        <v>1</v>
      </c>
      <c r="T23" s="98">
        <v>6</v>
      </c>
      <c r="U23" s="98">
        <v>0</v>
      </c>
      <c r="V23" s="98">
        <v>151</v>
      </c>
      <c r="W23" s="98">
        <v>110</v>
      </c>
      <c r="X23" s="98">
        <v>41</v>
      </c>
      <c r="Y23" s="98">
        <v>258257</v>
      </c>
      <c r="Z23" s="98">
        <v>0</v>
      </c>
      <c r="AA23" s="98">
        <v>0</v>
      </c>
    </row>
    <row r="24" spans="1:27" s="10" customFormat="1" ht="15" customHeight="1">
      <c r="A24" s="99" t="s">
        <v>18</v>
      </c>
      <c r="B24" s="98">
        <v>52</v>
      </c>
      <c r="C24" s="98">
        <v>1316</v>
      </c>
      <c r="D24" s="98">
        <v>625</v>
      </c>
      <c r="E24" s="98">
        <v>691</v>
      </c>
      <c r="F24" s="98">
        <v>7</v>
      </c>
      <c r="G24" s="98">
        <v>5</v>
      </c>
      <c r="H24" s="98">
        <v>2</v>
      </c>
      <c r="I24" s="98">
        <v>1309</v>
      </c>
      <c r="J24" s="98">
        <v>620</v>
      </c>
      <c r="K24" s="98">
        <v>689</v>
      </c>
      <c r="L24" s="98">
        <v>681</v>
      </c>
      <c r="M24" s="98">
        <v>484</v>
      </c>
      <c r="N24" s="98">
        <v>197</v>
      </c>
      <c r="O24" s="98">
        <v>602</v>
      </c>
      <c r="P24" s="98">
        <v>132</v>
      </c>
      <c r="Q24" s="98">
        <v>470</v>
      </c>
      <c r="R24" s="98">
        <v>26</v>
      </c>
      <c r="S24" s="98">
        <v>4</v>
      </c>
      <c r="T24" s="98">
        <v>22</v>
      </c>
      <c r="U24" s="98">
        <v>0</v>
      </c>
      <c r="V24" s="98">
        <v>177</v>
      </c>
      <c r="W24" s="98">
        <v>81</v>
      </c>
      <c r="X24" s="98">
        <v>96</v>
      </c>
      <c r="Y24" s="98">
        <v>309425</v>
      </c>
      <c r="Z24" s="98">
        <v>0</v>
      </c>
      <c r="AA24" s="98">
        <v>0</v>
      </c>
    </row>
    <row r="25" spans="1:27" s="10" customFormat="1" ht="15" customHeight="1">
      <c r="A25" s="99" t="s">
        <v>270</v>
      </c>
      <c r="B25" s="98">
        <v>81</v>
      </c>
      <c r="C25" s="98">
        <v>7213</v>
      </c>
      <c r="D25" s="98">
        <v>3550</v>
      </c>
      <c r="E25" s="98">
        <v>3663</v>
      </c>
      <c r="F25" s="98">
        <v>1</v>
      </c>
      <c r="G25" s="98">
        <v>1</v>
      </c>
      <c r="H25" s="98">
        <v>0</v>
      </c>
      <c r="I25" s="98">
        <v>7212</v>
      </c>
      <c r="J25" s="98">
        <v>3549</v>
      </c>
      <c r="K25" s="98">
        <v>3663</v>
      </c>
      <c r="L25" s="98">
        <v>2986</v>
      </c>
      <c r="M25" s="98">
        <v>2383</v>
      </c>
      <c r="N25" s="98">
        <v>603</v>
      </c>
      <c r="O25" s="98">
        <v>3903</v>
      </c>
      <c r="P25" s="98">
        <v>1021</v>
      </c>
      <c r="Q25" s="98">
        <v>2882</v>
      </c>
      <c r="R25" s="98">
        <v>323</v>
      </c>
      <c r="S25" s="98">
        <v>145</v>
      </c>
      <c r="T25" s="98">
        <v>178</v>
      </c>
      <c r="U25" s="98">
        <v>7193</v>
      </c>
      <c r="V25" s="98">
        <v>343</v>
      </c>
      <c r="W25" s="98">
        <v>115</v>
      </c>
      <c r="X25" s="98">
        <v>228</v>
      </c>
      <c r="Y25" s="98">
        <v>1775265</v>
      </c>
      <c r="Z25" s="98">
        <v>1654824</v>
      </c>
      <c r="AA25" s="98">
        <v>120441</v>
      </c>
    </row>
    <row r="26" spans="1:27" s="10" customFormat="1" ht="15" customHeight="1">
      <c r="A26" s="9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s="10" customFormat="1" ht="15" customHeight="1">
      <c r="A27" s="11" t="s">
        <v>271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1:27" s="10" customFormat="1" ht="12" customHeight="1">
      <c r="A28" s="11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1:27" s="10" customFormat="1" ht="15" customHeight="1">
      <c r="A29" s="11" t="s">
        <v>269</v>
      </c>
      <c r="B29" s="98">
        <v>99</v>
      </c>
      <c r="C29" s="98">
        <v>1986</v>
      </c>
      <c r="D29" s="98">
        <v>1329</v>
      </c>
      <c r="E29" s="98">
        <v>657</v>
      </c>
      <c r="F29" s="98">
        <v>13</v>
      </c>
      <c r="G29" s="98">
        <v>10</v>
      </c>
      <c r="H29" s="98">
        <v>3</v>
      </c>
      <c r="I29" s="98">
        <v>1973</v>
      </c>
      <c r="J29" s="98">
        <v>1319</v>
      </c>
      <c r="K29" s="98">
        <v>654</v>
      </c>
      <c r="L29" s="98">
        <v>1450</v>
      </c>
      <c r="M29" s="98">
        <v>1126</v>
      </c>
      <c r="N29" s="98">
        <v>324</v>
      </c>
      <c r="O29" s="98">
        <v>501</v>
      </c>
      <c r="P29" s="98">
        <v>180</v>
      </c>
      <c r="Q29" s="98">
        <v>321</v>
      </c>
      <c r="R29" s="98">
        <v>22</v>
      </c>
      <c r="S29" s="98">
        <v>13</v>
      </c>
      <c r="T29" s="98">
        <v>9</v>
      </c>
      <c r="U29" s="98">
        <v>1040</v>
      </c>
      <c r="V29" s="98">
        <v>12</v>
      </c>
      <c r="W29" s="98">
        <v>4</v>
      </c>
      <c r="X29" s="98">
        <v>8</v>
      </c>
      <c r="Y29" s="98">
        <v>645734</v>
      </c>
      <c r="Z29" s="98"/>
      <c r="AA29" s="98"/>
    </row>
    <row r="30" spans="1:27" s="10" customFormat="1" ht="12" customHeight="1">
      <c r="A30" s="11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1:27" s="10" customFormat="1" ht="15" customHeight="1">
      <c r="A31" s="99" t="s">
        <v>16</v>
      </c>
      <c r="B31" s="98">
        <v>46</v>
      </c>
      <c r="C31" s="98">
        <v>285</v>
      </c>
      <c r="D31" s="98">
        <v>185</v>
      </c>
      <c r="E31" s="98">
        <v>100</v>
      </c>
      <c r="F31" s="98">
        <v>12</v>
      </c>
      <c r="G31" s="98">
        <v>9</v>
      </c>
      <c r="H31" s="98">
        <v>3</v>
      </c>
      <c r="I31" s="98">
        <v>273</v>
      </c>
      <c r="J31" s="98">
        <v>176</v>
      </c>
      <c r="K31" s="98">
        <v>97</v>
      </c>
      <c r="L31" s="98">
        <v>197</v>
      </c>
      <c r="M31" s="98">
        <v>147</v>
      </c>
      <c r="N31" s="98">
        <v>50</v>
      </c>
      <c r="O31" s="98">
        <v>69</v>
      </c>
      <c r="P31" s="98">
        <v>23</v>
      </c>
      <c r="Q31" s="98">
        <v>46</v>
      </c>
      <c r="R31" s="98">
        <v>7</v>
      </c>
      <c r="S31" s="98">
        <v>6</v>
      </c>
      <c r="T31" s="98">
        <v>1</v>
      </c>
      <c r="U31" s="98">
        <v>0</v>
      </c>
      <c r="V31" s="98">
        <v>10</v>
      </c>
      <c r="W31" s="98">
        <v>2</v>
      </c>
      <c r="X31" s="98">
        <v>8</v>
      </c>
      <c r="Y31" s="98">
        <v>65122</v>
      </c>
      <c r="Z31" s="98">
        <v>0</v>
      </c>
      <c r="AA31" s="98">
        <v>0</v>
      </c>
    </row>
    <row r="32" spans="1:27" s="10" customFormat="1" ht="15" customHeight="1">
      <c r="A32" s="99" t="s">
        <v>17</v>
      </c>
      <c r="B32" s="98">
        <v>22</v>
      </c>
      <c r="C32" s="98">
        <v>305</v>
      </c>
      <c r="D32" s="98">
        <v>195</v>
      </c>
      <c r="E32" s="98">
        <v>110</v>
      </c>
      <c r="F32" s="98">
        <v>0</v>
      </c>
      <c r="G32" s="98">
        <v>0</v>
      </c>
      <c r="H32" s="98">
        <v>0</v>
      </c>
      <c r="I32" s="98">
        <v>305</v>
      </c>
      <c r="J32" s="98">
        <v>195</v>
      </c>
      <c r="K32" s="98">
        <v>110</v>
      </c>
      <c r="L32" s="98">
        <v>234</v>
      </c>
      <c r="M32" s="98">
        <v>175</v>
      </c>
      <c r="N32" s="98">
        <v>59</v>
      </c>
      <c r="O32" s="98">
        <v>68</v>
      </c>
      <c r="P32" s="98">
        <v>19</v>
      </c>
      <c r="Q32" s="98">
        <v>49</v>
      </c>
      <c r="R32" s="98">
        <v>3</v>
      </c>
      <c r="S32" s="98">
        <v>1</v>
      </c>
      <c r="T32" s="98">
        <v>2</v>
      </c>
      <c r="U32" s="98">
        <v>0</v>
      </c>
      <c r="V32" s="98">
        <v>0</v>
      </c>
      <c r="W32" s="98">
        <v>0</v>
      </c>
      <c r="X32" s="98">
        <v>0</v>
      </c>
      <c r="Y32" s="98">
        <v>85451</v>
      </c>
      <c r="Z32" s="98">
        <v>0</v>
      </c>
      <c r="AA32" s="98">
        <v>0</v>
      </c>
    </row>
    <row r="33" spans="1:27" s="10" customFormat="1" ht="15" customHeight="1">
      <c r="A33" s="99" t="s">
        <v>18</v>
      </c>
      <c r="B33" s="98">
        <v>14</v>
      </c>
      <c r="C33" s="98">
        <v>348</v>
      </c>
      <c r="D33" s="98">
        <v>235</v>
      </c>
      <c r="E33" s="98">
        <v>113</v>
      </c>
      <c r="F33" s="98">
        <v>1</v>
      </c>
      <c r="G33" s="98">
        <v>1</v>
      </c>
      <c r="H33" s="98">
        <v>0</v>
      </c>
      <c r="I33" s="98">
        <v>347</v>
      </c>
      <c r="J33" s="98">
        <v>234</v>
      </c>
      <c r="K33" s="98">
        <v>113</v>
      </c>
      <c r="L33" s="98">
        <v>280</v>
      </c>
      <c r="M33" s="98">
        <v>211</v>
      </c>
      <c r="N33" s="98">
        <v>69</v>
      </c>
      <c r="O33" s="98">
        <v>67</v>
      </c>
      <c r="P33" s="98">
        <v>23</v>
      </c>
      <c r="Q33" s="98">
        <v>44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103613</v>
      </c>
      <c r="Z33" s="98">
        <v>0</v>
      </c>
      <c r="AA33" s="98">
        <v>0</v>
      </c>
    </row>
    <row r="34" spans="1:27" s="10" customFormat="1" ht="15" customHeight="1">
      <c r="A34" s="99" t="s">
        <v>270</v>
      </c>
      <c r="B34" s="98">
        <v>17</v>
      </c>
      <c r="C34" s="98">
        <v>1048</v>
      </c>
      <c r="D34" s="98">
        <v>714</v>
      </c>
      <c r="E34" s="98">
        <v>334</v>
      </c>
      <c r="F34" s="98">
        <v>0</v>
      </c>
      <c r="G34" s="98">
        <v>0</v>
      </c>
      <c r="H34" s="98">
        <v>0</v>
      </c>
      <c r="I34" s="98">
        <v>1048</v>
      </c>
      <c r="J34" s="98">
        <v>714</v>
      </c>
      <c r="K34" s="98">
        <v>334</v>
      </c>
      <c r="L34" s="98">
        <v>739</v>
      </c>
      <c r="M34" s="98">
        <v>593</v>
      </c>
      <c r="N34" s="98">
        <v>146</v>
      </c>
      <c r="O34" s="98">
        <v>297</v>
      </c>
      <c r="P34" s="98">
        <v>115</v>
      </c>
      <c r="Q34" s="98">
        <v>182</v>
      </c>
      <c r="R34" s="98">
        <v>12</v>
      </c>
      <c r="S34" s="98">
        <v>6</v>
      </c>
      <c r="T34" s="98">
        <v>6</v>
      </c>
      <c r="U34" s="98">
        <v>1040</v>
      </c>
      <c r="V34" s="98">
        <v>2</v>
      </c>
      <c r="W34" s="98">
        <v>2</v>
      </c>
      <c r="X34" s="98">
        <v>0</v>
      </c>
      <c r="Y34" s="98">
        <v>391548</v>
      </c>
      <c r="Z34" s="98">
        <v>370775</v>
      </c>
      <c r="AA34" s="98">
        <v>20773</v>
      </c>
    </row>
    <row r="35" spans="1:27" s="10" customFormat="1" ht="15" customHeight="1">
      <c r="A35" s="9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1:27" s="10" customFormat="1" ht="15" customHeight="1">
      <c r="A36" s="11" t="s">
        <v>272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1:27" s="10" customFormat="1" ht="12" customHeight="1">
      <c r="A37" s="11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1:27" s="10" customFormat="1" ht="15" customHeight="1">
      <c r="A38" s="11" t="s">
        <v>269</v>
      </c>
      <c r="B38" s="98">
        <v>45</v>
      </c>
      <c r="C38" s="98">
        <v>667</v>
      </c>
      <c r="D38" s="98">
        <v>138</v>
      </c>
      <c r="E38" s="98">
        <v>529</v>
      </c>
      <c r="F38" s="98">
        <v>33</v>
      </c>
      <c r="G38" s="98">
        <v>19</v>
      </c>
      <c r="H38" s="98">
        <v>14</v>
      </c>
      <c r="I38" s="98">
        <v>634</v>
      </c>
      <c r="J38" s="98">
        <v>119</v>
      </c>
      <c r="K38" s="98">
        <v>515</v>
      </c>
      <c r="L38" s="98">
        <v>450</v>
      </c>
      <c r="M38" s="98">
        <v>105</v>
      </c>
      <c r="N38" s="98">
        <v>345</v>
      </c>
      <c r="O38" s="98">
        <v>180</v>
      </c>
      <c r="P38" s="98">
        <v>13</v>
      </c>
      <c r="Q38" s="98">
        <v>167</v>
      </c>
      <c r="R38" s="98">
        <v>4</v>
      </c>
      <c r="S38" s="98">
        <v>1</v>
      </c>
      <c r="T38" s="98">
        <v>3</v>
      </c>
      <c r="U38" s="98">
        <v>203</v>
      </c>
      <c r="V38" s="98">
        <v>6</v>
      </c>
      <c r="W38" s="98">
        <v>0</v>
      </c>
      <c r="X38" s="98">
        <v>6</v>
      </c>
      <c r="Y38" s="98">
        <v>124434</v>
      </c>
      <c r="Z38" s="98"/>
      <c r="AA38" s="98"/>
    </row>
    <row r="39" spans="1:27" s="10" customFormat="1" ht="12" customHeight="1">
      <c r="A39" s="1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1:27" s="10" customFormat="1" ht="15" customHeight="1">
      <c r="A40" s="99" t="s">
        <v>16</v>
      </c>
      <c r="B40" s="98">
        <v>22</v>
      </c>
      <c r="C40" s="98">
        <v>146</v>
      </c>
      <c r="D40" s="98">
        <v>48</v>
      </c>
      <c r="E40" s="98">
        <v>98</v>
      </c>
      <c r="F40" s="98">
        <v>24</v>
      </c>
      <c r="G40" s="98">
        <v>14</v>
      </c>
      <c r="H40" s="98">
        <v>10</v>
      </c>
      <c r="I40" s="98">
        <v>122</v>
      </c>
      <c r="J40" s="98">
        <v>34</v>
      </c>
      <c r="K40" s="98">
        <v>88</v>
      </c>
      <c r="L40" s="98">
        <v>63</v>
      </c>
      <c r="M40" s="98">
        <v>29</v>
      </c>
      <c r="N40" s="98">
        <v>34</v>
      </c>
      <c r="O40" s="98">
        <v>56</v>
      </c>
      <c r="P40" s="98">
        <v>5</v>
      </c>
      <c r="Q40" s="98">
        <v>51</v>
      </c>
      <c r="R40" s="98">
        <v>3</v>
      </c>
      <c r="S40" s="98">
        <v>0</v>
      </c>
      <c r="T40" s="98">
        <v>3</v>
      </c>
      <c r="U40" s="98">
        <v>0</v>
      </c>
      <c r="V40" s="98">
        <v>0</v>
      </c>
      <c r="W40" s="98">
        <v>0</v>
      </c>
      <c r="X40" s="98">
        <v>0</v>
      </c>
      <c r="Y40" s="98">
        <v>20810</v>
      </c>
      <c r="Z40" s="98">
        <v>0</v>
      </c>
      <c r="AA40" s="98">
        <v>0</v>
      </c>
    </row>
    <row r="41" spans="1:27" s="10" customFormat="1" ht="15" customHeight="1">
      <c r="A41" s="99" t="s">
        <v>17</v>
      </c>
      <c r="B41" s="98">
        <v>12</v>
      </c>
      <c r="C41" s="98">
        <v>147</v>
      </c>
      <c r="D41" s="98">
        <v>39</v>
      </c>
      <c r="E41" s="98">
        <v>108</v>
      </c>
      <c r="F41" s="98">
        <v>8</v>
      </c>
      <c r="G41" s="98">
        <v>4</v>
      </c>
      <c r="H41" s="98">
        <v>4</v>
      </c>
      <c r="I41" s="98">
        <v>139</v>
      </c>
      <c r="J41" s="98">
        <v>35</v>
      </c>
      <c r="K41" s="98">
        <v>104</v>
      </c>
      <c r="L41" s="98">
        <v>80</v>
      </c>
      <c r="M41" s="98">
        <v>28</v>
      </c>
      <c r="N41" s="98">
        <v>52</v>
      </c>
      <c r="O41" s="98">
        <v>58</v>
      </c>
      <c r="P41" s="98">
        <v>6</v>
      </c>
      <c r="Q41" s="98">
        <v>52</v>
      </c>
      <c r="R41" s="98">
        <v>1</v>
      </c>
      <c r="S41" s="98">
        <v>1</v>
      </c>
      <c r="T41" s="98">
        <v>0</v>
      </c>
      <c r="U41" s="98">
        <v>0</v>
      </c>
      <c r="V41" s="98">
        <v>4</v>
      </c>
      <c r="W41" s="98">
        <v>0</v>
      </c>
      <c r="X41" s="98">
        <v>4</v>
      </c>
      <c r="Y41" s="98">
        <v>31010</v>
      </c>
      <c r="Z41" s="98">
        <v>0</v>
      </c>
      <c r="AA41" s="98">
        <v>0</v>
      </c>
    </row>
    <row r="42" spans="1:27" s="10" customFormat="1" ht="15" customHeight="1">
      <c r="A42" s="99" t="s">
        <v>18</v>
      </c>
      <c r="B42" s="98">
        <v>7</v>
      </c>
      <c r="C42" s="98">
        <v>167</v>
      </c>
      <c r="D42" s="98">
        <v>32</v>
      </c>
      <c r="E42" s="98">
        <v>135</v>
      </c>
      <c r="F42" s="98">
        <v>1</v>
      </c>
      <c r="G42" s="98">
        <v>1</v>
      </c>
      <c r="H42" s="98">
        <v>0</v>
      </c>
      <c r="I42" s="98">
        <v>166</v>
      </c>
      <c r="J42" s="98">
        <v>31</v>
      </c>
      <c r="K42" s="98">
        <v>135</v>
      </c>
      <c r="L42" s="98">
        <v>108</v>
      </c>
      <c r="M42" s="98">
        <v>29</v>
      </c>
      <c r="N42" s="98">
        <v>79</v>
      </c>
      <c r="O42" s="98">
        <v>58</v>
      </c>
      <c r="P42" s="98">
        <v>2</v>
      </c>
      <c r="Q42" s="98">
        <v>56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/>
      <c r="Y42" s="98">
        <v>29140</v>
      </c>
      <c r="Z42" s="98">
        <v>0</v>
      </c>
      <c r="AA42" s="98">
        <v>0</v>
      </c>
    </row>
    <row r="43" spans="1:27" s="10" customFormat="1" ht="15" customHeight="1">
      <c r="A43" s="99" t="s">
        <v>270</v>
      </c>
      <c r="B43" s="98">
        <v>4</v>
      </c>
      <c r="C43" s="98">
        <v>207</v>
      </c>
      <c r="D43" s="98">
        <v>19</v>
      </c>
      <c r="E43" s="98">
        <v>188</v>
      </c>
      <c r="F43" s="98">
        <v>0</v>
      </c>
      <c r="G43" s="98">
        <v>0</v>
      </c>
      <c r="H43" s="98">
        <v>0</v>
      </c>
      <c r="I43" s="98">
        <v>207</v>
      </c>
      <c r="J43" s="98">
        <v>19</v>
      </c>
      <c r="K43" s="98">
        <v>188</v>
      </c>
      <c r="L43" s="98">
        <v>199</v>
      </c>
      <c r="M43" s="98">
        <v>19</v>
      </c>
      <c r="N43" s="98">
        <v>180</v>
      </c>
      <c r="O43" s="98">
        <v>8</v>
      </c>
      <c r="P43" s="98">
        <v>0</v>
      </c>
      <c r="Q43" s="98">
        <v>8</v>
      </c>
      <c r="R43" s="98">
        <v>0</v>
      </c>
      <c r="S43" s="98">
        <v>0</v>
      </c>
      <c r="T43" s="98">
        <v>0</v>
      </c>
      <c r="U43" s="98">
        <v>203</v>
      </c>
      <c r="V43" s="98">
        <v>2</v>
      </c>
      <c r="W43" s="98">
        <v>0</v>
      </c>
      <c r="X43" s="98">
        <v>2</v>
      </c>
      <c r="Y43" s="98">
        <v>43474</v>
      </c>
      <c r="Z43" s="98">
        <v>42441</v>
      </c>
      <c r="AA43" s="98">
        <v>1033</v>
      </c>
    </row>
    <row r="44" spans="1:27" s="10" customFormat="1" ht="1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10" customFormat="1" ht="15" customHeight="1">
      <c r="A45" s="11" t="s">
        <v>273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s="10" customFormat="1" ht="12" customHeight="1">
      <c r="A46" s="11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27" s="10" customFormat="1" ht="15" customHeight="1">
      <c r="A47" s="11" t="s">
        <v>269</v>
      </c>
      <c r="B47" s="98">
        <v>8</v>
      </c>
      <c r="C47" s="98">
        <v>59</v>
      </c>
      <c r="D47" s="98">
        <v>47</v>
      </c>
      <c r="E47" s="98">
        <v>12</v>
      </c>
      <c r="F47" s="98">
        <v>6</v>
      </c>
      <c r="G47" s="98">
        <v>4</v>
      </c>
      <c r="H47" s="98">
        <v>2</v>
      </c>
      <c r="I47" s="98">
        <v>53</v>
      </c>
      <c r="J47" s="98">
        <v>43</v>
      </c>
      <c r="K47" s="98">
        <v>10</v>
      </c>
      <c r="L47" s="98">
        <v>38</v>
      </c>
      <c r="M47" s="98">
        <v>31</v>
      </c>
      <c r="N47" s="98">
        <v>7</v>
      </c>
      <c r="O47" s="98">
        <v>6</v>
      </c>
      <c r="P47" s="98">
        <v>6</v>
      </c>
      <c r="Q47" s="98">
        <v>0</v>
      </c>
      <c r="R47" s="98">
        <v>9</v>
      </c>
      <c r="S47" s="98">
        <v>6</v>
      </c>
      <c r="T47" s="98">
        <v>3</v>
      </c>
      <c r="U47" s="98">
        <v>0</v>
      </c>
      <c r="V47" s="98">
        <v>0</v>
      </c>
      <c r="W47" s="98">
        <v>0</v>
      </c>
      <c r="X47" s="98">
        <v>0</v>
      </c>
      <c r="Y47" s="98">
        <v>13148</v>
      </c>
      <c r="Z47" s="98"/>
      <c r="AA47" s="98"/>
    </row>
    <row r="48" spans="1:27" s="10" customFormat="1" ht="12" customHeight="1">
      <c r="A48" s="11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1:27" s="10" customFormat="1" ht="15" customHeight="1">
      <c r="A49" s="99" t="s">
        <v>16</v>
      </c>
      <c r="B49" s="98">
        <v>6</v>
      </c>
      <c r="C49" s="98">
        <v>36</v>
      </c>
      <c r="D49" s="98">
        <v>30</v>
      </c>
      <c r="E49" s="98">
        <v>6</v>
      </c>
      <c r="F49" s="98">
        <v>6</v>
      </c>
      <c r="G49" s="98">
        <v>4</v>
      </c>
      <c r="H49" s="98">
        <v>2</v>
      </c>
      <c r="I49" s="98">
        <v>30</v>
      </c>
      <c r="J49" s="98">
        <v>26</v>
      </c>
      <c r="K49" s="98">
        <v>4</v>
      </c>
      <c r="L49" s="98">
        <v>22</v>
      </c>
      <c r="M49" s="98">
        <v>19</v>
      </c>
      <c r="N49" s="98">
        <v>3</v>
      </c>
      <c r="O49" s="98">
        <v>6</v>
      </c>
      <c r="P49" s="98">
        <v>6</v>
      </c>
      <c r="Q49" s="98">
        <v>0</v>
      </c>
      <c r="R49" s="98">
        <v>2</v>
      </c>
      <c r="S49" s="98">
        <v>1</v>
      </c>
      <c r="T49" s="98">
        <v>1</v>
      </c>
      <c r="U49" s="98">
        <v>0</v>
      </c>
      <c r="V49" s="98">
        <v>0</v>
      </c>
      <c r="W49" s="98">
        <v>0</v>
      </c>
      <c r="X49" s="98">
        <v>0</v>
      </c>
      <c r="Y49" s="98" t="s">
        <v>274</v>
      </c>
      <c r="Z49" s="98">
        <v>0</v>
      </c>
      <c r="AA49" s="98">
        <v>0</v>
      </c>
    </row>
    <row r="50" spans="1:27" s="10" customFormat="1" ht="15" customHeight="1">
      <c r="A50" s="99" t="s">
        <v>17</v>
      </c>
      <c r="B50" s="98">
        <v>2</v>
      </c>
      <c r="C50" s="98">
        <v>23</v>
      </c>
      <c r="D50" s="98">
        <v>17</v>
      </c>
      <c r="E50" s="98">
        <v>6</v>
      </c>
      <c r="F50" s="98">
        <v>0</v>
      </c>
      <c r="G50" s="98">
        <v>0</v>
      </c>
      <c r="H50" s="98">
        <v>0</v>
      </c>
      <c r="I50" s="98">
        <v>23</v>
      </c>
      <c r="J50" s="98">
        <v>17</v>
      </c>
      <c r="K50" s="98">
        <v>6</v>
      </c>
      <c r="L50" s="98">
        <v>16</v>
      </c>
      <c r="M50" s="98">
        <v>12</v>
      </c>
      <c r="N50" s="98">
        <v>4</v>
      </c>
      <c r="O50" s="98">
        <v>0</v>
      </c>
      <c r="P50" s="98">
        <v>0</v>
      </c>
      <c r="Q50" s="98">
        <v>0</v>
      </c>
      <c r="R50" s="98">
        <v>7</v>
      </c>
      <c r="S50" s="98">
        <v>5</v>
      </c>
      <c r="T50" s="98">
        <v>2</v>
      </c>
      <c r="U50" s="98">
        <v>0</v>
      </c>
      <c r="V50" s="98">
        <v>0</v>
      </c>
      <c r="W50" s="98">
        <v>0</v>
      </c>
      <c r="X50" s="98">
        <v>0</v>
      </c>
      <c r="Y50" s="98" t="s">
        <v>274</v>
      </c>
      <c r="Z50" s="98">
        <v>0</v>
      </c>
      <c r="AA50" s="98">
        <v>0</v>
      </c>
    </row>
    <row r="51" spans="1:27" s="10" customFormat="1" ht="1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1:27" s="10" customFormat="1" ht="15" customHeight="1">
      <c r="A52" s="11" t="s">
        <v>275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1:27" s="10" customFormat="1" ht="12" customHeight="1">
      <c r="A53" s="11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1:27" s="10" customFormat="1" ht="15" customHeight="1">
      <c r="A54" s="11" t="s">
        <v>269</v>
      </c>
      <c r="B54" s="98">
        <v>48</v>
      </c>
      <c r="C54" s="98">
        <v>391</v>
      </c>
      <c r="D54" s="98">
        <v>322</v>
      </c>
      <c r="E54" s="98">
        <v>69</v>
      </c>
      <c r="F54" s="98">
        <v>33</v>
      </c>
      <c r="G54" s="98">
        <v>21</v>
      </c>
      <c r="H54" s="98">
        <v>12</v>
      </c>
      <c r="I54" s="98">
        <v>358</v>
      </c>
      <c r="J54" s="98">
        <v>301</v>
      </c>
      <c r="K54" s="98">
        <v>57</v>
      </c>
      <c r="L54" s="98">
        <v>293</v>
      </c>
      <c r="M54" s="98">
        <v>252</v>
      </c>
      <c r="N54" s="98">
        <v>41</v>
      </c>
      <c r="O54" s="98">
        <v>61</v>
      </c>
      <c r="P54" s="98">
        <v>45</v>
      </c>
      <c r="Q54" s="98">
        <v>16</v>
      </c>
      <c r="R54" s="98">
        <v>4</v>
      </c>
      <c r="S54" s="98">
        <v>4</v>
      </c>
      <c r="T54" s="98">
        <v>0</v>
      </c>
      <c r="U54" s="98">
        <v>0</v>
      </c>
      <c r="V54" s="98">
        <v>3</v>
      </c>
      <c r="W54" s="98">
        <v>2</v>
      </c>
      <c r="X54" s="98">
        <v>1</v>
      </c>
      <c r="Y54" s="98">
        <v>93967</v>
      </c>
      <c r="Z54" s="98"/>
      <c r="AA54" s="98"/>
    </row>
    <row r="55" spans="1:27" s="10" customFormat="1" ht="12" customHeight="1">
      <c r="A55" s="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1:27" s="10" customFormat="1" ht="15" customHeight="1">
      <c r="A56" s="99" t="s">
        <v>16</v>
      </c>
      <c r="B56" s="98">
        <v>35</v>
      </c>
      <c r="C56" s="98">
        <v>224</v>
      </c>
      <c r="D56" s="98">
        <v>183</v>
      </c>
      <c r="E56" s="98">
        <v>41</v>
      </c>
      <c r="F56" s="98">
        <v>28</v>
      </c>
      <c r="G56" s="98">
        <v>18</v>
      </c>
      <c r="H56" s="98">
        <v>10</v>
      </c>
      <c r="I56" s="98">
        <v>196</v>
      </c>
      <c r="J56" s="98">
        <v>165</v>
      </c>
      <c r="K56" s="98">
        <v>31</v>
      </c>
      <c r="L56" s="98">
        <v>154</v>
      </c>
      <c r="M56" s="98">
        <v>134</v>
      </c>
      <c r="N56" s="98">
        <v>20</v>
      </c>
      <c r="O56" s="98">
        <v>38</v>
      </c>
      <c r="P56" s="98">
        <v>27</v>
      </c>
      <c r="Q56" s="98">
        <v>11</v>
      </c>
      <c r="R56" s="98">
        <v>4</v>
      </c>
      <c r="S56" s="98">
        <v>4</v>
      </c>
      <c r="T56" s="98">
        <v>0</v>
      </c>
      <c r="U56" s="98">
        <v>0</v>
      </c>
      <c r="V56" s="98">
        <v>3</v>
      </c>
      <c r="W56" s="98">
        <v>2</v>
      </c>
      <c r="X56" s="98">
        <v>1</v>
      </c>
      <c r="Y56" s="98">
        <v>51080</v>
      </c>
      <c r="Z56" s="98">
        <v>0</v>
      </c>
      <c r="AA56" s="98">
        <v>0</v>
      </c>
    </row>
    <row r="57" spans="1:27" s="10" customFormat="1" ht="15" customHeight="1">
      <c r="A57" s="99" t="s">
        <v>17</v>
      </c>
      <c r="B57" s="98">
        <v>13</v>
      </c>
      <c r="C57" s="98">
        <v>167</v>
      </c>
      <c r="D57" s="98">
        <v>139</v>
      </c>
      <c r="E57" s="98">
        <v>28</v>
      </c>
      <c r="F57" s="98">
        <v>5</v>
      </c>
      <c r="G57" s="98">
        <v>3</v>
      </c>
      <c r="H57" s="98">
        <v>2</v>
      </c>
      <c r="I57" s="98">
        <v>162</v>
      </c>
      <c r="J57" s="98">
        <v>136</v>
      </c>
      <c r="K57" s="98">
        <v>26</v>
      </c>
      <c r="L57" s="98">
        <v>139</v>
      </c>
      <c r="M57" s="98">
        <v>118</v>
      </c>
      <c r="N57" s="98">
        <v>21</v>
      </c>
      <c r="O57" s="98">
        <v>23</v>
      </c>
      <c r="P57" s="98">
        <v>18</v>
      </c>
      <c r="Q57" s="98">
        <v>5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42887</v>
      </c>
      <c r="Z57" s="98">
        <v>0</v>
      </c>
      <c r="AA57" s="98">
        <v>0</v>
      </c>
    </row>
    <row r="58" spans="1:27" s="10" customFormat="1" ht="14.25" customHeight="1">
      <c r="A58" s="9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1:27" s="10" customFormat="1" ht="15" customHeight="1">
      <c r="A59" s="11" t="s">
        <v>276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1:27" s="10" customFormat="1" ht="12" customHeight="1">
      <c r="A60" s="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1:27" s="10" customFormat="1" ht="15" customHeight="1">
      <c r="A61" s="11" t="s">
        <v>269</v>
      </c>
      <c r="B61" s="98">
        <v>7</v>
      </c>
      <c r="C61" s="98">
        <v>397</v>
      </c>
      <c r="D61" s="98">
        <v>301</v>
      </c>
      <c r="E61" s="98">
        <v>96</v>
      </c>
      <c r="F61" s="98">
        <v>0</v>
      </c>
      <c r="G61" s="98">
        <v>0</v>
      </c>
      <c r="H61" s="98">
        <v>0</v>
      </c>
      <c r="I61" s="98">
        <v>397</v>
      </c>
      <c r="J61" s="98">
        <v>301</v>
      </c>
      <c r="K61" s="98">
        <v>96</v>
      </c>
      <c r="L61" s="98">
        <v>368</v>
      </c>
      <c r="M61" s="98">
        <v>288</v>
      </c>
      <c r="N61" s="98">
        <v>80</v>
      </c>
      <c r="O61" s="98">
        <v>29</v>
      </c>
      <c r="P61" s="98">
        <v>13</v>
      </c>
      <c r="Q61" s="98">
        <v>16</v>
      </c>
      <c r="R61" s="98">
        <v>0</v>
      </c>
      <c r="S61" s="98">
        <v>0</v>
      </c>
      <c r="T61" s="98">
        <v>0</v>
      </c>
      <c r="U61" s="98">
        <v>350</v>
      </c>
      <c r="V61" s="98">
        <v>0</v>
      </c>
      <c r="W61" s="98">
        <v>0</v>
      </c>
      <c r="X61" s="98">
        <v>0</v>
      </c>
      <c r="Y61" s="98">
        <v>112339</v>
      </c>
      <c r="Z61" s="98"/>
      <c r="AA61" s="98"/>
    </row>
    <row r="62" spans="1:27" s="10" customFormat="1" ht="12" customHeight="1">
      <c r="A62" s="11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1:27" s="10" customFormat="1" ht="15" customHeight="1">
      <c r="A63" s="99" t="s">
        <v>16</v>
      </c>
      <c r="B63" s="98">
        <v>1</v>
      </c>
      <c r="C63" s="98">
        <v>8</v>
      </c>
      <c r="D63" s="98">
        <v>3</v>
      </c>
      <c r="E63" s="98">
        <v>5</v>
      </c>
      <c r="F63" s="98">
        <v>0</v>
      </c>
      <c r="G63" s="98">
        <v>0</v>
      </c>
      <c r="H63" s="98">
        <v>0</v>
      </c>
      <c r="I63" s="98">
        <v>8</v>
      </c>
      <c r="J63" s="98">
        <v>3</v>
      </c>
      <c r="K63" s="98">
        <v>5</v>
      </c>
      <c r="L63" s="98">
        <v>4</v>
      </c>
      <c r="M63" s="98">
        <v>2</v>
      </c>
      <c r="N63" s="98">
        <v>2</v>
      </c>
      <c r="O63" s="98">
        <v>4</v>
      </c>
      <c r="P63" s="98">
        <v>1</v>
      </c>
      <c r="Q63" s="98">
        <v>3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 t="s">
        <v>274</v>
      </c>
      <c r="Z63" s="98">
        <v>0</v>
      </c>
      <c r="AA63" s="98">
        <v>0</v>
      </c>
    </row>
    <row r="64" spans="1:27" s="10" customFormat="1" ht="15" customHeight="1">
      <c r="A64" s="99" t="s">
        <v>17</v>
      </c>
      <c r="B64" s="98">
        <v>1</v>
      </c>
      <c r="C64" s="98">
        <v>13</v>
      </c>
      <c r="D64" s="98">
        <v>11</v>
      </c>
      <c r="E64" s="98">
        <v>2</v>
      </c>
      <c r="F64" s="98">
        <v>0</v>
      </c>
      <c r="G64" s="98">
        <v>0</v>
      </c>
      <c r="H64" s="98">
        <v>0</v>
      </c>
      <c r="I64" s="98">
        <v>13</v>
      </c>
      <c r="J64" s="98">
        <v>11</v>
      </c>
      <c r="K64" s="98">
        <v>2</v>
      </c>
      <c r="L64" s="98">
        <v>13</v>
      </c>
      <c r="M64" s="98">
        <v>11</v>
      </c>
      <c r="N64" s="98">
        <v>2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 t="s">
        <v>274</v>
      </c>
      <c r="Z64" s="98">
        <v>0</v>
      </c>
      <c r="AA64" s="98">
        <v>0</v>
      </c>
    </row>
    <row r="65" spans="1:27" s="10" customFormat="1" ht="15" customHeight="1">
      <c r="A65" s="99" t="s">
        <v>266</v>
      </c>
      <c r="B65" s="98">
        <v>1</v>
      </c>
      <c r="C65" s="98">
        <v>23</v>
      </c>
      <c r="D65" s="98">
        <v>17</v>
      </c>
      <c r="E65" s="98">
        <v>6</v>
      </c>
      <c r="F65" s="98">
        <v>0</v>
      </c>
      <c r="G65" s="98">
        <v>0</v>
      </c>
      <c r="H65" s="98">
        <v>0</v>
      </c>
      <c r="I65" s="98">
        <v>23</v>
      </c>
      <c r="J65" s="98">
        <v>17</v>
      </c>
      <c r="K65" s="98">
        <v>6</v>
      </c>
      <c r="L65" s="98">
        <v>21</v>
      </c>
      <c r="M65" s="98">
        <v>17</v>
      </c>
      <c r="N65" s="98">
        <v>4</v>
      </c>
      <c r="O65" s="98">
        <v>2</v>
      </c>
      <c r="P65" s="98">
        <v>0</v>
      </c>
      <c r="Q65" s="98">
        <v>2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 t="s">
        <v>274</v>
      </c>
      <c r="Z65" s="98">
        <v>0</v>
      </c>
      <c r="AA65" s="98">
        <v>0</v>
      </c>
    </row>
    <row r="66" spans="1:27" s="10" customFormat="1" ht="15" customHeight="1">
      <c r="A66" s="99" t="s">
        <v>270</v>
      </c>
      <c r="B66" s="102">
        <v>4</v>
      </c>
      <c r="C66" s="102">
        <v>353</v>
      </c>
      <c r="D66" s="102">
        <v>270</v>
      </c>
      <c r="E66" s="102">
        <v>83</v>
      </c>
      <c r="F66" s="98">
        <v>0</v>
      </c>
      <c r="G66" s="98">
        <v>0</v>
      </c>
      <c r="H66" s="98">
        <v>0</v>
      </c>
      <c r="I66" s="102">
        <v>353</v>
      </c>
      <c r="J66" s="102">
        <v>270</v>
      </c>
      <c r="K66" s="102">
        <v>83</v>
      </c>
      <c r="L66" s="102">
        <v>330</v>
      </c>
      <c r="M66" s="102">
        <v>258</v>
      </c>
      <c r="N66" s="102">
        <v>72</v>
      </c>
      <c r="O66" s="102">
        <v>23</v>
      </c>
      <c r="P66" s="102">
        <v>12</v>
      </c>
      <c r="Q66" s="102">
        <v>11</v>
      </c>
      <c r="R66" s="98">
        <v>0</v>
      </c>
      <c r="S66" s="98">
        <v>0</v>
      </c>
      <c r="T66" s="98">
        <v>0</v>
      </c>
      <c r="U66" s="102">
        <v>350</v>
      </c>
      <c r="V66" s="98">
        <v>0</v>
      </c>
      <c r="W66" s="98">
        <v>0</v>
      </c>
      <c r="X66" s="98">
        <v>0</v>
      </c>
      <c r="Y66" s="103" t="s">
        <v>274</v>
      </c>
      <c r="Z66" s="103" t="s">
        <v>274</v>
      </c>
      <c r="AA66" s="104" t="s">
        <v>274</v>
      </c>
    </row>
    <row r="67" spans="1:27" s="10" customFormat="1" ht="15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:27" s="10" customFormat="1" ht="15" customHeight="1">
      <c r="A68" s="11" t="s">
        <v>277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1:27" s="10" customFormat="1" ht="12" customHeight="1">
      <c r="A69" s="11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1:27" s="10" customFormat="1" ht="15" customHeight="1">
      <c r="A70" s="11" t="s">
        <v>269</v>
      </c>
      <c r="B70" s="98">
        <v>95</v>
      </c>
      <c r="C70" s="98">
        <v>1643</v>
      </c>
      <c r="D70" s="98">
        <v>1128</v>
      </c>
      <c r="E70" s="98">
        <v>515</v>
      </c>
      <c r="F70" s="98">
        <v>45</v>
      </c>
      <c r="G70" s="98">
        <v>32</v>
      </c>
      <c r="H70" s="98">
        <v>13</v>
      </c>
      <c r="I70" s="98">
        <v>1598</v>
      </c>
      <c r="J70" s="98">
        <v>1096</v>
      </c>
      <c r="K70" s="98">
        <v>502</v>
      </c>
      <c r="L70" s="98">
        <v>1383</v>
      </c>
      <c r="M70" s="98">
        <v>1043</v>
      </c>
      <c r="N70" s="98">
        <v>340</v>
      </c>
      <c r="O70" s="98">
        <v>178</v>
      </c>
      <c r="P70" s="98">
        <v>31</v>
      </c>
      <c r="Q70" s="98">
        <v>147</v>
      </c>
      <c r="R70" s="98">
        <v>37</v>
      </c>
      <c r="S70" s="98">
        <v>22</v>
      </c>
      <c r="T70" s="98">
        <v>15</v>
      </c>
      <c r="U70" s="98">
        <v>882</v>
      </c>
      <c r="V70" s="98">
        <v>2</v>
      </c>
      <c r="W70" s="98">
        <v>0</v>
      </c>
      <c r="X70" s="98">
        <v>2</v>
      </c>
      <c r="Y70" s="98">
        <v>474986</v>
      </c>
      <c r="Z70" s="98"/>
      <c r="AA70" s="98"/>
    </row>
    <row r="71" spans="1:27" s="10" customFormat="1" ht="12" customHeight="1">
      <c r="A71" s="11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1:27" s="10" customFormat="1" ht="15" customHeight="1">
      <c r="A72" s="99" t="s">
        <v>16</v>
      </c>
      <c r="B72" s="98">
        <v>55</v>
      </c>
      <c r="C72" s="98">
        <v>345</v>
      </c>
      <c r="D72" s="98">
        <v>227</v>
      </c>
      <c r="E72" s="98">
        <v>118</v>
      </c>
      <c r="F72" s="98">
        <v>42</v>
      </c>
      <c r="G72" s="98">
        <v>29</v>
      </c>
      <c r="H72" s="98">
        <v>13</v>
      </c>
      <c r="I72" s="98">
        <v>303</v>
      </c>
      <c r="J72" s="98">
        <v>198</v>
      </c>
      <c r="K72" s="98">
        <v>105</v>
      </c>
      <c r="L72" s="98">
        <v>259</v>
      </c>
      <c r="M72" s="98">
        <v>189</v>
      </c>
      <c r="N72" s="98">
        <v>70</v>
      </c>
      <c r="O72" s="98">
        <v>43</v>
      </c>
      <c r="P72" s="98">
        <v>8</v>
      </c>
      <c r="Q72" s="98">
        <v>35</v>
      </c>
      <c r="R72" s="98">
        <v>1</v>
      </c>
      <c r="S72" s="98">
        <v>1</v>
      </c>
      <c r="T72" s="98">
        <v>0</v>
      </c>
      <c r="U72" s="98">
        <v>0</v>
      </c>
      <c r="V72" s="98">
        <v>1</v>
      </c>
      <c r="W72" s="98">
        <v>0</v>
      </c>
      <c r="X72" s="98">
        <v>1</v>
      </c>
      <c r="Y72" s="98">
        <v>63901</v>
      </c>
      <c r="Z72" s="98">
        <v>0</v>
      </c>
      <c r="AA72" s="98">
        <v>0</v>
      </c>
    </row>
    <row r="73" spans="1:27" s="10" customFormat="1" ht="15" customHeight="1">
      <c r="A73" s="99" t="s">
        <v>17</v>
      </c>
      <c r="B73" s="98">
        <v>19</v>
      </c>
      <c r="C73" s="98">
        <v>251</v>
      </c>
      <c r="D73" s="98">
        <v>171</v>
      </c>
      <c r="E73" s="98">
        <v>80</v>
      </c>
      <c r="F73" s="98">
        <v>3</v>
      </c>
      <c r="G73" s="98">
        <v>3</v>
      </c>
      <c r="H73" s="98">
        <v>0</v>
      </c>
      <c r="I73" s="98">
        <v>248</v>
      </c>
      <c r="J73" s="98">
        <v>168</v>
      </c>
      <c r="K73" s="98">
        <v>80</v>
      </c>
      <c r="L73" s="98">
        <v>221</v>
      </c>
      <c r="M73" s="98">
        <v>165</v>
      </c>
      <c r="N73" s="98">
        <v>56</v>
      </c>
      <c r="O73" s="98">
        <v>26</v>
      </c>
      <c r="P73" s="98">
        <v>3</v>
      </c>
      <c r="Q73" s="98">
        <v>23</v>
      </c>
      <c r="R73" s="98">
        <v>1</v>
      </c>
      <c r="S73" s="98">
        <v>0</v>
      </c>
      <c r="T73" s="98">
        <v>1</v>
      </c>
      <c r="U73" s="98">
        <v>0</v>
      </c>
      <c r="V73" s="98">
        <v>0</v>
      </c>
      <c r="W73" s="98">
        <v>0</v>
      </c>
      <c r="X73" s="98">
        <v>0</v>
      </c>
      <c r="Y73" s="98">
        <v>65286</v>
      </c>
      <c r="Z73" s="98">
        <v>0</v>
      </c>
      <c r="AA73" s="98">
        <v>0</v>
      </c>
    </row>
    <row r="74" spans="1:27" s="10" customFormat="1" ht="15" customHeight="1">
      <c r="A74" s="99" t="s">
        <v>18</v>
      </c>
      <c r="B74" s="98">
        <v>7</v>
      </c>
      <c r="C74" s="98">
        <v>162</v>
      </c>
      <c r="D74" s="98">
        <v>125</v>
      </c>
      <c r="E74" s="98">
        <v>37</v>
      </c>
      <c r="F74" s="98">
        <v>0</v>
      </c>
      <c r="G74" s="98">
        <v>0</v>
      </c>
      <c r="H74" s="98">
        <v>0</v>
      </c>
      <c r="I74" s="98">
        <v>162</v>
      </c>
      <c r="J74" s="98">
        <v>125</v>
      </c>
      <c r="K74" s="98">
        <v>37</v>
      </c>
      <c r="L74" s="98">
        <v>155</v>
      </c>
      <c r="M74" s="98">
        <v>124</v>
      </c>
      <c r="N74" s="98">
        <v>31</v>
      </c>
      <c r="O74" s="98">
        <v>6</v>
      </c>
      <c r="P74" s="98">
        <v>0</v>
      </c>
      <c r="Q74" s="98">
        <v>6</v>
      </c>
      <c r="R74" s="98">
        <v>1</v>
      </c>
      <c r="S74" s="98">
        <v>1</v>
      </c>
      <c r="T74" s="98">
        <v>0</v>
      </c>
      <c r="U74" s="98">
        <v>0</v>
      </c>
      <c r="V74" s="98">
        <v>1</v>
      </c>
      <c r="W74" s="98">
        <v>0</v>
      </c>
      <c r="X74" s="98">
        <v>1</v>
      </c>
      <c r="Y74" s="98">
        <v>56706</v>
      </c>
      <c r="Z74" s="98">
        <v>0</v>
      </c>
      <c r="AA74" s="98">
        <v>0</v>
      </c>
    </row>
    <row r="75" spans="1:27" s="10" customFormat="1" ht="15" customHeight="1">
      <c r="A75" s="99" t="s">
        <v>270</v>
      </c>
      <c r="B75" s="98">
        <v>14</v>
      </c>
      <c r="C75" s="98">
        <v>885</v>
      </c>
      <c r="D75" s="98">
        <v>605</v>
      </c>
      <c r="E75" s="98">
        <v>280</v>
      </c>
      <c r="F75" s="98">
        <v>0</v>
      </c>
      <c r="G75" s="98">
        <v>0</v>
      </c>
      <c r="H75" s="98">
        <v>0</v>
      </c>
      <c r="I75" s="98">
        <v>885</v>
      </c>
      <c r="J75" s="98">
        <v>605</v>
      </c>
      <c r="K75" s="98">
        <v>280</v>
      </c>
      <c r="L75" s="98">
        <v>748</v>
      </c>
      <c r="M75" s="98">
        <v>565</v>
      </c>
      <c r="N75" s="98">
        <v>183</v>
      </c>
      <c r="O75" s="98">
        <v>103</v>
      </c>
      <c r="P75" s="98">
        <v>20</v>
      </c>
      <c r="Q75" s="98">
        <v>83</v>
      </c>
      <c r="R75" s="98">
        <v>34</v>
      </c>
      <c r="S75" s="98">
        <v>20</v>
      </c>
      <c r="T75" s="98">
        <v>14</v>
      </c>
      <c r="U75" s="98">
        <v>882</v>
      </c>
      <c r="V75" s="98">
        <v>0</v>
      </c>
      <c r="W75" s="98">
        <v>0</v>
      </c>
      <c r="X75" s="98">
        <v>0</v>
      </c>
      <c r="Y75" s="98">
        <v>289093</v>
      </c>
      <c r="Z75" s="98">
        <v>275225</v>
      </c>
      <c r="AA75" s="98">
        <v>13868</v>
      </c>
    </row>
    <row r="76" spans="1:27" s="10" customFormat="1" ht="15" customHeight="1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s="10" customFormat="1" ht="15" customHeigh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1:27" s="10" customFormat="1" ht="1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7" s="10" customFormat="1" ht="15" customHeigh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1:27" s="10" customFormat="1" ht="15" customHeight="1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1:27" s="10" customFormat="1" ht="1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1:27" s="10" customFormat="1" ht="15" customHeight="1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1:27" s="10" customFormat="1" ht="15" customHeight="1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1:27" s="10" customFormat="1" ht="15" customHeight="1">
      <c r="A84" s="105" t="s">
        <v>278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75"/>
      <c r="Z84" s="106"/>
      <c r="AA84" s="75"/>
    </row>
    <row r="85" spans="1:27" s="10" customFormat="1" ht="15" customHeight="1">
      <c r="A85" s="11" t="s">
        <v>279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6"/>
      <c r="V85" s="107"/>
      <c r="W85" s="107"/>
      <c r="X85" s="107"/>
      <c r="Y85" s="107"/>
      <c r="Z85" s="107"/>
      <c r="AA85" s="107"/>
    </row>
    <row r="86" spans="1:27" s="10" customFormat="1" ht="12" customHeight="1">
      <c r="A86" s="11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6"/>
      <c r="V86" s="107"/>
      <c r="W86" s="107"/>
      <c r="X86" s="107"/>
      <c r="Y86" s="107"/>
      <c r="Z86" s="107"/>
      <c r="AA86" s="107"/>
    </row>
    <row r="87" spans="1:27" s="10" customFormat="1" ht="15" customHeight="1">
      <c r="A87" s="11" t="s">
        <v>269</v>
      </c>
      <c r="B87" s="98">
        <v>30</v>
      </c>
      <c r="C87" s="98">
        <v>689</v>
      </c>
      <c r="D87" s="98">
        <v>396</v>
      </c>
      <c r="E87" s="98">
        <v>293</v>
      </c>
      <c r="F87" s="98">
        <v>0</v>
      </c>
      <c r="G87" s="98">
        <v>0</v>
      </c>
      <c r="H87" s="98">
        <v>0</v>
      </c>
      <c r="I87" s="98">
        <v>689</v>
      </c>
      <c r="J87" s="98">
        <v>396</v>
      </c>
      <c r="K87" s="98">
        <v>293</v>
      </c>
      <c r="L87" s="98">
        <v>424</v>
      </c>
      <c r="M87" s="98">
        <v>317</v>
      </c>
      <c r="N87" s="98">
        <v>107</v>
      </c>
      <c r="O87" s="98">
        <v>259</v>
      </c>
      <c r="P87" s="98">
        <v>75</v>
      </c>
      <c r="Q87" s="98">
        <v>184</v>
      </c>
      <c r="R87" s="98">
        <v>6</v>
      </c>
      <c r="S87" s="98">
        <v>4</v>
      </c>
      <c r="T87" s="98">
        <v>2</v>
      </c>
      <c r="U87" s="98">
        <v>490</v>
      </c>
      <c r="V87" s="98">
        <v>0</v>
      </c>
      <c r="W87" s="98">
        <v>0</v>
      </c>
      <c r="X87" s="98">
        <v>0</v>
      </c>
      <c r="Y87" s="98">
        <v>197162</v>
      </c>
      <c r="Z87" s="98"/>
      <c r="AA87" s="98"/>
    </row>
    <row r="88" spans="1:27" s="10" customFormat="1" ht="12" customHeight="1">
      <c r="A88" s="11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1:27" s="10" customFormat="1" ht="15" customHeight="1">
      <c r="A89" s="99" t="s">
        <v>16</v>
      </c>
      <c r="B89" s="98">
        <v>15</v>
      </c>
      <c r="C89" s="98">
        <v>78</v>
      </c>
      <c r="D89" s="98">
        <v>42</v>
      </c>
      <c r="E89" s="98">
        <v>36</v>
      </c>
      <c r="F89" s="98">
        <v>0</v>
      </c>
      <c r="G89" s="98">
        <v>0</v>
      </c>
      <c r="H89" s="98">
        <v>0</v>
      </c>
      <c r="I89" s="98">
        <v>78</v>
      </c>
      <c r="J89" s="98">
        <v>42</v>
      </c>
      <c r="K89" s="98">
        <v>36</v>
      </c>
      <c r="L89" s="98">
        <v>48</v>
      </c>
      <c r="M89" s="98">
        <v>35</v>
      </c>
      <c r="N89" s="98">
        <v>13</v>
      </c>
      <c r="O89" s="98">
        <v>26</v>
      </c>
      <c r="P89" s="98">
        <v>4</v>
      </c>
      <c r="Q89" s="98">
        <v>22</v>
      </c>
      <c r="R89" s="98">
        <v>4</v>
      </c>
      <c r="S89" s="98">
        <v>3</v>
      </c>
      <c r="T89" s="98">
        <v>1</v>
      </c>
      <c r="U89" s="98">
        <v>0</v>
      </c>
      <c r="V89" s="98">
        <v>0</v>
      </c>
      <c r="W89" s="98">
        <v>0</v>
      </c>
      <c r="X89" s="98">
        <v>0</v>
      </c>
      <c r="Y89" s="98">
        <v>16389</v>
      </c>
      <c r="Z89" s="98">
        <v>0</v>
      </c>
      <c r="AA89" s="98">
        <v>0</v>
      </c>
    </row>
    <row r="90" spans="1:27" s="10" customFormat="1" ht="15" customHeight="1">
      <c r="A90" s="99" t="s">
        <v>17</v>
      </c>
      <c r="B90" s="98">
        <v>7</v>
      </c>
      <c r="C90" s="98">
        <v>100</v>
      </c>
      <c r="D90" s="98">
        <v>49</v>
      </c>
      <c r="E90" s="98">
        <v>51</v>
      </c>
      <c r="F90" s="98">
        <v>0</v>
      </c>
      <c r="G90" s="98">
        <v>0</v>
      </c>
      <c r="H90" s="98">
        <v>0</v>
      </c>
      <c r="I90" s="98">
        <v>100</v>
      </c>
      <c r="J90" s="98">
        <v>49</v>
      </c>
      <c r="K90" s="98">
        <v>51</v>
      </c>
      <c r="L90" s="98">
        <v>73</v>
      </c>
      <c r="M90" s="98">
        <v>47</v>
      </c>
      <c r="N90" s="98">
        <v>26</v>
      </c>
      <c r="O90" s="98">
        <v>26</v>
      </c>
      <c r="P90" s="98">
        <v>2</v>
      </c>
      <c r="Q90" s="98">
        <v>24</v>
      </c>
      <c r="R90" s="98">
        <v>1</v>
      </c>
      <c r="S90" s="98">
        <v>0</v>
      </c>
      <c r="T90" s="98">
        <v>1</v>
      </c>
      <c r="U90" s="98">
        <v>0</v>
      </c>
      <c r="V90" s="98">
        <v>0</v>
      </c>
      <c r="W90" s="98">
        <v>0</v>
      </c>
      <c r="X90" s="98">
        <v>0</v>
      </c>
      <c r="Y90" s="98" t="s">
        <v>274</v>
      </c>
      <c r="Z90" s="98">
        <v>0</v>
      </c>
      <c r="AA90" s="98">
        <v>0</v>
      </c>
    </row>
    <row r="91" spans="1:27" s="10" customFormat="1" ht="15" customHeight="1">
      <c r="A91" s="99" t="s">
        <v>18</v>
      </c>
      <c r="B91" s="98">
        <v>1</v>
      </c>
      <c r="C91" s="98">
        <v>29</v>
      </c>
      <c r="D91" s="98">
        <v>7</v>
      </c>
      <c r="E91" s="98">
        <v>22</v>
      </c>
      <c r="F91" s="98">
        <v>0</v>
      </c>
      <c r="G91" s="98">
        <v>0</v>
      </c>
      <c r="H91" s="98">
        <v>0</v>
      </c>
      <c r="I91" s="98">
        <v>29</v>
      </c>
      <c r="J91" s="98">
        <v>7</v>
      </c>
      <c r="K91" s="98">
        <v>22</v>
      </c>
      <c r="L91" s="98">
        <v>11</v>
      </c>
      <c r="M91" s="98">
        <v>7</v>
      </c>
      <c r="N91" s="98">
        <v>4</v>
      </c>
      <c r="O91" s="98">
        <v>18</v>
      </c>
      <c r="P91" s="98">
        <v>0</v>
      </c>
      <c r="Q91" s="98">
        <v>18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 t="s">
        <v>274</v>
      </c>
      <c r="Z91" s="98">
        <v>0</v>
      </c>
      <c r="AA91" s="98">
        <v>0</v>
      </c>
    </row>
    <row r="92" spans="1:27" s="10" customFormat="1" ht="15" customHeight="1">
      <c r="A92" s="99" t="s">
        <v>270</v>
      </c>
      <c r="B92" s="98">
        <v>7</v>
      </c>
      <c r="C92" s="98">
        <v>482</v>
      </c>
      <c r="D92" s="98">
        <v>298</v>
      </c>
      <c r="E92" s="98">
        <v>184</v>
      </c>
      <c r="F92" s="98">
        <v>0</v>
      </c>
      <c r="G92" s="98">
        <v>0</v>
      </c>
      <c r="H92" s="98">
        <v>0</v>
      </c>
      <c r="I92" s="98">
        <v>482</v>
      </c>
      <c r="J92" s="98">
        <v>298</v>
      </c>
      <c r="K92" s="98">
        <v>184</v>
      </c>
      <c r="L92" s="98">
        <v>292</v>
      </c>
      <c r="M92" s="98">
        <v>228</v>
      </c>
      <c r="N92" s="98">
        <v>64</v>
      </c>
      <c r="O92" s="98">
        <v>189</v>
      </c>
      <c r="P92" s="98">
        <v>69</v>
      </c>
      <c r="Q92" s="98">
        <v>120</v>
      </c>
      <c r="R92" s="98">
        <v>1</v>
      </c>
      <c r="S92" s="98">
        <v>1</v>
      </c>
      <c r="T92" s="98">
        <v>0</v>
      </c>
      <c r="U92" s="98">
        <v>490</v>
      </c>
      <c r="V92" s="98">
        <v>0</v>
      </c>
      <c r="W92" s="98">
        <v>0</v>
      </c>
      <c r="X92" s="98">
        <v>0</v>
      </c>
      <c r="Y92" s="98">
        <v>140510</v>
      </c>
      <c r="Z92" s="98">
        <v>137072</v>
      </c>
      <c r="AA92" s="98">
        <v>3438</v>
      </c>
    </row>
    <row r="93" spans="1:27" s="10" customFormat="1" ht="15" customHeight="1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1:27" s="10" customFormat="1" ht="15" customHeight="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75"/>
      <c r="Z94" s="106"/>
      <c r="AA94" s="75"/>
    </row>
    <row r="95" spans="1:27" s="10" customFormat="1" ht="15" customHeight="1">
      <c r="A95" s="11" t="s">
        <v>280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1:27" s="10" customFormat="1" ht="12" customHeight="1">
      <c r="A96" s="11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27" s="10" customFormat="1" ht="15" customHeight="1">
      <c r="A97" s="11" t="s">
        <v>269</v>
      </c>
      <c r="B97" s="98">
        <v>11</v>
      </c>
      <c r="C97" s="98">
        <v>357</v>
      </c>
      <c r="D97" s="98">
        <v>311</v>
      </c>
      <c r="E97" s="98">
        <v>46</v>
      </c>
      <c r="F97" s="98">
        <v>0</v>
      </c>
      <c r="G97" s="98">
        <v>0</v>
      </c>
      <c r="H97" s="98">
        <v>0</v>
      </c>
      <c r="I97" s="98">
        <v>357</v>
      </c>
      <c r="J97" s="98">
        <v>311</v>
      </c>
      <c r="K97" s="98">
        <v>46</v>
      </c>
      <c r="L97" s="98">
        <v>336</v>
      </c>
      <c r="M97" s="98">
        <v>295</v>
      </c>
      <c r="N97" s="98">
        <v>41</v>
      </c>
      <c r="O97" s="98">
        <v>11</v>
      </c>
      <c r="P97" s="98">
        <v>11</v>
      </c>
      <c r="Q97" s="98">
        <v>0</v>
      </c>
      <c r="R97" s="98">
        <v>10</v>
      </c>
      <c r="S97" s="98">
        <v>5</v>
      </c>
      <c r="T97" s="98">
        <v>5</v>
      </c>
      <c r="U97" s="98">
        <v>284</v>
      </c>
      <c r="V97" s="98">
        <v>0</v>
      </c>
      <c r="W97" s="98">
        <v>0</v>
      </c>
      <c r="X97" s="98">
        <v>0</v>
      </c>
      <c r="Y97" s="98">
        <v>231414</v>
      </c>
      <c r="Z97" s="98"/>
      <c r="AA97" s="98"/>
    </row>
    <row r="98" spans="1:27" s="10" customFormat="1" ht="12" customHeight="1">
      <c r="A98" s="11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</row>
    <row r="99" spans="1:27" s="10" customFormat="1" ht="15" customHeight="1">
      <c r="A99" s="99" t="s">
        <v>16</v>
      </c>
      <c r="B99" s="98">
        <v>8</v>
      </c>
      <c r="C99" s="98">
        <v>55</v>
      </c>
      <c r="D99" s="98">
        <v>49</v>
      </c>
      <c r="E99" s="98">
        <v>6</v>
      </c>
      <c r="F99" s="98">
        <v>0</v>
      </c>
      <c r="G99" s="98">
        <v>0</v>
      </c>
      <c r="H99" s="98">
        <v>0</v>
      </c>
      <c r="I99" s="98">
        <v>55</v>
      </c>
      <c r="J99" s="98">
        <v>49</v>
      </c>
      <c r="K99" s="98">
        <v>6</v>
      </c>
      <c r="L99" s="98">
        <v>46</v>
      </c>
      <c r="M99" s="98">
        <v>40</v>
      </c>
      <c r="N99" s="98">
        <v>6</v>
      </c>
      <c r="O99" s="98">
        <v>8</v>
      </c>
      <c r="P99" s="98">
        <v>8</v>
      </c>
      <c r="Q99" s="98">
        <v>0</v>
      </c>
      <c r="R99" s="98">
        <v>1</v>
      </c>
      <c r="S99" s="98">
        <v>1</v>
      </c>
      <c r="T99" s="98">
        <v>0</v>
      </c>
      <c r="U99" s="98">
        <v>0</v>
      </c>
      <c r="V99" s="98">
        <v>0</v>
      </c>
      <c r="W99" s="98">
        <v>0</v>
      </c>
      <c r="X99" s="98">
        <v>0</v>
      </c>
      <c r="Y99" s="98">
        <v>18385</v>
      </c>
      <c r="Z99" s="98">
        <v>0</v>
      </c>
      <c r="AA99" s="98">
        <v>0</v>
      </c>
    </row>
    <row r="100" spans="1:27" s="10" customFormat="1" ht="15" customHeight="1">
      <c r="A100" s="99" t="s">
        <v>17</v>
      </c>
      <c r="B100" s="98">
        <v>1</v>
      </c>
      <c r="C100" s="98">
        <v>19</v>
      </c>
      <c r="D100" s="98">
        <v>17</v>
      </c>
      <c r="E100" s="98">
        <v>2</v>
      </c>
      <c r="F100" s="98">
        <v>0</v>
      </c>
      <c r="G100" s="98">
        <v>0</v>
      </c>
      <c r="H100" s="98">
        <v>0</v>
      </c>
      <c r="I100" s="98">
        <v>19</v>
      </c>
      <c r="J100" s="98">
        <v>17</v>
      </c>
      <c r="K100" s="98">
        <v>2</v>
      </c>
      <c r="L100" s="98">
        <v>19</v>
      </c>
      <c r="M100" s="98">
        <v>17</v>
      </c>
      <c r="N100" s="98">
        <v>2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 t="s">
        <v>274</v>
      </c>
      <c r="Z100" s="98">
        <v>0</v>
      </c>
      <c r="AA100" s="98">
        <v>0</v>
      </c>
    </row>
    <row r="101" spans="1:27" s="10" customFormat="1" ht="15" customHeight="1">
      <c r="A101" s="99" t="s">
        <v>270</v>
      </c>
      <c r="B101" s="98">
        <v>2</v>
      </c>
      <c r="C101" s="98">
        <v>283</v>
      </c>
      <c r="D101" s="98">
        <v>245</v>
      </c>
      <c r="E101" s="98">
        <v>38</v>
      </c>
      <c r="F101" s="98">
        <v>0</v>
      </c>
      <c r="G101" s="98">
        <v>0</v>
      </c>
      <c r="H101" s="98">
        <v>0</v>
      </c>
      <c r="I101" s="98">
        <v>283</v>
      </c>
      <c r="J101" s="98">
        <v>245</v>
      </c>
      <c r="K101" s="98">
        <v>38</v>
      </c>
      <c r="L101" s="98">
        <v>271</v>
      </c>
      <c r="M101" s="98">
        <v>238</v>
      </c>
      <c r="N101" s="98">
        <v>33</v>
      </c>
      <c r="O101" s="98">
        <v>3</v>
      </c>
      <c r="P101" s="98">
        <v>3</v>
      </c>
      <c r="Q101" s="98">
        <v>0</v>
      </c>
      <c r="R101" s="98">
        <v>9</v>
      </c>
      <c r="S101" s="98">
        <v>4</v>
      </c>
      <c r="T101" s="98">
        <v>5</v>
      </c>
      <c r="U101" s="98">
        <v>284</v>
      </c>
      <c r="V101" s="98">
        <v>0</v>
      </c>
      <c r="W101" s="98">
        <v>0</v>
      </c>
      <c r="X101" s="98">
        <v>0</v>
      </c>
      <c r="Y101" s="98" t="s">
        <v>274</v>
      </c>
      <c r="Z101" s="98" t="s">
        <v>274</v>
      </c>
      <c r="AA101" s="98" t="s">
        <v>274</v>
      </c>
    </row>
    <row r="102" spans="1:27" s="10" customFormat="1" ht="15" customHeight="1">
      <c r="A102" s="10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</row>
    <row r="103" spans="1:27" s="10" customFormat="1" ht="15" customHeight="1">
      <c r="A103" s="11" t="s">
        <v>281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</row>
    <row r="104" spans="1:27" s="10" customFormat="1" ht="12" customHeight="1">
      <c r="A104" s="11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 s="10" customFormat="1" ht="15" customHeight="1">
      <c r="A105" s="11" t="s">
        <v>269</v>
      </c>
      <c r="B105" s="98">
        <v>17</v>
      </c>
      <c r="C105" s="98">
        <v>485</v>
      </c>
      <c r="D105" s="98">
        <v>314</v>
      </c>
      <c r="E105" s="98">
        <v>171</v>
      </c>
      <c r="F105" s="98">
        <v>1</v>
      </c>
      <c r="G105" s="98">
        <v>1</v>
      </c>
      <c r="H105" s="98">
        <v>0</v>
      </c>
      <c r="I105" s="98">
        <v>484</v>
      </c>
      <c r="J105" s="98">
        <v>313</v>
      </c>
      <c r="K105" s="98">
        <v>171</v>
      </c>
      <c r="L105" s="98">
        <v>338</v>
      </c>
      <c r="M105" s="98">
        <v>271</v>
      </c>
      <c r="N105" s="98">
        <v>67</v>
      </c>
      <c r="O105" s="98">
        <v>141</v>
      </c>
      <c r="P105" s="98">
        <v>37</v>
      </c>
      <c r="Q105" s="98">
        <v>104</v>
      </c>
      <c r="R105" s="98">
        <v>5</v>
      </c>
      <c r="S105" s="98">
        <v>5</v>
      </c>
      <c r="T105" s="98">
        <v>0</v>
      </c>
      <c r="U105" s="98">
        <v>319</v>
      </c>
      <c r="V105" s="98">
        <v>3</v>
      </c>
      <c r="W105" s="98">
        <v>0</v>
      </c>
      <c r="X105" s="98">
        <v>3</v>
      </c>
      <c r="Y105" s="98">
        <v>134985</v>
      </c>
      <c r="Z105" s="98"/>
      <c r="AA105" s="98"/>
    </row>
    <row r="106" spans="1:27" s="10" customFormat="1" ht="12" customHeight="1">
      <c r="A106" s="11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s="10" customFormat="1" ht="15" customHeight="1">
      <c r="A107" s="99" t="s">
        <v>16</v>
      </c>
      <c r="B107" s="98">
        <v>4</v>
      </c>
      <c r="C107" s="98">
        <v>26</v>
      </c>
      <c r="D107" s="98">
        <v>16</v>
      </c>
      <c r="E107" s="98">
        <v>10</v>
      </c>
      <c r="F107" s="98">
        <v>0</v>
      </c>
      <c r="G107" s="98">
        <v>0</v>
      </c>
      <c r="H107" s="98">
        <v>0</v>
      </c>
      <c r="I107" s="98">
        <v>26</v>
      </c>
      <c r="J107" s="98">
        <v>16</v>
      </c>
      <c r="K107" s="98">
        <v>10</v>
      </c>
      <c r="L107" s="98">
        <v>23</v>
      </c>
      <c r="M107" s="98">
        <v>15</v>
      </c>
      <c r="N107" s="98">
        <v>8</v>
      </c>
      <c r="O107" s="98">
        <v>2</v>
      </c>
      <c r="P107" s="98">
        <v>0</v>
      </c>
      <c r="Q107" s="98">
        <v>2</v>
      </c>
      <c r="R107" s="98">
        <v>1</v>
      </c>
      <c r="S107" s="98">
        <v>1</v>
      </c>
      <c r="T107" s="98">
        <v>0</v>
      </c>
      <c r="U107" s="98">
        <v>0</v>
      </c>
      <c r="V107" s="98">
        <v>2</v>
      </c>
      <c r="W107" s="98">
        <v>0</v>
      </c>
      <c r="X107" s="98">
        <v>2</v>
      </c>
      <c r="Y107" s="98" t="s">
        <v>274</v>
      </c>
      <c r="Z107" s="98">
        <v>0</v>
      </c>
      <c r="AA107" s="98">
        <v>0</v>
      </c>
    </row>
    <row r="108" spans="1:27" s="10" customFormat="1" ht="15" customHeight="1">
      <c r="A108" s="99" t="s">
        <v>17</v>
      </c>
      <c r="B108" s="98">
        <v>4</v>
      </c>
      <c r="C108" s="98">
        <v>61</v>
      </c>
      <c r="D108" s="98">
        <v>35</v>
      </c>
      <c r="E108" s="98">
        <v>26</v>
      </c>
      <c r="F108" s="98">
        <v>1</v>
      </c>
      <c r="G108" s="98">
        <v>1</v>
      </c>
      <c r="H108" s="98">
        <v>0</v>
      </c>
      <c r="I108" s="98">
        <v>60</v>
      </c>
      <c r="J108" s="98">
        <v>34</v>
      </c>
      <c r="K108" s="98">
        <v>26</v>
      </c>
      <c r="L108" s="98">
        <v>40</v>
      </c>
      <c r="M108" s="98">
        <v>32</v>
      </c>
      <c r="N108" s="98">
        <v>8</v>
      </c>
      <c r="O108" s="98">
        <v>20</v>
      </c>
      <c r="P108" s="98">
        <v>2</v>
      </c>
      <c r="Q108" s="98">
        <v>18</v>
      </c>
      <c r="R108" s="98">
        <v>0</v>
      </c>
      <c r="S108" s="98">
        <v>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v>12452</v>
      </c>
      <c r="Z108" s="98">
        <v>0</v>
      </c>
      <c r="AA108" s="98">
        <v>0</v>
      </c>
    </row>
    <row r="109" spans="1:27" s="10" customFormat="1" ht="15" customHeight="1">
      <c r="A109" s="108" t="s">
        <v>18</v>
      </c>
      <c r="B109" s="98">
        <v>4</v>
      </c>
      <c r="C109" s="98">
        <v>84</v>
      </c>
      <c r="D109" s="98">
        <v>60</v>
      </c>
      <c r="E109" s="98">
        <v>24</v>
      </c>
      <c r="F109" s="98">
        <v>0</v>
      </c>
      <c r="G109" s="98">
        <v>0</v>
      </c>
      <c r="H109" s="98">
        <v>0</v>
      </c>
      <c r="I109" s="98">
        <v>84</v>
      </c>
      <c r="J109" s="98">
        <v>60</v>
      </c>
      <c r="K109" s="98">
        <v>24</v>
      </c>
      <c r="L109" s="98">
        <v>78</v>
      </c>
      <c r="M109" s="98">
        <v>55</v>
      </c>
      <c r="N109" s="98">
        <v>23</v>
      </c>
      <c r="O109" s="98">
        <v>6</v>
      </c>
      <c r="P109" s="98">
        <v>5</v>
      </c>
      <c r="Q109" s="98">
        <v>1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21569</v>
      </c>
      <c r="Z109" s="98">
        <v>0</v>
      </c>
      <c r="AA109" s="98">
        <v>0</v>
      </c>
    </row>
    <row r="110" spans="1:27" s="10" customFormat="1" ht="15" customHeight="1">
      <c r="A110" s="99" t="s">
        <v>270</v>
      </c>
      <c r="B110" s="98">
        <v>5</v>
      </c>
      <c r="C110" s="98">
        <v>314</v>
      </c>
      <c r="D110" s="98">
        <v>203</v>
      </c>
      <c r="E110" s="98">
        <v>111</v>
      </c>
      <c r="F110" s="98">
        <v>0</v>
      </c>
      <c r="G110" s="98">
        <v>0</v>
      </c>
      <c r="H110" s="98">
        <v>0</v>
      </c>
      <c r="I110" s="98">
        <v>314</v>
      </c>
      <c r="J110" s="98">
        <v>203</v>
      </c>
      <c r="K110" s="98">
        <v>111</v>
      </c>
      <c r="L110" s="98">
        <v>197</v>
      </c>
      <c r="M110" s="98">
        <v>169</v>
      </c>
      <c r="N110" s="98">
        <v>28</v>
      </c>
      <c r="O110" s="98">
        <v>113</v>
      </c>
      <c r="P110" s="98">
        <v>30</v>
      </c>
      <c r="Q110" s="98">
        <v>83</v>
      </c>
      <c r="R110" s="98">
        <v>4</v>
      </c>
      <c r="S110" s="98">
        <v>4</v>
      </c>
      <c r="T110" s="98">
        <v>0</v>
      </c>
      <c r="U110" s="98">
        <v>319</v>
      </c>
      <c r="V110" s="98">
        <v>1</v>
      </c>
      <c r="W110" s="98">
        <v>0</v>
      </c>
      <c r="X110" s="98">
        <v>1</v>
      </c>
      <c r="Y110" s="98" t="s">
        <v>274</v>
      </c>
      <c r="Z110" s="98" t="s">
        <v>274</v>
      </c>
      <c r="AA110" s="98" t="s">
        <v>274</v>
      </c>
    </row>
    <row r="111" spans="1:27" s="10" customFormat="1" ht="15" customHeight="1">
      <c r="A111" s="100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</row>
    <row r="112" spans="1:27" s="10" customFormat="1" ht="15" customHeight="1">
      <c r="A112" s="11" t="s">
        <v>282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</row>
    <row r="113" spans="1:27" s="10" customFormat="1" ht="12" customHeight="1">
      <c r="A113" s="11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 t="s">
        <v>283</v>
      </c>
    </row>
    <row r="114" spans="1:27" s="10" customFormat="1" ht="15" customHeight="1">
      <c r="A114" s="11" t="s">
        <v>269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98">
        <v>0</v>
      </c>
      <c r="U114" s="98">
        <v>0</v>
      </c>
      <c r="V114" s="98">
        <v>0</v>
      </c>
      <c r="W114" s="98">
        <v>0</v>
      </c>
      <c r="X114" s="98">
        <v>0</v>
      </c>
      <c r="Y114" s="98">
        <v>0</v>
      </c>
      <c r="Z114" s="98">
        <v>0</v>
      </c>
      <c r="AA114" s="98">
        <v>0</v>
      </c>
    </row>
    <row r="115" spans="1:27" s="10" customFormat="1" ht="15" customHeight="1">
      <c r="A115" s="109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75"/>
      <c r="Z115" s="106"/>
      <c r="AA115" s="75"/>
    </row>
    <row r="116" spans="1:27" s="10" customFormat="1" ht="15" customHeight="1">
      <c r="A116" s="11" t="s">
        <v>284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</row>
    <row r="117" spans="1:27" s="10" customFormat="1" ht="12" customHeight="1">
      <c r="A117" s="11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</row>
    <row r="118" spans="1:27" s="10" customFormat="1" ht="15" customHeight="1">
      <c r="A118" s="11" t="s">
        <v>269</v>
      </c>
      <c r="B118" s="98">
        <v>1</v>
      </c>
      <c r="C118" s="98">
        <v>4</v>
      </c>
      <c r="D118" s="98">
        <v>2</v>
      </c>
      <c r="E118" s="98">
        <v>2</v>
      </c>
      <c r="F118" s="98">
        <v>1</v>
      </c>
      <c r="G118" s="98">
        <v>1</v>
      </c>
      <c r="H118" s="98">
        <v>0</v>
      </c>
      <c r="I118" s="98">
        <v>3</v>
      </c>
      <c r="J118" s="98">
        <v>1</v>
      </c>
      <c r="K118" s="98">
        <v>2</v>
      </c>
      <c r="L118" s="98">
        <v>1</v>
      </c>
      <c r="M118" s="98">
        <v>1</v>
      </c>
      <c r="N118" s="98">
        <v>0</v>
      </c>
      <c r="O118" s="98">
        <v>2</v>
      </c>
      <c r="P118" s="98">
        <v>0</v>
      </c>
      <c r="Q118" s="98">
        <v>2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98" t="s">
        <v>274</v>
      </c>
      <c r="Z118" s="98"/>
      <c r="AA118" s="98"/>
    </row>
    <row r="119" spans="1:27" s="10" customFormat="1" ht="12" customHeight="1">
      <c r="A119" s="11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</row>
    <row r="120" spans="1:27" s="10" customFormat="1" ht="15" customHeight="1">
      <c r="A120" s="99" t="s">
        <v>16</v>
      </c>
      <c r="B120" s="98">
        <v>1</v>
      </c>
      <c r="C120" s="98">
        <v>4</v>
      </c>
      <c r="D120" s="98">
        <v>2</v>
      </c>
      <c r="E120" s="98">
        <v>2</v>
      </c>
      <c r="F120" s="98">
        <v>1</v>
      </c>
      <c r="G120" s="98">
        <v>1</v>
      </c>
      <c r="H120" s="98">
        <v>0</v>
      </c>
      <c r="I120" s="98">
        <v>3</v>
      </c>
      <c r="J120" s="98">
        <v>1</v>
      </c>
      <c r="K120" s="98">
        <v>2</v>
      </c>
      <c r="L120" s="98">
        <v>1</v>
      </c>
      <c r="M120" s="98">
        <v>1</v>
      </c>
      <c r="N120" s="98">
        <v>0</v>
      </c>
      <c r="O120" s="98">
        <v>2</v>
      </c>
      <c r="P120" s="98">
        <v>0</v>
      </c>
      <c r="Q120" s="98">
        <v>2</v>
      </c>
      <c r="R120" s="98">
        <v>0</v>
      </c>
      <c r="S120" s="98">
        <v>0</v>
      </c>
      <c r="T120" s="98">
        <v>0</v>
      </c>
      <c r="U120" s="98">
        <v>0</v>
      </c>
      <c r="V120" s="98">
        <v>0</v>
      </c>
      <c r="W120" s="98">
        <v>0</v>
      </c>
      <c r="X120" s="98">
        <v>0</v>
      </c>
      <c r="Y120" s="98" t="s">
        <v>274</v>
      </c>
      <c r="Z120" s="98">
        <v>0</v>
      </c>
      <c r="AA120" s="98">
        <v>0</v>
      </c>
    </row>
    <row r="121" spans="1:27" s="10" customFormat="1" ht="15" customHeight="1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</row>
    <row r="122" spans="1:27" s="10" customFormat="1" ht="15" customHeight="1">
      <c r="A122" s="11" t="s">
        <v>285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</row>
    <row r="123" spans="1:27" s="10" customFormat="1" ht="12" customHeight="1">
      <c r="A123" s="11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</row>
    <row r="124" spans="1:27" s="10" customFormat="1" ht="15" customHeight="1">
      <c r="A124" s="11" t="s">
        <v>269</v>
      </c>
      <c r="B124" s="98">
        <v>162</v>
      </c>
      <c r="C124" s="98">
        <v>2664</v>
      </c>
      <c r="D124" s="98">
        <v>2175</v>
      </c>
      <c r="E124" s="98">
        <v>489</v>
      </c>
      <c r="F124" s="98">
        <v>38</v>
      </c>
      <c r="G124" s="98">
        <v>27</v>
      </c>
      <c r="H124" s="98">
        <v>11</v>
      </c>
      <c r="I124" s="98">
        <v>2626</v>
      </c>
      <c r="J124" s="98">
        <v>2148</v>
      </c>
      <c r="K124" s="98">
        <v>478</v>
      </c>
      <c r="L124" s="98">
        <v>2230</v>
      </c>
      <c r="M124" s="98">
        <v>1912</v>
      </c>
      <c r="N124" s="98">
        <v>318</v>
      </c>
      <c r="O124" s="98">
        <v>355</v>
      </c>
      <c r="P124" s="98">
        <v>202</v>
      </c>
      <c r="Q124" s="98">
        <v>153</v>
      </c>
      <c r="R124" s="98">
        <v>41</v>
      </c>
      <c r="S124" s="98">
        <v>34</v>
      </c>
      <c r="T124" s="98">
        <v>7</v>
      </c>
      <c r="U124" s="98">
        <v>773</v>
      </c>
      <c r="V124" s="98">
        <v>43</v>
      </c>
      <c r="W124" s="98">
        <v>40</v>
      </c>
      <c r="X124" s="98">
        <v>3</v>
      </c>
      <c r="Y124" s="98">
        <v>866421</v>
      </c>
      <c r="Z124" s="98"/>
      <c r="AA124" s="98"/>
    </row>
    <row r="125" spans="1:27" s="10" customFormat="1" ht="12" customHeight="1">
      <c r="A125" s="11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</row>
    <row r="126" spans="1:27" s="10" customFormat="1" ht="15" customHeight="1">
      <c r="A126" s="99" t="s">
        <v>16</v>
      </c>
      <c r="B126" s="98">
        <v>55</v>
      </c>
      <c r="C126" s="98">
        <v>337</v>
      </c>
      <c r="D126" s="98">
        <v>246</v>
      </c>
      <c r="E126" s="98">
        <v>91</v>
      </c>
      <c r="F126" s="98">
        <v>30</v>
      </c>
      <c r="G126" s="98">
        <v>20</v>
      </c>
      <c r="H126" s="98">
        <v>10</v>
      </c>
      <c r="I126" s="98">
        <v>307</v>
      </c>
      <c r="J126" s="98">
        <v>226</v>
      </c>
      <c r="K126" s="98">
        <v>81</v>
      </c>
      <c r="L126" s="98">
        <v>236</v>
      </c>
      <c r="M126" s="98">
        <v>186</v>
      </c>
      <c r="N126" s="98">
        <v>50</v>
      </c>
      <c r="O126" s="98">
        <v>63</v>
      </c>
      <c r="P126" s="98">
        <v>35</v>
      </c>
      <c r="Q126" s="98">
        <v>28</v>
      </c>
      <c r="R126" s="98">
        <v>8</v>
      </c>
      <c r="S126" s="98">
        <v>5</v>
      </c>
      <c r="T126" s="98">
        <v>3</v>
      </c>
      <c r="U126" s="98">
        <v>0</v>
      </c>
      <c r="V126" s="98">
        <v>20</v>
      </c>
      <c r="W126" s="98">
        <v>18</v>
      </c>
      <c r="X126" s="98">
        <v>2</v>
      </c>
      <c r="Y126" s="98">
        <v>86876</v>
      </c>
      <c r="Z126" s="98">
        <v>0</v>
      </c>
      <c r="AA126" s="98">
        <v>0</v>
      </c>
    </row>
    <row r="127" spans="1:27" s="10" customFormat="1" ht="15" customHeight="1">
      <c r="A127" s="99" t="s">
        <v>17</v>
      </c>
      <c r="B127" s="98">
        <v>68</v>
      </c>
      <c r="C127" s="98">
        <v>936</v>
      </c>
      <c r="D127" s="98">
        <v>757</v>
      </c>
      <c r="E127" s="98">
        <v>179</v>
      </c>
      <c r="F127" s="98">
        <v>8</v>
      </c>
      <c r="G127" s="98">
        <v>7</v>
      </c>
      <c r="H127" s="98">
        <v>1</v>
      </c>
      <c r="I127" s="98">
        <v>928</v>
      </c>
      <c r="J127" s="98">
        <v>750</v>
      </c>
      <c r="K127" s="98">
        <v>178</v>
      </c>
      <c r="L127" s="98">
        <v>774</v>
      </c>
      <c r="M127" s="98">
        <v>654</v>
      </c>
      <c r="N127" s="98">
        <v>120</v>
      </c>
      <c r="O127" s="98">
        <v>132</v>
      </c>
      <c r="P127" s="98">
        <v>76</v>
      </c>
      <c r="Q127" s="98">
        <v>56</v>
      </c>
      <c r="R127" s="98">
        <v>22</v>
      </c>
      <c r="S127" s="98">
        <v>20</v>
      </c>
      <c r="T127" s="98">
        <v>2</v>
      </c>
      <c r="U127" s="98">
        <v>0</v>
      </c>
      <c r="V127" s="98">
        <v>7</v>
      </c>
      <c r="W127" s="98">
        <v>6</v>
      </c>
      <c r="X127" s="98">
        <v>1</v>
      </c>
      <c r="Y127" s="98">
        <v>294549</v>
      </c>
      <c r="Z127" s="98">
        <v>0</v>
      </c>
      <c r="AA127" s="98">
        <v>0</v>
      </c>
    </row>
    <row r="128" spans="1:27" s="10" customFormat="1" ht="15" customHeight="1">
      <c r="A128" s="99" t="s">
        <v>18</v>
      </c>
      <c r="B128" s="98">
        <v>25</v>
      </c>
      <c r="C128" s="98">
        <v>612</v>
      </c>
      <c r="D128" s="98">
        <v>530</v>
      </c>
      <c r="E128" s="98">
        <v>82</v>
      </c>
      <c r="F128" s="98">
        <v>0</v>
      </c>
      <c r="G128" s="98">
        <v>0</v>
      </c>
      <c r="H128" s="98">
        <v>0</v>
      </c>
      <c r="I128" s="98">
        <v>612</v>
      </c>
      <c r="J128" s="98">
        <v>530</v>
      </c>
      <c r="K128" s="98">
        <v>82</v>
      </c>
      <c r="L128" s="98">
        <v>544</v>
      </c>
      <c r="M128" s="98">
        <v>474</v>
      </c>
      <c r="N128" s="98">
        <v>70</v>
      </c>
      <c r="O128" s="98">
        <v>65</v>
      </c>
      <c r="P128" s="98">
        <v>54</v>
      </c>
      <c r="Q128" s="98">
        <v>11</v>
      </c>
      <c r="R128" s="98">
        <v>3</v>
      </c>
      <c r="S128" s="98">
        <v>2</v>
      </c>
      <c r="T128" s="98">
        <v>1</v>
      </c>
      <c r="U128" s="98">
        <v>0</v>
      </c>
      <c r="V128" s="98">
        <v>7</v>
      </c>
      <c r="W128" s="98">
        <v>7</v>
      </c>
      <c r="X128" s="98">
        <v>0</v>
      </c>
      <c r="Y128" s="98">
        <v>219671</v>
      </c>
      <c r="Z128" s="98">
        <v>0</v>
      </c>
      <c r="AA128" s="98">
        <v>0</v>
      </c>
    </row>
    <row r="129" spans="1:27" s="10" customFormat="1" ht="15" customHeight="1">
      <c r="A129" s="99" t="s">
        <v>270</v>
      </c>
      <c r="B129" s="98">
        <v>14</v>
      </c>
      <c r="C129" s="98">
        <v>779</v>
      </c>
      <c r="D129" s="98">
        <v>642</v>
      </c>
      <c r="E129" s="98">
        <v>137</v>
      </c>
      <c r="F129" s="98">
        <v>0</v>
      </c>
      <c r="G129" s="98">
        <v>0</v>
      </c>
      <c r="H129" s="98">
        <v>0</v>
      </c>
      <c r="I129" s="98">
        <v>779</v>
      </c>
      <c r="J129" s="98">
        <v>642</v>
      </c>
      <c r="K129" s="98">
        <v>137</v>
      </c>
      <c r="L129" s="98">
        <v>676</v>
      </c>
      <c r="M129" s="98">
        <v>598</v>
      </c>
      <c r="N129" s="98">
        <v>78</v>
      </c>
      <c r="O129" s="98">
        <v>95</v>
      </c>
      <c r="P129" s="98">
        <v>37</v>
      </c>
      <c r="Q129" s="98">
        <v>58</v>
      </c>
      <c r="R129" s="98">
        <v>8</v>
      </c>
      <c r="S129" s="98">
        <v>7</v>
      </c>
      <c r="T129" s="98">
        <v>1</v>
      </c>
      <c r="U129" s="98">
        <v>773</v>
      </c>
      <c r="V129" s="98">
        <v>9</v>
      </c>
      <c r="W129" s="98">
        <v>9</v>
      </c>
      <c r="X129" s="98">
        <v>0</v>
      </c>
      <c r="Y129" s="98">
        <v>265325</v>
      </c>
      <c r="Z129" s="98">
        <v>260468</v>
      </c>
      <c r="AA129" s="98">
        <v>4857</v>
      </c>
    </row>
    <row r="130" spans="1:27" s="10" customFormat="1" ht="15" customHeight="1">
      <c r="A130" s="100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</row>
    <row r="131" spans="1:27" s="10" customFormat="1" ht="15" customHeight="1">
      <c r="A131" s="11" t="s">
        <v>286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</row>
    <row r="132" spans="1:27" s="10" customFormat="1" ht="12.75" customHeight="1">
      <c r="A132" s="11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</row>
    <row r="133" spans="1:27" s="10" customFormat="1" ht="15" customHeight="1">
      <c r="A133" s="11" t="s">
        <v>269</v>
      </c>
      <c r="B133" s="98">
        <v>7</v>
      </c>
      <c r="C133" s="98">
        <v>615</v>
      </c>
      <c r="D133" s="98">
        <v>556</v>
      </c>
      <c r="E133" s="98">
        <v>59</v>
      </c>
      <c r="F133" s="98">
        <v>0</v>
      </c>
      <c r="G133" s="98">
        <v>0</v>
      </c>
      <c r="H133" s="98">
        <v>0</v>
      </c>
      <c r="I133" s="98">
        <v>615</v>
      </c>
      <c r="J133" s="98">
        <v>556</v>
      </c>
      <c r="K133" s="98">
        <v>59</v>
      </c>
      <c r="L133" s="98">
        <v>584</v>
      </c>
      <c r="M133" s="98">
        <v>529</v>
      </c>
      <c r="N133" s="98">
        <v>55</v>
      </c>
      <c r="O133" s="98">
        <v>29</v>
      </c>
      <c r="P133" s="98">
        <v>26</v>
      </c>
      <c r="Q133" s="98">
        <v>3</v>
      </c>
      <c r="R133" s="98">
        <v>2</v>
      </c>
      <c r="S133" s="98">
        <v>1</v>
      </c>
      <c r="T133" s="98">
        <v>1</v>
      </c>
      <c r="U133" s="98">
        <v>570</v>
      </c>
      <c r="V133" s="98">
        <v>0</v>
      </c>
      <c r="W133" s="98">
        <v>0</v>
      </c>
      <c r="X133" s="98">
        <v>0</v>
      </c>
      <c r="Y133" s="98">
        <v>213017</v>
      </c>
      <c r="Z133" s="98"/>
      <c r="AA133" s="98"/>
    </row>
    <row r="134" spans="1:27" s="10" customFormat="1" ht="12" customHeight="1">
      <c r="A134" s="11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</row>
    <row r="135" spans="1:27" s="10" customFormat="1" ht="15" customHeight="1">
      <c r="A135" s="99" t="s">
        <v>16</v>
      </c>
      <c r="B135" s="98">
        <v>1</v>
      </c>
      <c r="C135" s="98">
        <v>5</v>
      </c>
      <c r="D135" s="98">
        <v>4</v>
      </c>
      <c r="E135" s="98">
        <v>1</v>
      </c>
      <c r="F135" s="98">
        <v>0</v>
      </c>
      <c r="G135" s="98">
        <v>0</v>
      </c>
      <c r="H135" s="98">
        <v>0</v>
      </c>
      <c r="I135" s="98">
        <v>5</v>
      </c>
      <c r="J135" s="98">
        <v>4</v>
      </c>
      <c r="K135" s="98">
        <v>1</v>
      </c>
      <c r="L135" s="98">
        <v>3</v>
      </c>
      <c r="M135" s="98">
        <v>2</v>
      </c>
      <c r="N135" s="98">
        <v>1</v>
      </c>
      <c r="O135" s="98">
        <v>2</v>
      </c>
      <c r="P135" s="98">
        <v>2</v>
      </c>
      <c r="Q135" s="98">
        <v>0</v>
      </c>
      <c r="R135" s="98">
        <v>0</v>
      </c>
      <c r="S135" s="98">
        <v>0</v>
      </c>
      <c r="T135" s="98">
        <v>0</v>
      </c>
      <c r="U135" s="98">
        <v>0</v>
      </c>
      <c r="V135" s="98">
        <v>0</v>
      </c>
      <c r="W135" s="98">
        <v>0</v>
      </c>
      <c r="X135" s="98">
        <v>0</v>
      </c>
      <c r="Y135" s="98" t="s">
        <v>274</v>
      </c>
      <c r="Z135" s="98">
        <v>0</v>
      </c>
      <c r="AA135" s="98">
        <v>0</v>
      </c>
    </row>
    <row r="136" spans="1:27" s="10" customFormat="1" ht="15" customHeight="1">
      <c r="A136" s="99" t="s">
        <v>17</v>
      </c>
      <c r="B136" s="98">
        <v>1</v>
      </c>
      <c r="C136" s="98">
        <v>16</v>
      </c>
      <c r="D136" s="98">
        <v>14</v>
      </c>
      <c r="E136" s="98">
        <v>2</v>
      </c>
      <c r="F136" s="98">
        <v>0</v>
      </c>
      <c r="G136" s="98">
        <v>0</v>
      </c>
      <c r="H136" s="98">
        <v>0</v>
      </c>
      <c r="I136" s="98">
        <v>16</v>
      </c>
      <c r="J136" s="98">
        <v>14</v>
      </c>
      <c r="K136" s="98">
        <v>2</v>
      </c>
      <c r="L136" s="98">
        <v>16</v>
      </c>
      <c r="M136" s="98">
        <v>14</v>
      </c>
      <c r="N136" s="98">
        <v>2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  <c r="U136" s="98">
        <v>0</v>
      </c>
      <c r="V136" s="98">
        <v>0</v>
      </c>
      <c r="W136" s="98">
        <v>0</v>
      </c>
      <c r="X136" s="98">
        <v>0</v>
      </c>
      <c r="Y136" s="98" t="s">
        <v>274</v>
      </c>
      <c r="Z136" s="98">
        <v>0</v>
      </c>
      <c r="AA136" s="98">
        <v>0</v>
      </c>
    </row>
    <row r="137" spans="1:27" s="10" customFormat="1" ht="15" customHeight="1">
      <c r="A137" s="99" t="s">
        <v>270</v>
      </c>
      <c r="B137" s="98">
        <v>5</v>
      </c>
      <c r="C137" s="98">
        <v>594</v>
      </c>
      <c r="D137" s="98">
        <v>538</v>
      </c>
      <c r="E137" s="98">
        <v>56</v>
      </c>
      <c r="F137" s="98">
        <v>0</v>
      </c>
      <c r="G137" s="98">
        <v>0</v>
      </c>
      <c r="H137" s="98">
        <v>0</v>
      </c>
      <c r="I137" s="98">
        <v>594</v>
      </c>
      <c r="J137" s="98">
        <v>538</v>
      </c>
      <c r="K137" s="98">
        <v>56</v>
      </c>
      <c r="L137" s="98">
        <v>565</v>
      </c>
      <c r="M137" s="98">
        <v>513</v>
      </c>
      <c r="N137" s="98">
        <v>52</v>
      </c>
      <c r="O137" s="98">
        <v>27</v>
      </c>
      <c r="P137" s="98">
        <v>24</v>
      </c>
      <c r="Q137" s="98">
        <v>3</v>
      </c>
      <c r="R137" s="98">
        <v>2</v>
      </c>
      <c r="S137" s="98">
        <v>1</v>
      </c>
      <c r="T137" s="98">
        <v>1</v>
      </c>
      <c r="U137" s="98">
        <v>570</v>
      </c>
      <c r="V137" s="98">
        <v>0</v>
      </c>
      <c r="W137" s="98">
        <v>0</v>
      </c>
      <c r="X137" s="98">
        <v>0</v>
      </c>
      <c r="Y137" s="110" t="s">
        <v>274</v>
      </c>
      <c r="Z137" s="110" t="s">
        <v>274</v>
      </c>
      <c r="AA137" s="110" t="s">
        <v>274</v>
      </c>
    </row>
    <row r="138" spans="1:27" s="10" customFormat="1" ht="15" customHeight="1">
      <c r="A138" s="100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</row>
    <row r="139" spans="1:27" s="10" customFormat="1" ht="15" customHeight="1">
      <c r="A139" s="11" t="s">
        <v>287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</row>
    <row r="140" spans="1:27" s="10" customFormat="1" ht="12" customHeight="1">
      <c r="A140" s="11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</row>
    <row r="141" spans="1:27" s="10" customFormat="1" ht="15" customHeight="1">
      <c r="A141" s="11" t="s">
        <v>269</v>
      </c>
      <c r="B141" s="98">
        <v>1</v>
      </c>
      <c r="C141" s="98">
        <v>165</v>
      </c>
      <c r="D141" s="98">
        <v>141</v>
      </c>
      <c r="E141" s="98">
        <v>24</v>
      </c>
      <c r="F141" s="98">
        <v>0</v>
      </c>
      <c r="G141" s="98">
        <v>0</v>
      </c>
      <c r="H141" s="98">
        <v>0</v>
      </c>
      <c r="I141" s="98">
        <v>165</v>
      </c>
      <c r="J141" s="98">
        <v>141</v>
      </c>
      <c r="K141" s="98">
        <v>24</v>
      </c>
      <c r="L141" s="98">
        <v>162</v>
      </c>
      <c r="M141" s="98">
        <v>141</v>
      </c>
      <c r="N141" s="98">
        <v>21</v>
      </c>
      <c r="O141" s="98">
        <v>3</v>
      </c>
      <c r="P141" s="98">
        <v>0</v>
      </c>
      <c r="Q141" s="98">
        <v>3</v>
      </c>
      <c r="R141" s="98">
        <v>0</v>
      </c>
      <c r="S141" s="98">
        <v>0</v>
      </c>
      <c r="T141" s="98">
        <v>0</v>
      </c>
      <c r="U141" s="98">
        <v>163</v>
      </c>
      <c r="V141" s="98">
        <v>0</v>
      </c>
      <c r="W141" s="98">
        <v>0</v>
      </c>
      <c r="X141" s="98">
        <v>0</v>
      </c>
      <c r="Y141" s="110" t="s">
        <v>274</v>
      </c>
      <c r="Z141" s="98"/>
      <c r="AA141" s="98"/>
    </row>
    <row r="142" spans="1:27" s="10" customFormat="1" ht="12.75" customHeight="1">
      <c r="A142" s="11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</row>
    <row r="143" spans="1:27" s="10" customFormat="1" ht="15" customHeight="1">
      <c r="A143" s="99" t="s">
        <v>270</v>
      </c>
      <c r="B143" s="98">
        <v>1</v>
      </c>
      <c r="C143" s="98">
        <v>165</v>
      </c>
      <c r="D143" s="98">
        <v>141</v>
      </c>
      <c r="E143" s="98">
        <v>24</v>
      </c>
      <c r="F143" s="98">
        <v>0</v>
      </c>
      <c r="G143" s="98">
        <v>0</v>
      </c>
      <c r="H143" s="98">
        <v>0</v>
      </c>
      <c r="I143" s="98">
        <v>165</v>
      </c>
      <c r="J143" s="98">
        <v>141</v>
      </c>
      <c r="K143" s="98">
        <v>24</v>
      </c>
      <c r="L143" s="98">
        <v>162</v>
      </c>
      <c r="M143" s="98">
        <v>141</v>
      </c>
      <c r="N143" s="98">
        <v>21</v>
      </c>
      <c r="O143" s="98">
        <v>3</v>
      </c>
      <c r="P143" s="98">
        <v>0</v>
      </c>
      <c r="Q143" s="98">
        <v>3</v>
      </c>
      <c r="R143" s="98">
        <v>0</v>
      </c>
      <c r="S143" s="98">
        <v>0</v>
      </c>
      <c r="T143" s="98">
        <v>0</v>
      </c>
      <c r="U143" s="98">
        <v>163</v>
      </c>
      <c r="V143" s="98">
        <v>0</v>
      </c>
      <c r="W143" s="98">
        <v>0</v>
      </c>
      <c r="X143" s="98">
        <v>0</v>
      </c>
      <c r="Y143" s="110" t="s">
        <v>274</v>
      </c>
      <c r="Z143" s="110" t="s">
        <v>274</v>
      </c>
      <c r="AA143" s="110" t="s">
        <v>274</v>
      </c>
    </row>
    <row r="144" spans="1:27" s="10" customFormat="1" ht="15" customHeight="1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</row>
    <row r="145" spans="1:27" s="10" customFormat="1" ht="15" customHeight="1">
      <c r="A145" s="11" t="s">
        <v>288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</row>
    <row r="146" spans="1:27" s="10" customFormat="1" ht="12" customHeight="1">
      <c r="A146" s="11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</row>
    <row r="147" spans="1:27" s="10" customFormat="1" ht="15" customHeight="1">
      <c r="A147" s="11" t="s">
        <v>269</v>
      </c>
      <c r="B147" s="98">
        <v>167</v>
      </c>
      <c r="C147" s="98">
        <v>2215</v>
      </c>
      <c r="D147" s="98">
        <v>1787</v>
      </c>
      <c r="E147" s="98">
        <v>428</v>
      </c>
      <c r="F147" s="98">
        <v>62</v>
      </c>
      <c r="G147" s="98">
        <v>53</v>
      </c>
      <c r="H147" s="98">
        <v>9</v>
      </c>
      <c r="I147" s="98">
        <v>2153</v>
      </c>
      <c r="J147" s="98">
        <v>1734</v>
      </c>
      <c r="K147" s="98">
        <v>419</v>
      </c>
      <c r="L147" s="98">
        <v>1779</v>
      </c>
      <c r="M147" s="98">
        <v>1513</v>
      </c>
      <c r="N147" s="98">
        <v>266</v>
      </c>
      <c r="O147" s="98">
        <v>314</v>
      </c>
      <c r="P147" s="98">
        <v>165</v>
      </c>
      <c r="Q147" s="98">
        <v>149</v>
      </c>
      <c r="R147" s="98">
        <v>60</v>
      </c>
      <c r="S147" s="98">
        <v>56</v>
      </c>
      <c r="T147" s="98">
        <v>4</v>
      </c>
      <c r="U147" s="98">
        <v>805</v>
      </c>
      <c r="V147" s="98">
        <v>71</v>
      </c>
      <c r="W147" s="98">
        <v>68</v>
      </c>
      <c r="X147" s="98">
        <v>3</v>
      </c>
      <c r="Y147" s="98">
        <v>688764</v>
      </c>
      <c r="Z147" s="98"/>
      <c r="AA147" s="98"/>
    </row>
    <row r="148" spans="1:27" s="10" customFormat="1" ht="12" customHeight="1">
      <c r="A148" s="11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</row>
    <row r="149" spans="1:27" s="10" customFormat="1" ht="15" customHeight="1">
      <c r="A149" s="99" t="s">
        <v>16</v>
      </c>
      <c r="B149" s="98">
        <v>96</v>
      </c>
      <c r="C149" s="98">
        <v>575</v>
      </c>
      <c r="D149" s="98">
        <v>461</v>
      </c>
      <c r="E149" s="98">
        <v>114</v>
      </c>
      <c r="F149" s="98">
        <v>58</v>
      </c>
      <c r="G149" s="98">
        <v>49</v>
      </c>
      <c r="H149" s="98">
        <v>9</v>
      </c>
      <c r="I149" s="98">
        <v>517</v>
      </c>
      <c r="J149" s="98">
        <v>412</v>
      </c>
      <c r="K149" s="98">
        <v>105</v>
      </c>
      <c r="L149" s="98">
        <v>441</v>
      </c>
      <c r="M149" s="98">
        <v>375</v>
      </c>
      <c r="N149" s="98">
        <v>66</v>
      </c>
      <c r="O149" s="98">
        <v>73</v>
      </c>
      <c r="P149" s="98">
        <v>35</v>
      </c>
      <c r="Q149" s="98">
        <v>38</v>
      </c>
      <c r="R149" s="98">
        <v>3</v>
      </c>
      <c r="S149" s="98">
        <v>2</v>
      </c>
      <c r="T149" s="98">
        <v>1</v>
      </c>
      <c r="U149" s="98">
        <v>0</v>
      </c>
      <c r="V149" s="98">
        <v>22</v>
      </c>
      <c r="W149" s="98">
        <v>22</v>
      </c>
      <c r="X149" s="98">
        <v>0</v>
      </c>
      <c r="Y149" s="98">
        <v>142143</v>
      </c>
      <c r="Z149" s="98">
        <v>0</v>
      </c>
      <c r="AA149" s="98">
        <v>0</v>
      </c>
    </row>
    <row r="150" spans="1:27" s="10" customFormat="1" ht="15" customHeight="1">
      <c r="A150" s="99" t="s">
        <v>17</v>
      </c>
      <c r="B150" s="98">
        <v>44</v>
      </c>
      <c r="C150" s="98">
        <v>584</v>
      </c>
      <c r="D150" s="98">
        <v>466</v>
      </c>
      <c r="E150" s="98">
        <v>118</v>
      </c>
      <c r="F150" s="98">
        <v>3</v>
      </c>
      <c r="G150" s="98">
        <v>3</v>
      </c>
      <c r="H150" s="98">
        <v>0</v>
      </c>
      <c r="I150" s="98">
        <v>581</v>
      </c>
      <c r="J150" s="98">
        <v>463</v>
      </c>
      <c r="K150" s="98">
        <v>118</v>
      </c>
      <c r="L150" s="98">
        <v>461</v>
      </c>
      <c r="M150" s="98">
        <v>392</v>
      </c>
      <c r="N150" s="98">
        <v>69</v>
      </c>
      <c r="O150" s="98">
        <v>105</v>
      </c>
      <c r="P150" s="98">
        <v>56</v>
      </c>
      <c r="Q150" s="98">
        <v>49</v>
      </c>
      <c r="R150" s="98">
        <v>15</v>
      </c>
      <c r="S150" s="98">
        <v>15</v>
      </c>
      <c r="T150" s="98">
        <v>0</v>
      </c>
      <c r="U150" s="98">
        <v>0</v>
      </c>
      <c r="V150" s="98">
        <v>19</v>
      </c>
      <c r="W150" s="98">
        <v>16</v>
      </c>
      <c r="X150" s="98">
        <v>3</v>
      </c>
      <c r="Y150" s="98">
        <v>191834</v>
      </c>
      <c r="Z150" s="98">
        <v>0</v>
      </c>
      <c r="AA150" s="98">
        <v>0</v>
      </c>
    </row>
    <row r="151" spans="1:27" s="10" customFormat="1" ht="15" customHeight="1">
      <c r="A151" s="99" t="s">
        <v>18</v>
      </c>
      <c r="B151" s="98">
        <v>10</v>
      </c>
      <c r="C151" s="98">
        <v>239</v>
      </c>
      <c r="D151" s="98">
        <v>201</v>
      </c>
      <c r="E151" s="98">
        <v>38</v>
      </c>
      <c r="F151" s="98">
        <v>1</v>
      </c>
      <c r="G151" s="98">
        <v>1</v>
      </c>
      <c r="H151" s="98">
        <v>0</v>
      </c>
      <c r="I151" s="98">
        <v>238</v>
      </c>
      <c r="J151" s="98">
        <v>200</v>
      </c>
      <c r="K151" s="98">
        <v>38</v>
      </c>
      <c r="L151" s="98">
        <v>175</v>
      </c>
      <c r="M151" s="98">
        <v>151</v>
      </c>
      <c r="N151" s="98">
        <v>24</v>
      </c>
      <c r="O151" s="98">
        <v>58</v>
      </c>
      <c r="P151" s="98">
        <v>44</v>
      </c>
      <c r="Q151" s="98">
        <v>14</v>
      </c>
      <c r="R151" s="98">
        <v>5</v>
      </c>
      <c r="S151" s="98">
        <v>5</v>
      </c>
      <c r="T151" s="98">
        <v>0</v>
      </c>
      <c r="U151" s="98">
        <v>0</v>
      </c>
      <c r="V151" s="98">
        <v>30</v>
      </c>
      <c r="W151" s="98">
        <v>30</v>
      </c>
      <c r="X151" s="98">
        <v>0</v>
      </c>
      <c r="Y151" s="98">
        <v>64274</v>
      </c>
      <c r="Z151" s="98">
        <v>0</v>
      </c>
      <c r="AA151" s="98">
        <v>0</v>
      </c>
    </row>
    <row r="152" spans="1:27" s="10" customFormat="1" ht="15" customHeight="1">
      <c r="A152" s="99" t="s">
        <v>270</v>
      </c>
      <c r="B152" s="98">
        <v>17</v>
      </c>
      <c r="C152" s="98">
        <v>817</v>
      </c>
      <c r="D152" s="98">
        <v>659</v>
      </c>
      <c r="E152" s="98">
        <v>158</v>
      </c>
      <c r="F152" s="98">
        <v>0</v>
      </c>
      <c r="G152" s="98">
        <v>0</v>
      </c>
      <c r="H152" s="98">
        <v>0</v>
      </c>
      <c r="I152" s="98">
        <v>817</v>
      </c>
      <c r="J152" s="98">
        <v>659</v>
      </c>
      <c r="K152" s="98">
        <v>158</v>
      </c>
      <c r="L152" s="98">
        <v>702</v>
      </c>
      <c r="M152" s="98">
        <v>595</v>
      </c>
      <c r="N152" s="98">
        <v>107</v>
      </c>
      <c r="O152" s="98">
        <v>78</v>
      </c>
      <c r="P152" s="98">
        <v>30</v>
      </c>
      <c r="Q152" s="98">
        <v>48</v>
      </c>
      <c r="R152" s="98">
        <v>37</v>
      </c>
      <c r="S152" s="98">
        <v>34</v>
      </c>
      <c r="T152" s="98">
        <v>3</v>
      </c>
      <c r="U152" s="98">
        <v>805</v>
      </c>
      <c r="V152" s="98">
        <v>0</v>
      </c>
      <c r="W152" s="98">
        <v>0</v>
      </c>
      <c r="X152" s="98">
        <v>0</v>
      </c>
      <c r="Y152" s="98">
        <v>290513</v>
      </c>
      <c r="Z152" s="98">
        <v>274271</v>
      </c>
      <c r="AA152" s="98">
        <v>16242</v>
      </c>
    </row>
    <row r="153" spans="1:27" s="10" customFormat="1" ht="15" customHeight="1">
      <c r="A153" s="100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</row>
    <row r="154" spans="1:27" s="10" customFormat="1" ht="15" customHeight="1">
      <c r="A154" s="100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</row>
    <row r="155" spans="1:27" s="10" customFormat="1" ht="15" customHeight="1">
      <c r="A155" s="100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</row>
    <row r="156" spans="1:27" s="10" customFormat="1" ht="15" customHeight="1">
      <c r="A156" s="100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</row>
    <row r="157" spans="1:27" s="10" customFormat="1" ht="15" customHeight="1">
      <c r="A157" s="100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</row>
    <row r="158" spans="1:27" s="10" customFormat="1" ht="15" customHeight="1">
      <c r="A158" s="100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</row>
    <row r="159" spans="1:27" s="10" customFormat="1" ht="15" customHeight="1">
      <c r="A159" s="105" t="s">
        <v>278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75"/>
      <c r="Z159" s="106"/>
      <c r="AA159" s="75"/>
    </row>
    <row r="160" spans="1:27" s="10" customFormat="1" ht="15" customHeight="1">
      <c r="A160" s="11" t="s">
        <v>289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</row>
    <row r="161" spans="1:27" s="10" customFormat="1" ht="12" customHeight="1">
      <c r="A161" s="11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</row>
    <row r="162" spans="1:27" s="10" customFormat="1" ht="15" customHeight="1">
      <c r="A162" s="11" t="s">
        <v>269</v>
      </c>
      <c r="B162" s="98">
        <v>5</v>
      </c>
      <c r="C162" s="98">
        <v>48</v>
      </c>
      <c r="D162" s="98">
        <v>38</v>
      </c>
      <c r="E162" s="98">
        <v>10</v>
      </c>
      <c r="F162" s="98">
        <v>3</v>
      </c>
      <c r="G162" s="98">
        <v>3</v>
      </c>
      <c r="H162" s="98">
        <v>0</v>
      </c>
      <c r="I162" s="98">
        <v>45</v>
      </c>
      <c r="J162" s="98">
        <v>35</v>
      </c>
      <c r="K162" s="98">
        <v>10</v>
      </c>
      <c r="L162" s="98">
        <v>39</v>
      </c>
      <c r="M162" s="98">
        <v>31</v>
      </c>
      <c r="N162" s="98">
        <v>8</v>
      </c>
      <c r="O162" s="98">
        <v>6</v>
      </c>
      <c r="P162" s="98">
        <v>4</v>
      </c>
      <c r="Q162" s="98">
        <v>2</v>
      </c>
      <c r="R162" s="98">
        <v>0</v>
      </c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98">
        <v>0</v>
      </c>
      <c r="Y162" s="98">
        <v>13428</v>
      </c>
      <c r="Z162" s="98"/>
      <c r="AA162" s="98"/>
    </row>
    <row r="163" spans="1:27" s="10" customFormat="1" ht="12" customHeight="1">
      <c r="A163" s="11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</row>
    <row r="164" spans="1:27" s="10" customFormat="1" ht="15" customHeight="1">
      <c r="A164" s="99" t="s">
        <v>16</v>
      </c>
      <c r="B164" s="98">
        <v>3</v>
      </c>
      <c r="C164" s="98">
        <v>16</v>
      </c>
      <c r="D164" s="98">
        <v>14</v>
      </c>
      <c r="E164" s="98">
        <v>2</v>
      </c>
      <c r="F164" s="98">
        <v>3</v>
      </c>
      <c r="G164" s="98">
        <v>3</v>
      </c>
      <c r="H164" s="98">
        <v>0</v>
      </c>
      <c r="I164" s="98">
        <v>13</v>
      </c>
      <c r="J164" s="98">
        <v>11</v>
      </c>
      <c r="K164" s="98">
        <v>2</v>
      </c>
      <c r="L164" s="98">
        <v>9</v>
      </c>
      <c r="M164" s="98">
        <v>8</v>
      </c>
      <c r="N164" s="98">
        <v>1</v>
      </c>
      <c r="O164" s="98">
        <v>4</v>
      </c>
      <c r="P164" s="98">
        <v>3</v>
      </c>
      <c r="Q164" s="98">
        <v>1</v>
      </c>
      <c r="R164" s="98">
        <v>0</v>
      </c>
      <c r="S164" s="98">
        <v>0</v>
      </c>
      <c r="T164" s="98">
        <v>0</v>
      </c>
      <c r="U164" s="98">
        <v>0</v>
      </c>
      <c r="V164" s="98">
        <v>0</v>
      </c>
      <c r="W164" s="98">
        <v>0</v>
      </c>
      <c r="X164" s="98">
        <v>0</v>
      </c>
      <c r="Y164" s="98" t="s">
        <v>274</v>
      </c>
      <c r="Z164" s="98">
        <v>0</v>
      </c>
      <c r="AA164" s="98">
        <v>0</v>
      </c>
    </row>
    <row r="165" spans="1:27" s="10" customFormat="1" ht="15" customHeight="1">
      <c r="A165" s="99" t="s">
        <v>17</v>
      </c>
      <c r="B165" s="98">
        <v>2</v>
      </c>
      <c r="C165" s="98">
        <v>32</v>
      </c>
      <c r="D165" s="98">
        <v>24</v>
      </c>
      <c r="E165" s="98">
        <v>8</v>
      </c>
      <c r="F165" s="98">
        <v>0</v>
      </c>
      <c r="G165" s="98">
        <v>0</v>
      </c>
      <c r="H165" s="98">
        <v>0</v>
      </c>
      <c r="I165" s="98">
        <v>32</v>
      </c>
      <c r="J165" s="98">
        <v>24</v>
      </c>
      <c r="K165" s="98">
        <v>8</v>
      </c>
      <c r="L165" s="98">
        <v>30</v>
      </c>
      <c r="M165" s="98">
        <v>23</v>
      </c>
      <c r="N165" s="98">
        <v>7</v>
      </c>
      <c r="O165" s="98">
        <v>2</v>
      </c>
      <c r="P165" s="98">
        <v>1</v>
      </c>
      <c r="Q165" s="98">
        <v>1</v>
      </c>
      <c r="R165" s="98">
        <v>0</v>
      </c>
      <c r="S165" s="98">
        <v>0</v>
      </c>
      <c r="T165" s="98">
        <v>0</v>
      </c>
      <c r="U165" s="98">
        <v>0</v>
      </c>
      <c r="V165" s="98">
        <v>0</v>
      </c>
      <c r="W165" s="98">
        <v>0</v>
      </c>
      <c r="X165" s="98">
        <v>0</v>
      </c>
      <c r="Y165" s="98" t="s">
        <v>274</v>
      </c>
      <c r="Z165" s="98">
        <v>0</v>
      </c>
      <c r="AA165" s="98">
        <v>0</v>
      </c>
    </row>
    <row r="166" spans="1:27" s="10" customFormat="1" ht="15" customHeight="1">
      <c r="A166" s="99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</row>
    <row r="167" spans="1:27" s="10" customFormat="1" ht="15" customHeight="1">
      <c r="A167" s="11" t="s">
        <v>290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6"/>
      <c r="V167" s="107"/>
      <c r="W167" s="107"/>
      <c r="X167" s="107"/>
      <c r="Y167" s="107"/>
      <c r="Z167" s="107"/>
      <c r="AA167" s="107"/>
    </row>
    <row r="168" spans="1:27" s="10" customFormat="1" ht="12" customHeight="1">
      <c r="A168" s="11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6"/>
      <c r="V168" s="107"/>
      <c r="W168" s="107"/>
      <c r="X168" s="107"/>
      <c r="Y168" s="107"/>
      <c r="Z168" s="107"/>
      <c r="AA168" s="107"/>
    </row>
    <row r="169" spans="1:27" s="10" customFormat="1" ht="15" customHeight="1">
      <c r="A169" s="11" t="s">
        <v>269</v>
      </c>
      <c r="B169" s="98">
        <v>12</v>
      </c>
      <c r="C169" s="98">
        <v>171</v>
      </c>
      <c r="D169" s="98">
        <v>137</v>
      </c>
      <c r="E169" s="98">
        <v>34</v>
      </c>
      <c r="F169" s="98">
        <v>0</v>
      </c>
      <c r="G169" s="98">
        <v>0</v>
      </c>
      <c r="H169" s="98">
        <v>0</v>
      </c>
      <c r="I169" s="98">
        <v>171</v>
      </c>
      <c r="J169" s="98">
        <v>137</v>
      </c>
      <c r="K169" s="98">
        <v>34</v>
      </c>
      <c r="L169" s="98">
        <v>139</v>
      </c>
      <c r="M169" s="98">
        <v>121</v>
      </c>
      <c r="N169" s="98">
        <v>18</v>
      </c>
      <c r="O169" s="98">
        <v>29</v>
      </c>
      <c r="P169" s="98">
        <v>13</v>
      </c>
      <c r="Q169" s="98">
        <v>16</v>
      </c>
      <c r="R169" s="98">
        <v>3</v>
      </c>
      <c r="S169" s="98">
        <v>3</v>
      </c>
      <c r="T169" s="98">
        <v>0</v>
      </c>
      <c r="U169" s="98">
        <v>47</v>
      </c>
      <c r="V169" s="98">
        <v>0</v>
      </c>
      <c r="W169" s="98">
        <v>0</v>
      </c>
      <c r="X169" s="98">
        <v>0</v>
      </c>
      <c r="Y169" s="98">
        <v>52121</v>
      </c>
      <c r="Z169" s="98"/>
      <c r="AA169" s="98"/>
    </row>
    <row r="170" spans="1:27" s="10" customFormat="1" ht="12" customHeight="1">
      <c r="A170" s="11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</row>
    <row r="171" spans="1:27" s="10" customFormat="1" ht="15" customHeight="1">
      <c r="A171" s="99" t="s">
        <v>16</v>
      </c>
      <c r="B171" s="98">
        <v>6</v>
      </c>
      <c r="C171" s="98">
        <v>38</v>
      </c>
      <c r="D171" s="98">
        <v>34</v>
      </c>
      <c r="E171" s="98">
        <v>4</v>
      </c>
      <c r="F171" s="98">
        <v>0</v>
      </c>
      <c r="G171" s="98">
        <v>0</v>
      </c>
      <c r="H171" s="98">
        <v>0</v>
      </c>
      <c r="I171" s="98">
        <v>38</v>
      </c>
      <c r="J171" s="98">
        <v>34</v>
      </c>
      <c r="K171" s="98">
        <v>4</v>
      </c>
      <c r="L171" s="98">
        <v>38</v>
      </c>
      <c r="M171" s="98">
        <v>34</v>
      </c>
      <c r="N171" s="98">
        <v>4</v>
      </c>
      <c r="O171" s="98">
        <v>0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8">
        <v>0</v>
      </c>
      <c r="X171" s="98">
        <v>0</v>
      </c>
      <c r="Y171" s="98">
        <v>14277</v>
      </c>
      <c r="Z171" s="98">
        <v>0</v>
      </c>
      <c r="AA171" s="98">
        <v>0</v>
      </c>
    </row>
    <row r="172" spans="1:27" s="10" customFormat="1" ht="15" customHeight="1">
      <c r="A172" s="99" t="s">
        <v>17</v>
      </c>
      <c r="B172" s="98">
        <v>4</v>
      </c>
      <c r="C172" s="98">
        <v>61</v>
      </c>
      <c r="D172" s="98">
        <v>53</v>
      </c>
      <c r="E172" s="98">
        <v>8</v>
      </c>
      <c r="F172" s="98">
        <v>0</v>
      </c>
      <c r="G172" s="98">
        <v>0</v>
      </c>
      <c r="H172" s="98">
        <v>0</v>
      </c>
      <c r="I172" s="98">
        <v>61</v>
      </c>
      <c r="J172" s="98">
        <v>53</v>
      </c>
      <c r="K172" s="98">
        <v>8</v>
      </c>
      <c r="L172" s="98">
        <v>58</v>
      </c>
      <c r="M172" s="98">
        <v>53</v>
      </c>
      <c r="N172" s="98">
        <v>5</v>
      </c>
      <c r="O172" s="98">
        <v>3</v>
      </c>
      <c r="P172" s="98">
        <v>0</v>
      </c>
      <c r="Q172" s="98">
        <v>3</v>
      </c>
      <c r="R172" s="98">
        <v>0</v>
      </c>
      <c r="S172" s="98">
        <v>0</v>
      </c>
      <c r="T172" s="98">
        <v>0</v>
      </c>
      <c r="U172" s="98">
        <v>0</v>
      </c>
      <c r="V172" s="98">
        <v>0</v>
      </c>
      <c r="W172" s="98">
        <v>0</v>
      </c>
      <c r="X172" s="98">
        <v>0</v>
      </c>
      <c r="Y172" s="110" t="s">
        <v>274</v>
      </c>
      <c r="Z172" s="98">
        <v>0</v>
      </c>
      <c r="AA172" s="98">
        <v>0</v>
      </c>
    </row>
    <row r="173" spans="1:27" s="10" customFormat="1" ht="15" customHeight="1">
      <c r="A173" s="99" t="s">
        <v>291</v>
      </c>
      <c r="B173" s="98">
        <v>1</v>
      </c>
      <c r="C173" s="98">
        <v>21</v>
      </c>
      <c r="D173" s="98">
        <v>20</v>
      </c>
      <c r="E173" s="98">
        <v>1</v>
      </c>
      <c r="F173" s="98">
        <v>0</v>
      </c>
      <c r="G173" s="98">
        <v>0</v>
      </c>
      <c r="H173" s="98">
        <v>0</v>
      </c>
      <c r="I173" s="98">
        <v>21</v>
      </c>
      <c r="J173" s="98">
        <v>20</v>
      </c>
      <c r="K173" s="98">
        <v>1</v>
      </c>
      <c r="L173" s="98">
        <v>18</v>
      </c>
      <c r="M173" s="98">
        <v>17</v>
      </c>
      <c r="N173" s="98">
        <v>1</v>
      </c>
      <c r="O173" s="98">
        <v>0</v>
      </c>
      <c r="P173" s="98">
        <v>0</v>
      </c>
      <c r="Q173" s="98">
        <v>0</v>
      </c>
      <c r="R173" s="98">
        <v>3</v>
      </c>
      <c r="S173" s="98">
        <v>3</v>
      </c>
      <c r="T173" s="98">
        <v>0</v>
      </c>
      <c r="U173" s="98">
        <v>0</v>
      </c>
      <c r="V173" s="98">
        <v>0</v>
      </c>
      <c r="W173" s="98">
        <v>0</v>
      </c>
      <c r="X173" s="98">
        <v>0</v>
      </c>
      <c r="Y173" s="110" t="s">
        <v>274</v>
      </c>
      <c r="Z173" s="98">
        <v>0</v>
      </c>
      <c r="AA173" s="98">
        <v>0</v>
      </c>
    </row>
    <row r="174" spans="1:27" s="10" customFormat="1" ht="15" customHeight="1">
      <c r="A174" s="99" t="s">
        <v>270</v>
      </c>
      <c r="B174" s="98">
        <v>1</v>
      </c>
      <c r="C174" s="98">
        <v>51</v>
      </c>
      <c r="D174" s="98">
        <v>30</v>
      </c>
      <c r="E174" s="98">
        <v>21</v>
      </c>
      <c r="F174" s="98">
        <v>0</v>
      </c>
      <c r="G174" s="98">
        <v>0</v>
      </c>
      <c r="H174" s="98">
        <v>0</v>
      </c>
      <c r="I174" s="98">
        <v>51</v>
      </c>
      <c r="J174" s="98">
        <v>30</v>
      </c>
      <c r="K174" s="98">
        <v>21</v>
      </c>
      <c r="L174" s="98">
        <v>25</v>
      </c>
      <c r="M174" s="98">
        <v>17</v>
      </c>
      <c r="N174" s="98">
        <v>8</v>
      </c>
      <c r="O174" s="98">
        <v>26</v>
      </c>
      <c r="P174" s="98">
        <v>13</v>
      </c>
      <c r="Q174" s="98">
        <v>13</v>
      </c>
      <c r="R174" s="98">
        <v>0</v>
      </c>
      <c r="S174" s="98">
        <v>0</v>
      </c>
      <c r="T174" s="98">
        <v>0</v>
      </c>
      <c r="U174" s="98">
        <v>47</v>
      </c>
      <c r="V174" s="98">
        <v>0</v>
      </c>
      <c r="W174" s="98">
        <v>0</v>
      </c>
      <c r="X174" s="98">
        <v>0</v>
      </c>
      <c r="Y174" s="110" t="s">
        <v>274</v>
      </c>
      <c r="Z174" s="110" t="s">
        <v>274</v>
      </c>
      <c r="AA174" s="98">
        <v>0</v>
      </c>
    </row>
    <row r="175" spans="1:27" s="10" customFormat="1" ht="15" customHeight="1">
      <c r="A175" s="99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</row>
    <row r="176" spans="1:27" s="10" customFormat="1" ht="15" customHeight="1">
      <c r="A176" s="11" t="s">
        <v>292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</row>
    <row r="177" spans="1:27" s="10" customFormat="1" ht="12" customHeight="1">
      <c r="A177" s="11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</row>
    <row r="178" spans="1:27" s="10" customFormat="1" ht="15" customHeight="1">
      <c r="A178" s="11" t="s">
        <v>269</v>
      </c>
      <c r="B178" s="98">
        <v>10</v>
      </c>
      <c r="C178" s="98">
        <v>104</v>
      </c>
      <c r="D178" s="98">
        <v>72</v>
      </c>
      <c r="E178" s="98">
        <v>32</v>
      </c>
      <c r="F178" s="98">
        <v>2</v>
      </c>
      <c r="G178" s="98">
        <v>2</v>
      </c>
      <c r="H178" s="98">
        <v>0</v>
      </c>
      <c r="I178" s="98">
        <v>102</v>
      </c>
      <c r="J178" s="98">
        <v>70</v>
      </c>
      <c r="K178" s="98">
        <v>32</v>
      </c>
      <c r="L178" s="98">
        <v>83</v>
      </c>
      <c r="M178" s="98">
        <v>63</v>
      </c>
      <c r="N178" s="98">
        <v>20</v>
      </c>
      <c r="O178" s="98">
        <v>18</v>
      </c>
      <c r="P178" s="98">
        <v>6</v>
      </c>
      <c r="Q178" s="98">
        <v>12</v>
      </c>
      <c r="R178" s="98">
        <v>1</v>
      </c>
      <c r="S178" s="98">
        <v>1</v>
      </c>
      <c r="T178" s="98">
        <v>0</v>
      </c>
      <c r="U178" s="98">
        <v>0</v>
      </c>
      <c r="V178" s="98">
        <v>0</v>
      </c>
      <c r="W178" s="98">
        <v>0</v>
      </c>
      <c r="X178" s="98">
        <v>0</v>
      </c>
      <c r="Y178" s="98">
        <v>31151</v>
      </c>
      <c r="Z178" s="98"/>
      <c r="AA178" s="98"/>
    </row>
    <row r="179" spans="1:27" s="10" customFormat="1" ht="12" customHeight="1">
      <c r="A179" s="11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</row>
    <row r="180" spans="1:27" s="10" customFormat="1" ht="15" customHeight="1">
      <c r="A180" s="99" t="s">
        <v>16</v>
      </c>
      <c r="B180" s="98">
        <v>5</v>
      </c>
      <c r="C180" s="98">
        <v>27</v>
      </c>
      <c r="D180" s="98">
        <v>19</v>
      </c>
      <c r="E180" s="98">
        <v>8</v>
      </c>
      <c r="F180" s="98">
        <v>2</v>
      </c>
      <c r="G180" s="98">
        <v>2</v>
      </c>
      <c r="H180" s="98">
        <v>0</v>
      </c>
      <c r="I180" s="98">
        <v>25</v>
      </c>
      <c r="J180" s="98">
        <v>17</v>
      </c>
      <c r="K180" s="98">
        <v>8</v>
      </c>
      <c r="L180" s="98">
        <v>15</v>
      </c>
      <c r="M180" s="98">
        <v>12</v>
      </c>
      <c r="N180" s="98">
        <v>3</v>
      </c>
      <c r="O180" s="98">
        <v>10</v>
      </c>
      <c r="P180" s="98">
        <v>5</v>
      </c>
      <c r="Q180" s="98">
        <v>5</v>
      </c>
      <c r="R180" s="98">
        <v>0</v>
      </c>
      <c r="S180" s="98">
        <v>0</v>
      </c>
      <c r="T180" s="98">
        <v>0</v>
      </c>
      <c r="U180" s="98">
        <v>0</v>
      </c>
      <c r="V180" s="98">
        <v>0</v>
      </c>
      <c r="W180" s="98">
        <v>0</v>
      </c>
      <c r="X180" s="98">
        <v>0</v>
      </c>
      <c r="Y180" s="98">
        <v>4559</v>
      </c>
      <c r="Z180" s="98">
        <v>0</v>
      </c>
      <c r="AA180" s="98">
        <v>0</v>
      </c>
    </row>
    <row r="181" spans="1:27" s="10" customFormat="1" ht="15" customHeight="1">
      <c r="A181" s="99" t="s">
        <v>17</v>
      </c>
      <c r="B181" s="98">
        <v>4</v>
      </c>
      <c r="C181" s="98">
        <v>50</v>
      </c>
      <c r="D181" s="98">
        <v>35</v>
      </c>
      <c r="E181" s="98">
        <v>15</v>
      </c>
      <c r="F181" s="98">
        <v>0</v>
      </c>
      <c r="G181" s="98">
        <v>0</v>
      </c>
      <c r="H181" s="98">
        <v>0</v>
      </c>
      <c r="I181" s="98">
        <v>50</v>
      </c>
      <c r="J181" s="98">
        <v>35</v>
      </c>
      <c r="K181" s="98">
        <v>15</v>
      </c>
      <c r="L181" s="98">
        <v>43</v>
      </c>
      <c r="M181" s="98">
        <v>33</v>
      </c>
      <c r="N181" s="98">
        <v>10</v>
      </c>
      <c r="O181" s="98">
        <v>6</v>
      </c>
      <c r="P181" s="98">
        <v>1</v>
      </c>
      <c r="Q181" s="98">
        <v>5</v>
      </c>
      <c r="R181" s="98">
        <v>1</v>
      </c>
      <c r="S181" s="98">
        <v>1</v>
      </c>
      <c r="T181" s="98">
        <v>0</v>
      </c>
      <c r="U181" s="98">
        <v>0</v>
      </c>
      <c r="V181" s="98">
        <v>0</v>
      </c>
      <c r="W181" s="98">
        <v>0</v>
      </c>
      <c r="X181" s="98">
        <v>0</v>
      </c>
      <c r="Y181" s="98" t="s">
        <v>274</v>
      </c>
      <c r="Z181" s="98">
        <v>0</v>
      </c>
      <c r="AA181" s="98">
        <v>0</v>
      </c>
    </row>
    <row r="182" spans="1:27" s="10" customFormat="1" ht="15" customHeight="1">
      <c r="A182" s="108" t="s">
        <v>18</v>
      </c>
      <c r="B182" s="98">
        <v>1</v>
      </c>
      <c r="C182" s="98">
        <v>27</v>
      </c>
      <c r="D182" s="98">
        <v>18</v>
      </c>
      <c r="E182" s="98">
        <v>9</v>
      </c>
      <c r="F182" s="98">
        <v>0</v>
      </c>
      <c r="G182" s="98">
        <v>0</v>
      </c>
      <c r="H182" s="98">
        <v>0</v>
      </c>
      <c r="I182" s="98">
        <v>27</v>
      </c>
      <c r="J182" s="98">
        <v>18</v>
      </c>
      <c r="K182" s="98">
        <v>9</v>
      </c>
      <c r="L182" s="98">
        <v>25</v>
      </c>
      <c r="M182" s="98">
        <v>18</v>
      </c>
      <c r="N182" s="98">
        <v>7</v>
      </c>
      <c r="O182" s="98">
        <v>2</v>
      </c>
      <c r="P182" s="98">
        <v>0</v>
      </c>
      <c r="Q182" s="98">
        <v>2</v>
      </c>
      <c r="R182" s="98">
        <v>0</v>
      </c>
      <c r="S182" s="98">
        <v>0</v>
      </c>
      <c r="T182" s="98">
        <v>0</v>
      </c>
      <c r="U182" s="98">
        <v>0</v>
      </c>
      <c r="V182" s="98">
        <v>0</v>
      </c>
      <c r="W182" s="98">
        <v>0</v>
      </c>
      <c r="X182" s="98">
        <v>0</v>
      </c>
      <c r="Y182" s="110" t="s">
        <v>274</v>
      </c>
      <c r="Z182" s="98">
        <v>0</v>
      </c>
      <c r="AA182" s="98">
        <v>0</v>
      </c>
    </row>
    <row r="183" spans="1:27" s="10" customFormat="1" ht="15" customHeight="1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</row>
    <row r="184" spans="1:27" s="10" customFormat="1" ht="15" customHeight="1">
      <c r="A184" s="11" t="s">
        <v>293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</row>
    <row r="185" spans="1:27" s="10" customFormat="1" ht="12" customHeight="1">
      <c r="A185" s="11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</row>
    <row r="186" spans="1:27" s="10" customFormat="1" ht="15" customHeight="1">
      <c r="A186" s="11" t="s">
        <v>269</v>
      </c>
      <c r="B186" s="98">
        <v>3</v>
      </c>
      <c r="C186" s="98">
        <v>64</v>
      </c>
      <c r="D186" s="98">
        <v>52</v>
      </c>
      <c r="E186" s="98">
        <v>12</v>
      </c>
      <c r="F186" s="98">
        <v>0</v>
      </c>
      <c r="G186" s="98">
        <v>0</v>
      </c>
      <c r="H186" s="98">
        <v>0</v>
      </c>
      <c r="I186" s="98">
        <v>64</v>
      </c>
      <c r="J186" s="98">
        <v>52</v>
      </c>
      <c r="K186" s="98">
        <v>12</v>
      </c>
      <c r="L186" s="98">
        <v>60</v>
      </c>
      <c r="M186" s="98">
        <v>52</v>
      </c>
      <c r="N186" s="98">
        <v>8</v>
      </c>
      <c r="O186" s="98">
        <v>3</v>
      </c>
      <c r="P186" s="98">
        <v>0</v>
      </c>
      <c r="Q186" s="98">
        <v>3</v>
      </c>
      <c r="R186" s="98">
        <v>1</v>
      </c>
      <c r="S186" s="98">
        <v>0</v>
      </c>
      <c r="T186" s="98">
        <v>1</v>
      </c>
      <c r="U186" s="98">
        <v>55</v>
      </c>
      <c r="V186" s="98">
        <v>0</v>
      </c>
      <c r="W186" s="98">
        <v>0</v>
      </c>
      <c r="X186" s="98">
        <v>0</v>
      </c>
      <c r="Y186" s="98">
        <v>28800</v>
      </c>
      <c r="Z186" s="98"/>
      <c r="AA186" s="98"/>
    </row>
    <row r="187" spans="1:27" s="10" customFormat="1" ht="9" customHeight="1">
      <c r="A187" s="11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</row>
    <row r="188" spans="1:27" s="10" customFormat="1" ht="15" customHeight="1">
      <c r="A188" s="99" t="s">
        <v>16</v>
      </c>
      <c r="B188" s="98">
        <v>2</v>
      </c>
      <c r="C188" s="98">
        <v>8</v>
      </c>
      <c r="D188" s="98">
        <v>4</v>
      </c>
      <c r="E188" s="98">
        <v>4</v>
      </c>
      <c r="F188" s="98">
        <v>0</v>
      </c>
      <c r="G188" s="98">
        <v>0</v>
      </c>
      <c r="H188" s="98">
        <v>0</v>
      </c>
      <c r="I188" s="98">
        <v>8</v>
      </c>
      <c r="J188" s="98">
        <v>4</v>
      </c>
      <c r="K188" s="98">
        <v>4</v>
      </c>
      <c r="L188" s="98">
        <v>5</v>
      </c>
      <c r="M188" s="98">
        <v>4</v>
      </c>
      <c r="N188" s="98">
        <v>1</v>
      </c>
      <c r="O188" s="98">
        <v>3</v>
      </c>
      <c r="P188" s="98">
        <v>0</v>
      </c>
      <c r="Q188" s="98">
        <v>3</v>
      </c>
      <c r="R188" s="98">
        <v>0</v>
      </c>
      <c r="S188" s="98">
        <v>0</v>
      </c>
      <c r="T188" s="98">
        <v>0</v>
      </c>
      <c r="U188" s="98">
        <v>0</v>
      </c>
      <c r="V188" s="98">
        <v>0</v>
      </c>
      <c r="W188" s="98">
        <v>0</v>
      </c>
      <c r="X188" s="98">
        <v>0</v>
      </c>
      <c r="Y188" s="110" t="s">
        <v>274</v>
      </c>
      <c r="Z188" s="98">
        <v>0</v>
      </c>
      <c r="AA188" s="98">
        <v>0</v>
      </c>
    </row>
    <row r="189" spans="1:27" s="10" customFormat="1" ht="15" customHeight="1">
      <c r="A189" s="99" t="s">
        <v>270</v>
      </c>
      <c r="B189" s="98">
        <v>1</v>
      </c>
      <c r="C189" s="98">
        <v>56</v>
      </c>
      <c r="D189" s="98">
        <v>48</v>
      </c>
      <c r="E189" s="98">
        <v>8</v>
      </c>
      <c r="F189" s="98">
        <v>0</v>
      </c>
      <c r="G189" s="98">
        <v>0</v>
      </c>
      <c r="H189" s="98">
        <v>0</v>
      </c>
      <c r="I189" s="98">
        <v>56</v>
      </c>
      <c r="J189" s="98">
        <v>48</v>
      </c>
      <c r="K189" s="98">
        <v>8</v>
      </c>
      <c r="L189" s="98">
        <v>55</v>
      </c>
      <c r="M189" s="98">
        <v>48</v>
      </c>
      <c r="N189" s="98">
        <v>7</v>
      </c>
      <c r="O189" s="98">
        <v>0</v>
      </c>
      <c r="P189" s="98">
        <v>0</v>
      </c>
      <c r="Q189" s="98">
        <v>0</v>
      </c>
      <c r="R189" s="98">
        <v>1</v>
      </c>
      <c r="S189" s="98">
        <v>0</v>
      </c>
      <c r="T189" s="98">
        <v>1</v>
      </c>
      <c r="U189" s="98">
        <v>55</v>
      </c>
      <c r="V189" s="98">
        <v>0</v>
      </c>
      <c r="W189" s="98">
        <v>0</v>
      </c>
      <c r="X189" s="98">
        <v>0</v>
      </c>
      <c r="Y189" s="110" t="s">
        <v>274</v>
      </c>
      <c r="Z189" s="110" t="s">
        <v>274</v>
      </c>
      <c r="AA189" s="110" t="s">
        <v>274</v>
      </c>
    </row>
    <row r="190" spans="1:27" s="10" customFormat="1" ht="15" customHeight="1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</row>
    <row r="191" spans="1:27" s="10" customFormat="1" ht="15" customHeight="1">
      <c r="A191" s="11" t="s">
        <v>294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</row>
    <row r="192" spans="1:27" s="10" customFormat="1" ht="15" customHeight="1">
      <c r="A192" s="11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</row>
    <row r="193" spans="1:27" s="10" customFormat="1" ht="15" customHeight="1">
      <c r="A193" s="11" t="s">
        <v>269</v>
      </c>
      <c r="B193" s="98">
        <v>9</v>
      </c>
      <c r="C193" s="98">
        <v>296</v>
      </c>
      <c r="D193" s="98">
        <v>218</v>
      </c>
      <c r="E193" s="98">
        <v>78</v>
      </c>
      <c r="F193" s="98">
        <v>2</v>
      </c>
      <c r="G193" s="98">
        <v>1</v>
      </c>
      <c r="H193" s="98">
        <v>1</v>
      </c>
      <c r="I193" s="98">
        <v>294</v>
      </c>
      <c r="J193" s="98">
        <v>217</v>
      </c>
      <c r="K193" s="98">
        <v>77</v>
      </c>
      <c r="L193" s="98">
        <v>210</v>
      </c>
      <c r="M193" s="98">
        <v>189</v>
      </c>
      <c r="N193" s="98">
        <v>21</v>
      </c>
      <c r="O193" s="98">
        <v>81</v>
      </c>
      <c r="P193" s="98">
        <v>25</v>
      </c>
      <c r="Q193" s="98">
        <v>56</v>
      </c>
      <c r="R193" s="98">
        <v>3</v>
      </c>
      <c r="S193" s="98">
        <v>3</v>
      </c>
      <c r="T193" s="98">
        <v>0</v>
      </c>
      <c r="U193" s="98">
        <v>233</v>
      </c>
      <c r="V193" s="98">
        <v>0</v>
      </c>
      <c r="W193" s="98">
        <v>0</v>
      </c>
      <c r="X193" s="98">
        <v>0</v>
      </c>
      <c r="Y193" s="98">
        <v>95241</v>
      </c>
      <c r="Z193" s="98"/>
      <c r="AA193" s="98"/>
    </row>
    <row r="194" spans="1:27" s="10" customFormat="1" ht="9" customHeight="1">
      <c r="A194" s="11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</row>
    <row r="195" spans="1:27" s="10" customFormat="1" ht="15" customHeight="1">
      <c r="A195" s="99" t="s">
        <v>16</v>
      </c>
      <c r="B195" s="98">
        <v>1</v>
      </c>
      <c r="C195" s="98">
        <v>6</v>
      </c>
      <c r="D195" s="98">
        <v>3</v>
      </c>
      <c r="E195" s="98">
        <v>3</v>
      </c>
      <c r="F195" s="98">
        <v>2</v>
      </c>
      <c r="G195" s="98">
        <v>1</v>
      </c>
      <c r="H195" s="98">
        <v>1</v>
      </c>
      <c r="I195" s="98">
        <v>4</v>
      </c>
      <c r="J195" s="98">
        <v>2</v>
      </c>
      <c r="K195" s="98">
        <v>2</v>
      </c>
      <c r="L195" s="98">
        <v>1</v>
      </c>
      <c r="M195" s="98">
        <v>1</v>
      </c>
      <c r="N195" s="98">
        <v>0</v>
      </c>
      <c r="O195" s="98">
        <v>3</v>
      </c>
      <c r="P195" s="98">
        <v>1</v>
      </c>
      <c r="Q195" s="98">
        <v>2</v>
      </c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8">
        <v>0</v>
      </c>
      <c r="X195" s="98">
        <v>0</v>
      </c>
      <c r="Y195" s="110" t="s">
        <v>274</v>
      </c>
      <c r="Z195" s="98">
        <v>0</v>
      </c>
      <c r="AA195" s="98">
        <v>0</v>
      </c>
    </row>
    <row r="196" spans="1:27" s="10" customFormat="1" ht="15" customHeight="1">
      <c r="A196" s="99" t="s">
        <v>17</v>
      </c>
      <c r="B196" s="98">
        <v>4</v>
      </c>
      <c r="C196" s="98">
        <v>54</v>
      </c>
      <c r="D196" s="98">
        <v>48</v>
      </c>
      <c r="E196" s="98">
        <v>6</v>
      </c>
      <c r="F196" s="98">
        <v>0</v>
      </c>
      <c r="G196" s="98">
        <v>0</v>
      </c>
      <c r="H196" s="98">
        <v>0</v>
      </c>
      <c r="I196" s="98">
        <v>54</v>
      </c>
      <c r="J196" s="98">
        <v>48</v>
      </c>
      <c r="K196" s="98">
        <v>6</v>
      </c>
      <c r="L196" s="98">
        <v>51</v>
      </c>
      <c r="M196" s="98">
        <v>47</v>
      </c>
      <c r="N196" s="98">
        <v>4</v>
      </c>
      <c r="O196" s="98">
        <v>2</v>
      </c>
      <c r="P196" s="98">
        <v>0</v>
      </c>
      <c r="Q196" s="98">
        <v>2</v>
      </c>
      <c r="R196" s="98">
        <v>1</v>
      </c>
      <c r="S196" s="98">
        <v>1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110" t="s">
        <v>274</v>
      </c>
      <c r="Z196" s="98">
        <v>0</v>
      </c>
      <c r="AA196" s="98">
        <v>0</v>
      </c>
    </row>
    <row r="197" spans="1:27" s="10" customFormat="1" ht="15" customHeight="1">
      <c r="A197" s="108" t="s">
        <v>270</v>
      </c>
      <c r="B197" s="98">
        <v>4</v>
      </c>
      <c r="C197" s="98">
        <v>236</v>
      </c>
      <c r="D197" s="98">
        <v>167</v>
      </c>
      <c r="E197" s="98">
        <v>69</v>
      </c>
      <c r="F197" s="98">
        <v>0</v>
      </c>
      <c r="G197" s="98">
        <v>0</v>
      </c>
      <c r="H197" s="98">
        <v>0</v>
      </c>
      <c r="I197" s="98">
        <v>236</v>
      </c>
      <c r="J197" s="98">
        <v>167</v>
      </c>
      <c r="K197" s="98">
        <v>69</v>
      </c>
      <c r="L197" s="98">
        <v>158</v>
      </c>
      <c r="M197" s="98">
        <v>141</v>
      </c>
      <c r="N197" s="98">
        <v>17</v>
      </c>
      <c r="O197" s="98">
        <v>76</v>
      </c>
      <c r="P197" s="98">
        <v>24</v>
      </c>
      <c r="Q197" s="98">
        <v>52</v>
      </c>
      <c r="R197" s="98">
        <v>2</v>
      </c>
      <c r="S197" s="98">
        <v>2</v>
      </c>
      <c r="T197" s="98">
        <v>0</v>
      </c>
      <c r="U197" s="98">
        <v>233</v>
      </c>
      <c r="V197" s="98">
        <v>0</v>
      </c>
      <c r="W197" s="98">
        <v>0</v>
      </c>
      <c r="X197" s="98">
        <v>0</v>
      </c>
      <c r="Y197" s="98">
        <v>76060</v>
      </c>
      <c r="Z197" s="98">
        <v>71742</v>
      </c>
      <c r="AA197" s="98">
        <v>4318</v>
      </c>
    </row>
    <row r="198" spans="1:27" s="10" customFormat="1" ht="15" customHeight="1">
      <c r="A198" s="100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</row>
    <row r="199" spans="1:27" s="10" customFormat="1" ht="15" customHeight="1">
      <c r="A199" s="11" t="s">
        <v>295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</row>
    <row r="200" spans="1:27" s="10" customFormat="1" ht="15" customHeight="1">
      <c r="A200" s="1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</row>
    <row r="201" spans="1:27" s="10" customFormat="1" ht="15" customHeight="1">
      <c r="A201" s="11" t="s">
        <v>269</v>
      </c>
      <c r="B201" s="98">
        <v>0</v>
      </c>
      <c r="C201" s="98">
        <v>0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  <c r="N201" s="98">
        <v>0</v>
      </c>
      <c r="O201" s="98">
        <v>0</v>
      </c>
      <c r="P201" s="98">
        <v>0</v>
      </c>
      <c r="Q201" s="98">
        <v>0</v>
      </c>
      <c r="R201" s="98">
        <v>0</v>
      </c>
      <c r="S201" s="98">
        <v>0</v>
      </c>
      <c r="T201" s="98">
        <v>0</v>
      </c>
      <c r="U201" s="98">
        <v>0</v>
      </c>
      <c r="V201" s="98">
        <v>0</v>
      </c>
      <c r="W201" s="98">
        <v>0</v>
      </c>
      <c r="X201" s="98">
        <v>0</v>
      </c>
      <c r="Y201" s="98">
        <v>0</v>
      </c>
      <c r="Z201" s="98">
        <v>0</v>
      </c>
      <c r="AA201" s="98">
        <v>0</v>
      </c>
    </row>
    <row r="202" spans="1:27" s="10" customFormat="1" ht="15" customHeight="1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</row>
    <row r="203" spans="1:27" s="10" customFormat="1" ht="15" customHeight="1">
      <c r="A203" s="11" t="s">
        <v>296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</row>
    <row r="204" spans="1:27" s="10" customFormat="1" ht="15" customHeight="1">
      <c r="A204" s="11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</row>
    <row r="205" spans="1:27" s="10" customFormat="1" ht="15" customHeight="1">
      <c r="A205" s="11" t="s">
        <v>269</v>
      </c>
      <c r="B205" s="98">
        <v>8</v>
      </c>
      <c r="C205" s="98">
        <v>108</v>
      </c>
      <c r="D205" s="98">
        <v>94</v>
      </c>
      <c r="E205" s="98">
        <v>14</v>
      </c>
      <c r="F205" s="98">
        <v>3</v>
      </c>
      <c r="G205" s="98">
        <v>2</v>
      </c>
      <c r="H205" s="98">
        <v>1</v>
      </c>
      <c r="I205" s="98">
        <v>105</v>
      </c>
      <c r="J205" s="98">
        <v>92</v>
      </c>
      <c r="K205" s="98">
        <v>13</v>
      </c>
      <c r="L205" s="98">
        <v>100</v>
      </c>
      <c r="M205" s="98">
        <v>88</v>
      </c>
      <c r="N205" s="98">
        <v>12</v>
      </c>
      <c r="O205" s="98">
        <v>2</v>
      </c>
      <c r="P205" s="98">
        <v>1</v>
      </c>
      <c r="Q205" s="98">
        <v>1</v>
      </c>
      <c r="R205" s="98">
        <v>3</v>
      </c>
      <c r="S205" s="98">
        <v>3</v>
      </c>
      <c r="T205" s="98">
        <v>0</v>
      </c>
      <c r="U205" s="98">
        <v>44</v>
      </c>
      <c r="V205" s="98">
        <v>0</v>
      </c>
      <c r="W205" s="98">
        <v>0</v>
      </c>
      <c r="X205" s="98">
        <v>0</v>
      </c>
      <c r="Y205" s="98">
        <v>36373</v>
      </c>
      <c r="Z205" s="98"/>
      <c r="AA205" s="98"/>
    </row>
    <row r="206" spans="1:27" s="10" customFormat="1" ht="9" customHeight="1">
      <c r="A206" s="11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</row>
    <row r="207" spans="1:27" s="10" customFormat="1" ht="15" customHeight="1">
      <c r="A207" s="99" t="s">
        <v>16</v>
      </c>
      <c r="B207" s="98">
        <v>5</v>
      </c>
      <c r="C207" s="98">
        <v>29</v>
      </c>
      <c r="D207" s="98">
        <v>24</v>
      </c>
      <c r="E207" s="98">
        <v>5</v>
      </c>
      <c r="F207" s="98">
        <v>3</v>
      </c>
      <c r="G207" s="98">
        <v>2</v>
      </c>
      <c r="H207" s="98">
        <v>1</v>
      </c>
      <c r="I207" s="98">
        <v>26</v>
      </c>
      <c r="J207" s="98">
        <v>22</v>
      </c>
      <c r="K207" s="98">
        <v>4</v>
      </c>
      <c r="L207" s="98">
        <v>21</v>
      </c>
      <c r="M207" s="98">
        <v>18</v>
      </c>
      <c r="N207" s="98">
        <v>3</v>
      </c>
      <c r="O207" s="98">
        <v>2</v>
      </c>
      <c r="P207" s="98">
        <v>1</v>
      </c>
      <c r="Q207" s="98">
        <v>1</v>
      </c>
      <c r="R207" s="98">
        <v>3</v>
      </c>
      <c r="S207" s="98">
        <v>3</v>
      </c>
      <c r="T207" s="98">
        <v>0</v>
      </c>
      <c r="U207" s="98">
        <v>0</v>
      </c>
      <c r="V207" s="98">
        <v>0</v>
      </c>
      <c r="W207" s="98">
        <v>0</v>
      </c>
      <c r="X207" s="98">
        <v>0</v>
      </c>
      <c r="Y207" s="98">
        <v>9625</v>
      </c>
      <c r="Z207" s="98">
        <v>0</v>
      </c>
      <c r="AA207" s="98">
        <v>0</v>
      </c>
    </row>
    <row r="208" spans="1:27" s="10" customFormat="1" ht="15" customHeight="1">
      <c r="A208" s="99" t="s">
        <v>17</v>
      </c>
      <c r="B208" s="98">
        <v>1</v>
      </c>
      <c r="C208" s="98">
        <v>13</v>
      </c>
      <c r="D208" s="98">
        <v>12</v>
      </c>
      <c r="E208" s="98">
        <v>1</v>
      </c>
      <c r="F208" s="98">
        <v>0</v>
      </c>
      <c r="G208" s="98">
        <v>0</v>
      </c>
      <c r="H208" s="98">
        <v>0</v>
      </c>
      <c r="I208" s="98">
        <v>13</v>
      </c>
      <c r="J208" s="98">
        <v>12</v>
      </c>
      <c r="K208" s="98">
        <v>1</v>
      </c>
      <c r="L208" s="98">
        <v>13</v>
      </c>
      <c r="M208" s="98">
        <v>12</v>
      </c>
      <c r="N208" s="98">
        <v>1</v>
      </c>
      <c r="O208" s="98">
        <v>0</v>
      </c>
      <c r="P208" s="98">
        <v>0</v>
      </c>
      <c r="Q208" s="98">
        <v>0</v>
      </c>
      <c r="R208" s="98">
        <v>0</v>
      </c>
      <c r="S208" s="98">
        <v>0</v>
      </c>
      <c r="T208" s="98">
        <v>0</v>
      </c>
      <c r="U208" s="98">
        <v>0</v>
      </c>
      <c r="V208" s="98">
        <v>0</v>
      </c>
      <c r="W208" s="98">
        <v>0</v>
      </c>
      <c r="X208" s="98">
        <v>0</v>
      </c>
      <c r="Y208" s="110" t="s">
        <v>274</v>
      </c>
      <c r="Z208" s="98">
        <v>0</v>
      </c>
      <c r="AA208" s="98">
        <v>0</v>
      </c>
    </row>
    <row r="209" spans="1:27" s="10" customFormat="1" ht="15" customHeight="1">
      <c r="A209" s="99" t="s">
        <v>18</v>
      </c>
      <c r="B209" s="98">
        <v>1</v>
      </c>
      <c r="C209" s="98">
        <v>20</v>
      </c>
      <c r="D209" s="98">
        <v>17</v>
      </c>
      <c r="E209" s="98">
        <v>3</v>
      </c>
      <c r="F209" s="98">
        <v>0</v>
      </c>
      <c r="G209" s="98">
        <v>0</v>
      </c>
      <c r="H209" s="98">
        <v>0</v>
      </c>
      <c r="I209" s="98">
        <v>20</v>
      </c>
      <c r="J209" s="98">
        <v>17</v>
      </c>
      <c r="K209" s="98">
        <v>3</v>
      </c>
      <c r="L209" s="98">
        <v>20</v>
      </c>
      <c r="M209" s="98">
        <v>17</v>
      </c>
      <c r="N209" s="98">
        <v>3</v>
      </c>
      <c r="O209" s="98">
        <v>0</v>
      </c>
      <c r="P209" s="98">
        <v>0</v>
      </c>
      <c r="Q209" s="98">
        <v>0</v>
      </c>
      <c r="R209" s="98">
        <v>0</v>
      </c>
      <c r="S209" s="98">
        <v>0</v>
      </c>
      <c r="T209" s="98">
        <v>0</v>
      </c>
      <c r="U209" s="98">
        <v>0</v>
      </c>
      <c r="V209" s="98">
        <v>0</v>
      </c>
      <c r="W209" s="98">
        <v>0</v>
      </c>
      <c r="X209" s="98">
        <v>0</v>
      </c>
      <c r="Y209" s="110" t="s">
        <v>274</v>
      </c>
      <c r="Z209" s="98">
        <v>0</v>
      </c>
      <c r="AA209" s="98">
        <v>0</v>
      </c>
    </row>
    <row r="210" spans="1:27" s="10" customFormat="1" ht="15" customHeight="1">
      <c r="A210" s="99" t="s">
        <v>270</v>
      </c>
      <c r="B210" s="98">
        <v>1</v>
      </c>
      <c r="C210" s="98">
        <v>46</v>
      </c>
      <c r="D210" s="98">
        <v>41</v>
      </c>
      <c r="E210" s="98">
        <v>5</v>
      </c>
      <c r="F210" s="98">
        <v>0</v>
      </c>
      <c r="G210" s="98">
        <v>0</v>
      </c>
      <c r="H210" s="98">
        <v>0</v>
      </c>
      <c r="I210" s="98">
        <v>46</v>
      </c>
      <c r="J210" s="98">
        <v>41</v>
      </c>
      <c r="K210" s="98">
        <v>5</v>
      </c>
      <c r="L210" s="98">
        <v>46</v>
      </c>
      <c r="M210" s="98">
        <v>41</v>
      </c>
      <c r="N210" s="98">
        <v>5</v>
      </c>
      <c r="O210" s="98">
        <v>0</v>
      </c>
      <c r="P210" s="98">
        <v>0</v>
      </c>
      <c r="Q210" s="98">
        <v>0</v>
      </c>
      <c r="R210" s="98">
        <v>0</v>
      </c>
      <c r="S210" s="98">
        <v>0</v>
      </c>
      <c r="T210" s="98">
        <v>0</v>
      </c>
      <c r="U210" s="98">
        <v>44</v>
      </c>
      <c r="V210" s="98">
        <v>0</v>
      </c>
      <c r="W210" s="98">
        <v>0</v>
      </c>
      <c r="X210" s="98">
        <v>0</v>
      </c>
      <c r="Y210" s="110" t="s">
        <v>274</v>
      </c>
      <c r="Z210" s="98" t="s">
        <v>274</v>
      </c>
      <c r="AA210" s="98" t="s">
        <v>274</v>
      </c>
    </row>
    <row r="211" spans="1:27" s="10" customFormat="1" ht="15" customHeight="1">
      <c r="A211" s="100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</row>
    <row r="212" spans="1:27" s="10" customFormat="1" ht="15" customHeight="1">
      <c r="A212" s="11" t="s">
        <v>297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</row>
    <row r="213" spans="1:27" s="10" customFormat="1" ht="15" customHeight="1">
      <c r="A213" s="1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</row>
    <row r="214" spans="1:27" s="10" customFormat="1" ht="15" customHeight="1">
      <c r="A214" s="11" t="s">
        <v>269</v>
      </c>
      <c r="B214" s="98">
        <v>38</v>
      </c>
      <c r="C214" s="98">
        <v>366</v>
      </c>
      <c r="D214" s="98">
        <v>253</v>
      </c>
      <c r="E214" s="98">
        <v>113</v>
      </c>
      <c r="F214" s="98">
        <v>26</v>
      </c>
      <c r="G214" s="98">
        <v>19</v>
      </c>
      <c r="H214" s="98">
        <v>7</v>
      </c>
      <c r="I214" s="98">
        <v>340</v>
      </c>
      <c r="J214" s="98">
        <v>234</v>
      </c>
      <c r="K214" s="98">
        <v>106</v>
      </c>
      <c r="L214" s="98">
        <v>270</v>
      </c>
      <c r="M214" s="98">
        <v>215</v>
      </c>
      <c r="N214" s="98">
        <v>55</v>
      </c>
      <c r="O214" s="98">
        <v>68</v>
      </c>
      <c r="P214" s="98">
        <v>19</v>
      </c>
      <c r="Q214" s="98">
        <v>49</v>
      </c>
      <c r="R214" s="98">
        <v>2</v>
      </c>
      <c r="S214" s="98">
        <v>0</v>
      </c>
      <c r="T214" s="98">
        <v>2</v>
      </c>
      <c r="U214" s="98">
        <v>38</v>
      </c>
      <c r="V214" s="98">
        <v>6</v>
      </c>
      <c r="W214" s="98">
        <v>6</v>
      </c>
      <c r="X214" s="98">
        <v>0</v>
      </c>
      <c r="Y214" s="98">
        <v>79806</v>
      </c>
      <c r="Z214" s="98"/>
      <c r="AA214" s="98"/>
    </row>
    <row r="215" spans="1:27" s="10" customFormat="1" ht="9" customHeight="1">
      <c r="A215" s="11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</row>
    <row r="216" spans="1:27" s="10" customFormat="1" ht="15" customHeight="1">
      <c r="A216" s="108" t="s">
        <v>16</v>
      </c>
      <c r="B216" s="98">
        <v>26</v>
      </c>
      <c r="C216" s="98">
        <v>167</v>
      </c>
      <c r="D216" s="98">
        <v>121</v>
      </c>
      <c r="E216" s="98">
        <v>46</v>
      </c>
      <c r="F216" s="98">
        <v>24</v>
      </c>
      <c r="G216" s="98">
        <v>18</v>
      </c>
      <c r="H216" s="98">
        <v>6</v>
      </c>
      <c r="I216" s="98">
        <v>143</v>
      </c>
      <c r="J216" s="98">
        <v>103</v>
      </c>
      <c r="K216" s="98">
        <v>40</v>
      </c>
      <c r="L216" s="98">
        <v>117</v>
      </c>
      <c r="M216" s="98">
        <v>91</v>
      </c>
      <c r="N216" s="98">
        <v>26</v>
      </c>
      <c r="O216" s="98">
        <v>24</v>
      </c>
      <c r="P216" s="98">
        <v>12</v>
      </c>
      <c r="Q216" s="98">
        <v>12</v>
      </c>
      <c r="R216" s="98">
        <v>2</v>
      </c>
      <c r="S216" s="98">
        <v>0</v>
      </c>
      <c r="T216" s="98">
        <v>2</v>
      </c>
      <c r="U216" s="98">
        <v>0</v>
      </c>
      <c r="V216" s="98">
        <v>4</v>
      </c>
      <c r="W216" s="98">
        <v>4</v>
      </c>
      <c r="X216" s="98">
        <v>0</v>
      </c>
      <c r="Y216" s="98">
        <v>31420</v>
      </c>
      <c r="Z216" s="98">
        <v>0</v>
      </c>
      <c r="AA216" s="98">
        <v>0</v>
      </c>
    </row>
    <row r="217" spans="1:27" s="10" customFormat="1" ht="15" customHeight="1">
      <c r="A217" s="99" t="s">
        <v>17</v>
      </c>
      <c r="B217" s="98">
        <v>10</v>
      </c>
      <c r="C217" s="98">
        <v>137</v>
      </c>
      <c r="D217" s="98">
        <v>99</v>
      </c>
      <c r="E217" s="98">
        <v>38</v>
      </c>
      <c r="F217" s="98">
        <v>2</v>
      </c>
      <c r="G217" s="98">
        <v>1</v>
      </c>
      <c r="H217" s="98">
        <v>1</v>
      </c>
      <c r="I217" s="98">
        <v>135</v>
      </c>
      <c r="J217" s="98">
        <v>98</v>
      </c>
      <c r="K217" s="98">
        <v>37</v>
      </c>
      <c r="L217" s="98">
        <v>115</v>
      </c>
      <c r="M217" s="98">
        <v>92</v>
      </c>
      <c r="N217" s="98">
        <v>23</v>
      </c>
      <c r="O217" s="98">
        <v>20</v>
      </c>
      <c r="P217" s="98">
        <v>6</v>
      </c>
      <c r="Q217" s="98">
        <v>14</v>
      </c>
      <c r="R217" s="98">
        <v>0</v>
      </c>
      <c r="S217" s="98">
        <v>0</v>
      </c>
      <c r="T217" s="98">
        <v>0</v>
      </c>
      <c r="U217" s="98">
        <v>0</v>
      </c>
      <c r="V217" s="98">
        <v>2</v>
      </c>
      <c r="W217" s="98">
        <v>2</v>
      </c>
      <c r="X217" s="98">
        <v>0</v>
      </c>
      <c r="Y217" s="110" t="s">
        <v>274</v>
      </c>
      <c r="Z217" s="98">
        <v>0</v>
      </c>
      <c r="AA217" s="98">
        <v>0</v>
      </c>
    </row>
    <row r="218" spans="1:27" s="10" customFormat="1" ht="15" customHeight="1">
      <c r="A218" s="99" t="s">
        <v>18</v>
      </c>
      <c r="B218" s="98">
        <v>1</v>
      </c>
      <c r="C218" s="98">
        <v>26</v>
      </c>
      <c r="D218" s="98">
        <v>24</v>
      </c>
      <c r="E218" s="98">
        <v>2</v>
      </c>
      <c r="F218" s="98">
        <v>0</v>
      </c>
      <c r="G218" s="98">
        <v>0</v>
      </c>
      <c r="H218" s="98">
        <v>0</v>
      </c>
      <c r="I218" s="98">
        <v>26</v>
      </c>
      <c r="J218" s="98">
        <v>24</v>
      </c>
      <c r="K218" s="98">
        <v>2</v>
      </c>
      <c r="L218" s="98">
        <v>26</v>
      </c>
      <c r="M218" s="98">
        <v>24</v>
      </c>
      <c r="N218" s="98">
        <v>2</v>
      </c>
      <c r="O218" s="98">
        <v>0</v>
      </c>
      <c r="P218" s="98">
        <v>0</v>
      </c>
      <c r="Q218" s="98">
        <v>0</v>
      </c>
      <c r="R218" s="98">
        <v>0</v>
      </c>
      <c r="S218" s="98">
        <v>0</v>
      </c>
      <c r="T218" s="98">
        <v>0</v>
      </c>
      <c r="U218" s="98">
        <v>0</v>
      </c>
      <c r="V218" s="98">
        <v>0</v>
      </c>
      <c r="W218" s="98">
        <v>0</v>
      </c>
      <c r="X218" s="98">
        <v>0</v>
      </c>
      <c r="Y218" s="110" t="s">
        <v>274</v>
      </c>
      <c r="Z218" s="98">
        <v>0</v>
      </c>
      <c r="AA218" s="98">
        <v>0</v>
      </c>
    </row>
    <row r="219" spans="1:27" s="10" customFormat="1" ht="15" customHeight="1">
      <c r="A219" s="99" t="s">
        <v>270</v>
      </c>
      <c r="B219" s="98">
        <v>1</v>
      </c>
      <c r="C219" s="98">
        <v>36</v>
      </c>
      <c r="D219" s="98">
        <v>9</v>
      </c>
      <c r="E219" s="98">
        <v>27</v>
      </c>
      <c r="F219" s="98">
        <v>0</v>
      </c>
      <c r="G219" s="98">
        <v>0</v>
      </c>
      <c r="H219" s="98">
        <v>0</v>
      </c>
      <c r="I219" s="98">
        <v>36</v>
      </c>
      <c r="J219" s="98">
        <v>9</v>
      </c>
      <c r="K219" s="98">
        <v>27</v>
      </c>
      <c r="L219" s="98">
        <v>12</v>
      </c>
      <c r="M219" s="98">
        <v>8</v>
      </c>
      <c r="N219" s="98">
        <v>4</v>
      </c>
      <c r="O219" s="98">
        <v>24</v>
      </c>
      <c r="P219" s="98">
        <v>1</v>
      </c>
      <c r="Q219" s="98">
        <v>23</v>
      </c>
      <c r="R219" s="98">
        <v>0</v>
      </c>
      <c r="S219" s="98">
        <v>0</v>
      </c>
      <c r="T219" s="98">
        <v>0</v>
      </c>
      <c r="U219" s="98">
        <v>38</v>
      </c>
      <c r="V219" s="98">
        <v>0</v>
      </c>
      <c r="W219" s="98">
        <v>0</v>
      </c>
      <c r="X219" s="98">
        <v>0</v>
      </c>
      <c r="Y219" s="110" t="s">
        <v>274</v>
      </c>
      <c r="Z219" s="110" t="s">
        <v>274</v>
      </c>
      <c r="AA219" s="98">
        <v>0</v>
      </c>
    </row>
    <row r="220" spans="1:27" s="10" customFormat="1" ht="15" customHeight="1">
      <c r="A220" s="99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</row>
    <row r="221" spans="1:27" s="10" customFormat="1" ht="15" customHeight="1">
      <c r="A221" s="99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</row>
    <row r="222" spans="1:27" s="10" customFormat="1" ht="15" customHeight="1">
      <c r="A222" s="99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</row>
    <row r="223" spans="1:27" s="10" customFormat="1" ht="15" customHeight="1">
      <c r="A223" s="99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</row>
    <row r="224" spans="1:27" s="10" customFormat="1" ht="15" customHeight="1">
      <c r="A224" s="99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</row>
    <row r="225" spans="1:27" s="10" customFormat="1" ht="15" customHeight="1">
      <c r="A225" s="99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</row>
    <row r="226" spans="1:27" s="10" customFormat="1" ht="15" customHeight="1">
      <c r="A226" s="99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</row>
    <row r="227" spans="1:27" s="10" customFormat="1" ht="15" customHeight="1">
      <c r="A227" s="99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</row>
    <row r="228" spans="1:27" s="10" customFormat="1" ht="15" customHeight="1">
      <c r="A228" s="99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</row>
    <row r="229" spans="1:27" s="10" customFormat="1" ht="15" customHeight="1">
      <c r="A229" s="99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</row>
    <row r="230" spans="1:27" s="10" customFormat="1" ht="15" customHeight="1">
      <c r="A230" s="99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</row>
    <row r="231" spans="1:27" s="10" customFormat="1" ht="15" customHeight="1">
      <c r="A231" s="99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</row>
    <row r="232" spans="1:27" s="10" customFormat="1" ht="15" customHeight="1">
      <c r="A232" s="99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</row>
    <row r="233" spans="1:27" s="10" customFormat="1" ht="15" customHeight="1">
      <c r="A233" s="97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</row>
    <row r="234" spans="1:27" s="10" customFormat="1" ht="15" customHeight="1">
      <c r="A234" s="105" t="s">
        <v>278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12"/>
      <c r="Z234" s="113"/>
      <c r="AA234" s="112"/>
    </row>
    <row r="235" spans="1:27" s="10" customFormat="1" ht="15" customHeight="1">
      <c r="A235" s="14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12"/>
      <c r="Z235" s="113"/>
      <c r="AA235" s="112"/>
    </row>
    <row r="236" spans="1:27" s="5" customFormat="1" ht="21">
      <c r="A236" s="3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20"/>
      <c r="AA236" s="20"/>
    </row>
    <row r="237" spans="1:27" s="10" customFormat="1" ht="15" customHeight="1">
      <c r="A237" s="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</row>
    <row r="238" spans="1:27" s="10" customFormat="1" ht="15" customHeight="1">
      <c r="A238" s="25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</row>
    <row r="239" spans="1:27" s="10" customFormat="1" ht="15" customHeight="1">
      <c r="A239" s="25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</row>
    <row r="240" spans="1:27" s="10" customFormat="1" ht="15" customHeight="1">
      <c r="A240" s="25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</row>
    <row r="241" spans="1:27" s="10" customFormat="1" ht="15" customHeight="1">
      <c r="A241" s="25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</row>
    <row r="242" spans="1:27" s="10" customFormat="1" ht="12.6" customHeight="1">
      <c r="A242" s="14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12"/>
      <c r="Z242" s="114"/>
      <c r="AA242" s="112"/>
    </row>
    <row r="243" spans="1:27" s="10" customFormat="1" ht="12.6" customHeight="1">
      <c r="A243" s="14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12"/>
      <c r="Z243" s="114"/>
      <c r="AA243" s="112"/>
    </row>
    <row r="244" spans="1:27" s="5" customFormat="1" ht="21">
      <c r="A244" s="3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20"/>
      <c r="AA244" s="20"/>
    </row>
    <row r="245" spans="1:27" s="10" customFormat="1" ht="15" customHeight="1">
      <c r="A245" s="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</row>
    <row r="246" spans="1:27" s="10" customFormat="1" ht="15" customHeight="1">
      <c r="A246" s="25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</row>
    <row r="247" spans="1:27" s="10" customFormat="1" ht="15" customHeight="1">
      <c r="A247" s="25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</row>
    <row r="248" spans="1:27" s="10" customFormat="1" ht="15" customHeight="1">
      <c r="A248" s="25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</row>
    <row r="249" spans="1:27" s="10" customFormat="1" ht="15" customHeight="1">
      <c r="A249" s="25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</row>
    <row r="250" spans="1:27" s="10" customFormat="1" ht="12.6" customHeight="1">
      <c r="A250" s="14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12"/>
      <c r="Z250" s="114"/>
      <c r="AA250" s="112"/>
    </row>
    <row r="251" spans="1:27" s="10" customFormat="1" ht="12.6" customHeight="1">
      <c r="A251" s="14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12"/>
      <c r="Z251" s="114"/>
      <c r="AA251" s="112"/>
    </row>
    <row r="252" spans="1:27" s="10" customFormat="1" ht="12.6" customHeight="1">
      <c r="A252" s="14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12"/>
      <c r="Z252" s="114"/>
      <c r="AA252" s="112"/>
    </row>
    <row r="253" spans="1:27" s="10" customFormat="1" ht="12.6" customHeight="1">
      <c r="A253" s="14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12"/>
      <c r="Z253" s="114"/>
      <c r="AA253" s="112"/>
    </row>
    <row r="254" spans="1:27" s="10" customFormat="1" ht="12.6" customHeight="1">
      <c r="A254" s="14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12"/>
      <c r="Z254" s="114"/>
      <c r="AA254" s="112"/>
    </row>
    <row r="255" spans="1:27" s="10" customFormat="1" ht="12.6" customHeight="1">
      <c r="A255" s="14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12"/>
      <c r="Z255" s="114"/>
      <c r="AA255" s="112"/>
    </row>
    <row r="256" spans="1:27" s="10" customFormat="1" ht="12.6" customHeight="1">
      <c r="A256" s="14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12"/>
      <c r="Z256" s="114"/>
      <c r="AA256" s="112"/>
    </row>
    <row r="257" spans="1:27" s="10" customFormat="1" ht="12.6" customHeight="1">
      <c r="A257" s="14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12"/>
      <c r="Z257" s="114"/>
      <c r="AA257" s="112"/>
    </row>
    <row r="258" spans="1:27" s="10" customFormat="1" ht="12.6" customHeight="1">
      <c r="A258" s="14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12"/>
      <c r="Z258" s="114"/>
      <c r="AA258" s="112"/>
    </row>
    <row r="259" spans="1:27" s="10" customFormat="1" ht="12.6" customHeight="1">
      <c r="A259" s="14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12"/>
      <c r="Z259" s="114"/>
      <c r="AA259" s="112"/>
    </row>
    <row r="260" spans="1:27" s="10" customFormat="1" ht="12.6" customHeight="1">
      <c r="A260" s="14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12"/>
      <c r="Z260" s="114"/>
      <c r="AA260" s="112"/>
    </row>
    <row r="261" spans="1:27" s="10" customFormat="1" ht="12.6" customHeight="1">
      <c r="A261" s="14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12"/>
      <c r="Z261" s="114"/>
      <c r="AA261" s="112"/>
    </row>
    <row r="262" spans="1:27" s="10" customFormat="1" ht="12.6" customHeight="1">
      <c r="A262" s="14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12"/>
      <c r="Z262" s="114"/>
      <c r="AA262" s="112"/>
    </row>
    <row r="263" spans="1:27" s="10" customFormat="1" ht="12.6" customHeight="1">
      <c r="A263" s="14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12"/>
      <c r="Z263" s="114"/>
      <c r="AA263" s="112"/>
    </row>
    <row r="264" spans="1:27" s="10" customFormat="1" ht="12.6" customHeight="1">
      <c r="A264" s="14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12"/>
      <c r="Z264" s="114"/>
      <c r="AA264" s="112"/>
    </row>
    <row r="265" spans="1:27" s="10" customFormat="1" ht="12.6" customHeight="1">
      <c r="A265" s="14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12"/>
      <c r="Z265" s="114"/>
      <c r="AA265" s="112"/>
    </row>
    <row r="266" spans="1:27" s="10" customFormat="1" ht="12.6" customHeight="1">
      <c r="A266" s="14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12"/>
      <c r="Z266" s="114"/>
      <c r="AA266" s="112"/>
    </row>
    <row r="267" spans="1:27" s="10" customFormat="1" ht="12.6" customHeight="1">
      <c r="A267" s="14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12"/>
      <c r="Z267" s="114"/>
      <c r="AA267" s="112"/>
    </row>
    <row r="268" spans="1:27" s="10" customFormat="1" ht="12.6" customHeight="1">
      <c r="A268" s="14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12"/>
      <c r="Z268" s="114"/>
      <c r="AA268" s="112"/>
    </row>
    <row r="269" spans="1:27" s="10" customFormat="1" ht="12.6" customHeight="1">
      <c r="A269" s="14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12"/>
      <c r="Z269" s="114"/>
      <c r="AA269" s="112"/>
    </row>
    <row r="270" spans="1:27" s="10" customFormat="1" ht="12.6" customHeight="1">
      <c r="A270" s="14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12"/>
      <c r="Z270" s="114"/>
      <c r="AA270" s="112"/>
    </row>
    <row r="271" spans="1:27" s="10" customFormat="1" ht="12.6" customHeight="1">
      <c r="A271" s="14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12"/>
      <c r="Z271" s="112"/>
      <c r="AA271" s="112"/>
    </row>
    <row r="272" spans="1:27" s="10" customFormat="1" ht="12.6" customHeight="1">
      <c r="A272" s="14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12"/>
      <c r="Z272" s="112"/>
      <c r="AA272" s="112"/>
    </row>
    <row r="273" spans="1:27" s="10" customFormat="1" ht="12.6" customHeight="1">
      <c r="A273" s="14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12"/>
      <c r="Z273" s="112"/>
      <c r="AA273" s="112"/>
    </row>
    <row r="274" spans="1:27" s="10" customFormat="1" ht="12.6" customHeight="1">
      <c r="A274" s="14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12"/>
      <c r="Z274" s="112"/>
      <c r="AA274" s="112"/>
    </row>
    <row r="275" spans="1:27" s="10" customFormat="1" ht="12.6" customHeight="1">
      <c r="A275" s="14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12"/>
      <c r="Z275" s="112"/>
      <c r="AA275" s="112"/>
    </row>
    <row r="276" spans="1:27" s="10" customFormat="1" ht="12.6" customHeight="1">
      <c r="A276" s="14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12"/>
      <c r="Z276" s="112"/>
      <c r="AA276" s="112"/>
    </row>
    <row r="277" spans="1:27" s="10" customFormat="1" ht="12.6" customHeight="1">
      <c r="A277" s="14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12"/>
      <c r="Z277" s="112"/>
      <c r="AA277" s="112"/>
    </row>
    <row r="278" spans="1:27" s="10" customFormat="1" ht="12.6" customHeight="1">
      <c r="A278" s="14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12"/>
      <c r="Z278" s="112"/>
      <c r="AA278" s="112"/>
    </row>
    <row r="279" spans="1:27" s="10" customFormat="1" ht="12.6" customHeight="1">
      <c r="A279" s="14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12"/>
      <c r="Z279" s="112"/>
      <c r="AA279" s="112"/>
    </row>
    <row r="280" spans="1:27" s="10" customFormat="1" ht="12.6" customHeight="1">
      <c r="A280" s="14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12"/>
      <c r="Z280" s="112"/>
      <c r="AA280" s="112"/>
    </row>
    <row r="281" spans="1:27" s="10" customFormat="1" ht="12.6" customHeight="1">
      <c r="A281" s="14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12"/>
      <c r="Z281" s="112"/>
      <c r="AA281" s="112"/>
    </row>
    <row r="282" spans="1:27" s="10" customFormat="1" ht="12.6" customHeight="1">
      <c r="A282" s="14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12"/>
      <c r="Z282" s="112"/>
      <c r="AA282" s="112"/>
    </row>
    <row r="283" spans="1:27" s="10" customFormat="1" ht="12.6" customHeight="1">
      <c r="A283" s="14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12"/>
      <c r="Z283" s="112"/>
      <c r="AA283" s="112"/>
    </row>
    <row r="284" spans="1:27" s="10" customFormat="1" ht="12.6" customHeight="1">
      <c r="A284" s="14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12"/>
      <c r="Z284" s="112"/>
      <c r="AA284" s="112"/>
    </row>
    <row r="285" spans="1:27" s="10" customFormat="1" ht="12.6" customHeight="1">
      <c r="A285" s="14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12"/>
      <c r="Z285" s="112"/>
      <c r="AA285" s="112"/>
    </row>
    <row r="286" spans="1:27" s="10" customFormat="1" ht="12.6" customHeight="1">
      <c r="A286" s="14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12"/>
      <c r="Z286" s="112"/>
      <c r="AA286" s="112"/>
    </row>
    <row r="287" spans="1:27" s="10" customFormat="1" ht="12.6" customHeight="1">
      <c r="A287" s="14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12"/>
      <c r="Z287" s="112"/>
      <c r="AA287" s="112"/>
    </row>
    <row r="288" spans="1:27" s="10" customFormat="1" ht="12.6" customHeight="1">
      <c r="A288" s="14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12"/>
      <c r="Z288" s="112"/>
      <c r="AA288" s="112"/>
    </row>
    <row r="289" spans="1:27" s="10" customFormat="1" ht="12.6" customHeight="1">
      <c r="A289" s="14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12"/>
      <c r="Z289" s="112"/>
      <c r="AA289" s="112"/>
    </row>
    <row r="290" spans="1:27" s="10" customFormat="1" ht="12.6" customHeight="1">
      <c r="A290" s="14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12"/>
      <c r="Z290" s="112"/>
      <c r="AA290" s="112"/>
    </row>
    <row r="291" spans="1:27" s="10" customFormat="1" ht="12.6" customHeight="1">
      <c r="A291" s="14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12"/>
      <c r="Z291" s="112"/>
      <c r="AA291" s="112"/>
    </row>
    <row r="292" spans="1:27" s="10" customFormat="1" ht="12.6" customHeight="1">
      <c r="A292" s="14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12"/>
      <c r="Z292" s="112"/>
      <c r="AA292" s="112"/>
    </row>
    <row r="293" spans="1:27" s="10" customFormat="1" ht="12.6" customHeight="1">
      <c r="A293" s="14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12"/>
      <c r="Z293" s="114"/>
      <c r="AA293" s="112"/>
    </row>
    <row r="294" spans="1:27" s="10" customFormat="1" ht="12.6" customHeight="1">
      <c r="A294" s="14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12"/>
      <c r="Z294" s="114"/>
      <c r="AA294" s="112"/>
    </row>
    <row r="295" spans="1:27" s="10" customFormat="1" ht="12.6" customHeight="1">
      <c r="A295" s="14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12"/>
      <c r="Z295" s="114"/>
      <c r="AA295" s="112"/>
    </row>
    <row r="296" spans="1:27" s="10" customFormat="1" ht="12.6" customHeight="1">
      <c r="A296" s="14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12"/>
      <c r="Z296" s="114"/>
      <c r="AA296" s="112"/>
    </row>
    <row r="297" spans="1:27" s="10" customFormat="1" ht="12.6" customHeight="1">
      <c r="A297" s="14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12"/>
      <c r="Z297" s="114"/>
      <c r="AA297" s="112"/>
    </row>
    <row r="298" spans="1:27" s="10" customFormat="1" ht="12.6" customHeight="1">
      <c r="A298" s="14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12"/>
      <c r="Z298" s="114"/>
      <c r="AA298" s="112"/>
    </row>
    <row r="299" spans="1:27" s="10" customFormat="1" ht="12.6" customHeight="1">
      <c r="A299" s="14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12"/>
      <c r="Z299" s="114"/>
      <c r="AA299" s="112"/>
    </row>
    <row r="300" spans="1:27" s="10" customFormat="1" ht="12.6" customHeight="1">
      <c r="A300" s="14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12"/>
      <c r="Z300" s="114"/>
      <c r="AA300" s="112"/>
    </row>
    <row r="301" spans="1:27" s="10" customFormat="1" ht="12.6" customHeight="1">
      <c r="A301" s="14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12"/>
      <c r="Z301" s="114"/>
      <c r="AA301" s="112"/>
    </row>
    <row r="302" spans="1:27" s="10" customFormat="1" ht="12.6" customHeight="1">
      <c r="A302" s="14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12"/>
      <c r="Z302" s="114"/>
      <c r="AA302" s="112"/>
    </row>
    <row r="303" spans="1:27" s="10" customFormat="1" ht="12.6" customHeight="1">
      <c r="A303" s="14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12"/>
      <c r="Z303" s="114"/>
      <c r="AA303" s="112"/>
    </row>
    <row r="304" spans="1:27" s="10" customFormat="1" ht="12.6" customHeight="1">
      <c r="A304" s="14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12"/>
      <c r="Z304" s="114"/>
      <c r="AA304" s="112"/>
    </row>
    <row r="305" spans="1:27" s="10" customFormat="1" ht="12.6" customHeight="1">
      <c r="A305" s="14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12"/>
      <c r="Z305" s="114"/>
      <c r="AA305" s="112"/>
    </row>
    <row r="306" spans="1:27" s="10" customFormat="1" ht="12.6" customHeight="1">
      <c r="A306" s="14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12"/>
      <c r="Z306" s="114"/>
      <c r="AA306" s="112"/>
    </row>
    <row r="307" spans="1:27" s="10" customFormat="1" ht="12.6" customHeight="1">
      <c r="A307" s="14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12"/>
      <c r="Z307" s="24"/>
      <c r="AA307" s="112"/>
    </row>
    <row r="308" spans="1:27" s="10" customFormat="1" ht="12.6" customHeight="1">
      <c r="A308" s="14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12"/>
      <c r="Z308" s="24"/>
      <c r="AA308" s="112"/>
    </row>
    <row r="309" spans="1:27" s="10" customFormat="1" ht="12.6" customHeight="1">
      <c r="A309" s="14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12"/>
      <c r="Z309" s="24"/>
      <c r="AA309" s="112"/>
    </row>
    <row r="310" spans="1:27" s="10" customFormat="1" ht="12.6" customHeight="1">
      <c r="A310" s="14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12"/>
      <c r="Z310" s="113"/>
      <c r="AA310" s="112"/>
    </row>
    <row r="311" spans="1:27" s="10" customFormat="1" ht="12.6" customHeight="1">
      <c r="A311" s="14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12"/>
      <c r="Z311" s="113"/>
      <c r="AA311" s="112"/>
    </row>
    <row r="312" spans="1:27" s="10" customFormat="1" ht="12.6" customHeight="1">
      <c r="A312" s="14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12"/>
      <c r="Z312" s="113"/>
      <c r="AA312" s="112"/>
    </row>
    <row r="313" spans="1:27" s="10" customFormat="1" ht="12.6" customHeight="1">
      <c r="A313" s="14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12"/>
      <c r="Z313" s="113"/>
      <c r="AA313" s="112"/>
    </row>
    <row r="314" spans="1:27" s="10" customFormat="1" ht="12.6" customHeight="1">
      <c r="A314" s="14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12"/>
      <c r="Z314" s="113"/>
      <c r="AA314" s="112"/>
    </row>
    <row r="315" spans="1:27" s="10" customFormat="1" ht="12.6" customHeight="1">
      <c r="A315" s="14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12"/>
      <c r="Z315" s="113"/>
      <c r="AA315" s="112"/>
    </row>
    <row r="316" spans="1:27" s="10" customFormat="1" ht="12.6" customHeight="1">
      <c r="A316" s="14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12"/>
      <c r="Z316" s="113"/>
      <c r="AA316" s="112"/>
    </row>
    <row r="317" spans="1:27" s="10" customFormat="1" ht="12.6" customHeight="1">
      <c r="A317" s="14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12"/>
      <c r="Z317" s="112"/>
      <c r="AA317" s="112"/>
    </row>
    <row r="318" spans="1:27" ht="12" customHeight="1"/>
    <row r="319" spans="1:27" ht="12" customHeight="1"/>
    <row r="320" spans="1:27" ht="12" customHeight="1"/>
    <row r="321" spans="1:27" ht="12" customHeight="1"/>
    <row r="322" spans="1:27" ht="12" customHeight="1"/>
    <row r="323" spans="1:27" ht="12" customHeight="1"/>
    <row r="324" spans="1:27" ht="12" customHeight="1"/>
    <row r="325" spans="1:27" ht="12" customHeight="1"/>
    <row r="326" spans="1:27" ht="12" customHeight="1"/>
    <row r="327" spans="1:27" ht="12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</sheetData>
  <mergeCells count="20">
    <mergeCell ref="AC6:AC7"/>
    <mergeCell ref="AD6:AD7"/>
    <mergeCell ref="L7:N7"/>
    <mergeCell ref="O7:Q7"/>
    <mergeCell ref="V4:X7"/>
    <mergeCell ref="Y4:AA7"/>
    <mergeCell ref="H1:K1"/>
    <mergeCell ref="L1:O1"/>
    <mergeCell ref="H2:K2"/>
    <mergeCell ref="L2:O2"/>
    <mergeCell ref="A4:A8"/>
    <mergeCell ref="B4:B8"/>
    <mergeCell ref="C4:U4"/>
    <mergeCell ref="C5:E7"/>
    <mergeCell ref="F5:H7"/>
    <mergeCell ref="I5:U5"/>
    <mergeCell ref="I6:K7"/>
    <mergeCell ref="L6:Q6"/>
    <mergeCell ref="R6:T7"/>
    <mergeCell ref="U6:U8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8" scale="70" pageOrder="overThenDown" orientation="landscape" r:id="rId1"/>
  <headerFooter alignWithMargins="0"/>
  <rowBreaks count="2" manualBreakCount="2">
    <brk id="84" max="27" man="1"/>
    <brk id="159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07"/>
  <sheetViews>
    <sheetView view="pageBreakPreview" zoomScale="66" zoomScaleNormal="75" zoomScaleSheetLayoutView="66" workbookViewId="0">
      <pane xSplit="2" ySplit="7" topLeftCell="C8" activePane="bottomRight" state="frozenSplit"/>
      <selection sqref="A1:B7"/>
      <selection pane="topRight" activeCell="J1" sqref="J1"/>
      <selection pane="bottomLeft" activeCell="A20" sqref="A20"/>
      <selection pane="bottomRight"/>
    </sheetView>
  </sheetViews>
  <sheetFormatPr defaultRowHeight="13.5"/>
  <cols>
    <col min="1" max="1" width="3.125" style="136" customWidth="1"/>
    <col min="2" max="2" width="32.125" style="10" customWidth="1"/>
    <col min="3" max="10" width="11.125" style="112" customWidth="1"/>
    <col min="11" max="19" width="13.625" style="112" customWidth="1"/>
    <col min="20" max="20" width="3.25" customWidth="1"/>
    <col min="21" max="21" width="10" bestFit="1" customWidth="1"/>
    <col min="22" max="22" width="9.25" bestFit="1" customWidth="1"/>
    <col min="24" max="24" width="10.625" bestFit="1" customWidth="1"/>
    <col min="25" max="25" width="9.25" bestFit="1" customWidth="1"/>
    <col min="27" max="27" width="10.625" bestFit="1" customWidth="1"/>
    <col min="28" max="28" width="9.25" bestFit="1" customWidth="1"/>
  </cols>
  <sheetData>
    <row r="2" spans="1:28" s="5" customFormat="1" ht="18" customHeight="1">
      <c r="A2" s="115"/>
      <c r="B2" s="115"/>
      <c r="C2" s="115"/>
      <c r="D2" s="115"/>
      <c r="E2" s="115"/>
      <c r="F2" s="115"/>
      <c r="G2" s="115"/>
      <c r="H2" s="116"/>
      <c r="I2" s="115"/>
      <c r="J2" s="117" t="s">
        <v>298</v>
      </c>
      <c r="K2" s="118" t="s">
        <v>299</v>
      </c>
      <c r="L2" s="119"/>
      <c r="M2" s="119"/>
      <c r="N2" s="119"/>
      <c r="O2" s="120"/>
      <c r="P2" s="120"/>
      <c r="Q2" s="120"/>
      <c r="R2" s="120"/>
      <c r="S2" s="119"/>
      <c r="T2"/>
    </row>
    <row r="3" spans="1:28" ht="14.25" customHeight="1">
      <c r="A3" s="121"/>
      <c r="B3" s="122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U3" s="79"/>
      <c r="X3" s="79"/>
      <c r="AA3" s="79"/>
    </row>
    <row r="4" spans="1:28" ht="14.25" customHeight="1">
      <c r="A4" s="382" t="s">
        <v>300</v>
      </c>
      <c r="B4" s="383"/>
      <c r="C4" s="353" t="s">
        <v>0</v>
      </c>
      <c r="D4" s="388" t="s">
        <v>301</v>
      </c>
      <c r="E4" s="389"/>
      <c r="F4" s="389"/>
      <c r="G4" s="389"/>
      <c r="H4" s="389"/>
      <c r="I4" s="389"/>
      <c r="J4" s="390"/>
      <c r="K4" s="353" t="s">
        <v>302</v>
      </c>
      <c r="L4" s="353"/>
      <c r="M4" s="353"/>
      <c r="N4" s="353"/>
      <c r="O4" s="353"/>
      <c r="P4" s="353"/>
      <c r="Q4" s="353"/>
      <c r="R4" s="353"/>
      <c r="S4" s="353"/>
      <c r="U4" s="391"/>
      <c r="V4" s="391"/>
      <c r="X4" s="391"/>
      <c r="Y4" s="391"/>
      <c r="AA4" s="391"/>
      <c r="AB4" s="391"/>
    </row>
    <row r="5" spans="1:28" ht="14.25" customHeight="1">
      <c r="A5" s="384"/>
      <c r="B5" s="385"/>
      <c r="C5" s="388"/>
      <c r="D5" s="353" t="s">
        <v>303</v>
      </c>
      <c r="E5" s="353" t="s">
        <v>304</v>
      </c>
      <c r="F5" s="353" t="s">
        <v>305</v>
      </c>
      <c r="G5" s="353" t="s">
        <v>306</v>
      </c>
      <c r="H5" s="353" t="s">
        <v>307</v>
      </c>
      <c r="I5" s="381" t="s">
        <v>308</v>
      </c>
      <c r="J5" s="381" t="s">
        <v>309</v>
      </c>
      <c r="K5" s="360" t="s">
        <v>303</v>
      </c>
      <c r="L5" s="360" t="s">
        <v>310</v>
      </c>
      <c r="M5" s="360" t="s">
        <v>311</v>
      </c>
      <c r="N5" s="381" t="s">
        <v>312</v>
      </c>
      <c r="O5" s="381"/>
      <c r="P5" s="381"/>
      <c r="Q5" s="381"/>
      <c r="R5" s="381"/>
      <c r="S5" s="381"/>
      <c r="U5" s="391"/>
      <c r="V5" s="391"/>
      <c r="X5" s="391"/>
      <c r="Y5" s="391"/>
      <c r="AA5" s="391"/>
      <c r="AB5" s="391"/>
    </row>
    <row r="6" spans="1:28" ht="14.25" customHeight="1">
      <c r="A6" s="386"/>
      <c r="B6" s="387"/>
      <c r="C6" s="388"/>
      <c r="D6" s="353"/>
      <c r="E6" s="353"/>
      <c r="F6" s="353"/>
      <c r="G6" s="353"/>
      <c r="H6" s="353"/>
      <c r="I6" s="381"/>
      <c r="J6" s="381"/>
      <c r="K6" s="362"/>
      <c r="L6" s="362"/>
      <c r="M6" s="362"/>
      <c r="N6" s="125" t="s">
        <v>211</v>
      </c>
      <c r="O6" s="125" t="s">
        <v>313</v>
      </c>
      <c r="P6" s="125" t="s">
        <v>314</v>
      </c>
      <c r="Q6" s="125" t="s">
        <v>315</v>
      </c>
      <c r="R6" s="125" t="s">
        <v>316</v>
      </c>
      <c r="S6" s="125" t="s">
        <v>262</v>
      </c>
      <c r="U6" s="96"/>
      <c r="V6" s="96"/>
      <c r="X6" s="96"/>
      <c r="Y6" s="96"/>
      <c r="AA6" s="96"/>
      <c r="AB6" s="96"/>
    </row>
    <row r="7" spans="1:28" s="9" customFormat="1" ht="14.25" customHeight="1">
      <c r="A7" s="126"/>
      <c r="B7" s="80"/>
      <c r="C7" s="127"/>
      <c r="D7" s="128" t="s">
        <v>11</v>
      </c>
      <c r="E7" s="128" t="s">
        <v>11</v>
      </c>
      <c r="F7" s="128" t="s">
        <v>11</v>
      </c>
      <c r="G7" s="128" t="s">
        <v>11</v>
      </c>
      <c r="H7" s="128" t="s">
        <v>11</v>
      </c>
      <c r="I7" s="128" t="s">
        <v>11</v>
      </c>
      <c r="J7" s="128" t="s">
        <v>11</v>
      </c>
      <c r="K7" s="128" t="s">
        <v>11</v>
      </c>
      <c r="L7" s="128" t="s">
        <v>11</v>
      </c>
      <c r="M7" s="128" t="s">
        <v>11</v>
      </c>
      <c r="N7" s="128" t="s">
        <v>11</v>
      </c>
      <c r="O7" s="128" t="s">
        <v>11</v>
      </c>
      <c r="P7" s="128" t="s">
        <v>11</v>
      </c>
      <c r="Q7" s="128" t="s">
        <v>11</v>
      </c>
      <c r="R7" s="128" t="s">
        <v>11</v>
      </c>
      <c r="S7" s="128" t="s">
        <v>11</v>
      </c>
      <c r="U7" s="10"/>
      <c r="X7" s="10"/>
      <c r="AA7" s="10"/>
    </row>
    <row r="8" spans="1:28" s="10" customFormat="1" ht="14.25" customHeight="1">
      <c r="A8" s="129"/>
      <c r="B8" s="1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U8" s="96"/>
      <c r="X8" s="96"/>
      <c r="AA8" s="96"/>
    </row>
    <row r="9" spans="1:28" s="10" customFormat="1" ht="14.25" customHeight="1">
      <c r="A9" s="129" t="s">
        <v>317</v>
      </c>
      <c r="B9" s="11"/>
      <c r="C9" s="15">
        <v>1179</v>
      </c>
      <c r="D9" s="15">
        <v>45842528</v>
      </c>
      <c r="E9" s="15"/>
      <c r="F9" s="15"/>
      <c r="G9" s="15"/>
      <c r="H9" s="15"/>
      <c r="I9" s="15"/>
      <c r="J9" s="15"/>
      <c r="K9" s="15">
        <v>63359108</v>
      </c>
      <c r="L9" s="15">
        <v>59163673</v>
      </c>
      <c r="M9" s="15">
        <v>783087</v>
      </c>
      <c r="N9" s="15">
        <v>3412348</v>
      </c>
      <c r="O9" s="15">
        <v>348569</v>
      </c>
      <c r="P9" s="15">
        <v>2547088</v>
      </c>
      <c r="Q9" s="15">
        <v>29571</v>
      </c>
      <c r="R9" s="15">
        <v>65499</v>
      </c>
      <c r="S9" s="15">
        <v>421621</v>
      </c>
      <c r="U9" s="130"/>
      <c r="V9" s="112"/>
      <c r="X9" s="131"/>
      <c r="Y9" s="112"/>
      <c r="AA9" s="131"/>
    </row>
    <row r="10" spans="1:28" s="10" customFormat="1" ht="9" customHeight="1">
      <c r="A10" s="129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U10" s="130"/>
      <c r="V10" s="112"/>
      <c r="X10" s="131"/>
      <c r="AA10" s="131"/>
    </row>
    <row r="11" spans="1:28" s="10" customFormat="1" ht="14.25" customHeight="1">
      <c r="A11" s="129"/>
      <c r="B11" s="97" t="s">
        <v>16</v>
      </c>
      <c r="C11" s="15">
        <v>558</v>
      </c>
      <c r="D11" s="15">
        <v>1762424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3371900</v>
      </c>
      <c r="L11" s="15">
        <v>2945177</v>
      </c>
      <c r="M11" s="15">
        <v>202762</v>
      </c>
      <c r="N11" s="15">
        <v>223961</v>
      </c>
      <c r="O11" s="15">
        <v>67604</v>
      </c>
      <c r="P11" s="15">
        <v>136596</v>
      </c>
      <c r="Q11" s="15">
        <v>759</v>
      </c>
      <c r="R11" s="15">
        <v>6099</v>
      </c>
      <c r="S11" s="15">
        <v>12903</v>
      </c>
      <c r="U11" s="130"/>
      <c r="X11" s="130"/>
      <c r="Y11" s="112"/>
      <c r="AA11" s="130"/>
    </row>
    <row r="12" spans="1:28" s="10" customFormat="1" ht="14.25" customHeight="1">
      <c r="A12" s="129"/>
      <c r="B12" s="97" t="s">
        <v>17</v>
      </c>
      <c r="C12" s="15">
        <v>317</v>
      </c>
      <c r="D12" s="15">
        <v>3396402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6319646</v>
      </c>
      <c r="L12" s="15">
        <v>5652350</v>
      </c>
      <c r="M12" s="15">
        <v>211157</v>
      </c>
      <c r="N12" s="15">
        <v>456139</v>
      </c>
      <c r="O12" s="15">
        <v>101337</v>
      </c>
      <c r="P12" s="15">
        <v>230701</v>
      </c>
      <c r="Q12" s="15">
        <v>892</v>
      </c>
      <c r="R12" s="15">
        <v>21665</v>
      </c>
      <c r="S12" s="15">
        <v>101544</v>
      </c>
      <c r="U12" s="130"/>
      <c r="X12" s="130"/>
      <c r="AA12" s="130"/>
    </row>
    <row r="13" spans="1:28" s="10" customFormat="1" ht="14.25" customHeight="1">
      <c r="A13" s="129"/>
      <c r="B13" s="97" t="s">
        <v>18</v>
      </c>
      <c r="C13" s="15">
        <v>125</v>
      </c>
      <c r="D13" s="15">
        <v>2798423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4810108</v>
      </c>
      <c r="L13" s="15">
        <v>4483967</v>
      </c>
      <c r="M13" s="15">
        <v>119825</v>
      </c>
      <c r="N13" s="15">
        <v>206316</v>
      </c>
      <c r="O13" s="15">
        <v>10835</v>
      </c>
      <c r="P13" s="15">
        <v>188060</v>
      </c>
      <c r="Q13" s="15">
        <v>496</v>
      </c>
      <c r="R13" s="15">
        <v>94</v>
      </c>
      <c r="S13" s="15">
        <v>6831</v>
      </c>
      <c r="U13" s="130"/>
      <c r="X13" s="130"/>
      <c r="AA13" s="130"/>
    </row>
    <row r="14" spans="1:28" s="10" customFormat="1" ht="14.25" customHeight="1">
      <c r="A14" s="129"/>
      <c r="B14" s="97" t="s">
        <v>270</v>
      </c>
      <c r="C14" s="15">
        <v>179</v>
      </c>
      <c r="D14" s="15">
        <v>37885279</v>
      </c>
      <c r="E14" s="15">
        <v>33141803</v>
      </c>
      <c r="F14" s="15">
        <v>1150396</v>
      </c>
      <c r="G14" s="15">
        <v>747098</v>
      </c>
      <c r="H14" s="15">
        <v>517673</v>
      </c>
      <c r="I14" s="15">
        <v>610702</v>
      </c>
      <c r="J14" s="15">
        <v>1717607</v>
      </c>
      <c r="K14" s="15">
        <v>48857454</v>
      </c>
      <c r="L14" s="15">
        <v>46082179</v>
      </c>
      <c r="M14" s="15">
        <v>249343</v>
      </c>
      <c r="N14" s="15">
        <v>2525932</v>
      </c>
      <c r="O14" s="15">
        <v>168793</v>
      </c>
      <c r="P14" s="15">
        <v>1991731</v>
      </c>
      <c r="Q14" s="15">
        <v>27424</v>
      </c>
      <c r="R14" s="15">
        <v>37641</v>
      </c>
      <c r="S14" s="15">
        <v>300343</v>
      </c>
      <c r="U14" s="130"/>
      <c r="X14" s="130"/>
      <c r="AA14" s="130"/>
    </row>
    <row r="15" spans="1:28" s="10" customFormat="1" ht="12" customHeight="1">
      <c r="A15" s="129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U15" s="130"/>
      <c r="V15" s="112"/>
      <c r="X15" s="130"/>
      <c r="AA15" s="130"/>
    </row>
    <row r="16" spans="1:28" s="10" customFormat="1" ht="14.25" customHeight="1">
      <c r="A16" s="129">
        <v>9</v>
      </c>
      <c r="B16" s="11" t="s">
        <v>318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U16" s="130"/>
      <c r="X16" s="130"/>
      <c r="AA16" s="130"/>
    </row>
    <row r="17" spans="1:27" s="10" customFormat="1" ht="8.25" customHeight="1">
      <c r="A17" s="129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U17" s="130"/>
      <c r="X17" s="130"/>
      <c r="AA17" s="130"/>
    </row>
    <row r="18" spans="1:27" s="10" customFormat="1" ht="14.25" customHeight="1">
      <c r="B18" s="10" t="s">
        <v>303</v>
      </c>
      <c r="C18" s="15">
        <v>396</v>
      </c>
      <c r="D18" s="15">
        <v>9426121</v>
      </c>
      <c r="E18" s="15"/>
      <c r="F18" s="15"/>
      <c r="G18" s="15"/>
      <c r="H18" s="15"/>
      <c r="I18" s="15"/>
      <c r="J18" s="15"/>
      <c r="K18" s="15">
        <v>15138432</v>
      </c>
      <c r="L18" s="15">
        <v>13786906</v>
      </c>
      <c r="M18" s="15">
        <v>144305</v>
      </c>
      <c r="N18" s="15">
        <v>1207221</v>
      </c>
      <c r="O18" s="15">
        <v>0</v>
      </c>
      <c r="P18" s="15">
        <v>1106166</v>
      </c>
      <c r="Q18" s="15">
        <v>1010</v>
      </c>
      <c r="R18" s="15">
        <v>0</v>
      </c>
      <c r="S18" s="15">
        <v>100045</v>
      </c>
      <c r="U18" s="130"/>
      <c r="X18" s="130"/>
      <c r="AA18" s="130"/>
    </row>
    <row r="19" spans="1:27" s="10" customFormat="1" ht="9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130"/>
      <c r="X19" s="130"/>
      <c r="AA19" s="130"/>
    </row>
    <row r="20" spans="1:27" s="10" customFormat="1" ht="14.25" customHeight="1">
      <c r="A20" s="129"/>
      <c r="B20" s="97" t="s">
        <v>16</v>
      </c>
      <c r="C20" s="15">
        <v>165</v>
      </c>
      <c r="D20" s="15">
        <v>410808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704502</v>
      </c>
      <c r="L20" s="15">
        <v>663475</v>
      </c>
      <c r="M20" s="15">
        <v>12864</v>
      </c>
      <c r="N20" s="15">
        <v>28163</v>
      </c>
      <c r="O20" s="15">
        <v>0</v>
      </c>
      <c r="P20" s="15">
        <v>26295</v>
      </c>
      <c r="Q20" s="15">
        <v>118</v>
      </c>
      <c r="R20" s="15">
        <v>0</v>
      </c>
      <c r="S20" s="15">
        <v>1750</v>
      </c>
      <c r="U20" s="130"/>
      <c r="X20" s="130"/>
      <c r="AA20" s="130"/>
    </row>
    <row r="21" spans="1:27" s="10" customFormat="1" ht="14.25" customHeight="1">
      <c r="A21" s="129"/>
      <c r="B21" s="97" t="s">
        <v>17</v>
      </c>
      <c r="C21" s="15">
        <v>98</v>
      </c>
      <c r="D21" s="15">
        <v>633810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1107386</v>
      </c>
      <c r="L21" s="15">
        <v>977850</v>
      </c>
      <c r="M21" s="15">
        <v>66821</v>
      </c>
      <c r="N21" s="15">
        <v>62715</v>
      </c>
      <c r="O21" s="15">
        <v>0</v>
      </c>
      <c r="P21" s="15">
        <v>59215</v>
      </c>
      <c r="Q21" s="15">
        <v>892</v>
      </c>
      <c r="R21" s="15">
        <v>0</v>
      </c>
      <c r="S21" s="15">
        <v>2608</v>
      </c>
      <c r="U21" s="130"/>
      <c r="X21" s="130"/>
      <c r="AA21" s="130"/>
    </row>
    <row r="22" spans="1:27" s="10" customFormat="1" ht="14.25" customHeight="1">
      <c r="A22" s="129"/>
      <c r="B22" s="97" t="s">
        <v>18</v>
      </c>
      <c r="C22" s="15">
        <v>52</v>
      </c>
      <c r="D22" s="15">
        <v>923042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1572287</v>
      </c>
      <c r="L22" s="15">
        <v>1467499</v>
      </c>
      <c r="M22" s="15">
        <v>20561</v>
      </c>
      <c r="N22" s="15">
        <v>84227</v>
      </c>
      <c r="O22" s="15">
        <v>0</v>
      </c>
      <c r="P22" s="15">
        <v>83202</v>
      </c>
      <c r="Q22" s="15">
        <v>0</v>
      </c>
      <c r="R22" s="15">
        <v>0</v>
      </c>
      <c r="S22" s="15">
        <v>1025</v>
      </c>
      <c r="U22" s="130"/>
      <c r="X22" s="130"/>
      <c r="AA22" s="130"/>
    </row>
    <row r="23" spans="1:27" s="10" customFormat="1" ht="14.25" customHeight="1">
      <c r="A23" s="129"/>
      <c r="B23" s="97" t="s">
        <v>270</v>
      </c>
      <c r="C23" s="15">
        <v>81</v>
      </c>
      <c r="D23" s="15">
        <v>7458461</v>
      </c>
      <c r="E23" s="15">
        <v>6158352</v>
      </c>
      <c r="F23" s="15">
        <v>123118</v>
      </c>
      <c r="G23" s="15">
        <v>197752</v>
      </c>
      <c r="H23" s="15">
        <v>63945</v>
      </c>
      <c r="I23" s="15">
        <v>46148</v>
      </c>
      <c r="J23" s="15">
        <v>869146</v>
      </c>
      <c r="K23" s="15">
        <v>11754257</v>
      </c>
      <c r="L23" s="15">
        <v>10678082</v>
      </c>
      <c r="M23" s="15">
        <v>44059</v>
      </c>
      <c r="N23" s="15">
        <v>1032116</v>
      </c>
      <c r="O23" s="15">
        <v>0</v>
      </c>
      <c r="P23" s="15">
        <v>937454</v>
      </c>
      <c r="Q23" s="15">
        <v>0</v>
      </c>
      <c r="R23" s="15">
        <v>0</v>
      </c>
      <c r="S23" s="15">
        <v>94662</v>
      </c>
      <c r="U23" s="130"/>
      <c r="X23" s="130"/>
      <c r="AA23" s="130"/>
    </row>
    <row r="24" spans="1:27" s="10" customFormat="1" ht="12" customHeight="1">
      <c r="A24" s="129"/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U24" s="130"/>
      <c r="X24" s="130"/>
      <c r="AA24" s="130"/>
    </row>
    <row r="25" spans="1:27" s="10" customFormat="1" ht="14.25" customHeight="1">
      <c r="A25" s="129">
        <v>10</v>
      </c>
      <c r="B25" s="11" t="s">
        <v>319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U25" s="130"/>
      <c r="X25" s="130"/>
      <c r="AA25" s="130"/>
    </row>
    <row r="26" spans="1:27" s="10" customFormat="1" ht="8.25" customHeight="1">
      <c r="A26" s="129"/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30"/>
      <c r="X26" s="130"/>
      <c r="AA26" s="130"/>
    </row>
    <row r="27" spans="1:27" s="10" customFormat="1" ht="14.25" customHeight="1">
      <c r="B27" s="10" t="s">
        <v>303</v>
      </c>
      <c r="C27" s="15">
        <v>99</v>
      </c>
      <c r="D27" s="15">
        <v>2864142</v>
      </c>
      <c r="E27" s="15"/>
      <c r="F27" s="15"/>
      <c r="G27" s="15"/>
      <c r="H27" s="15"/>
      <c r="I27" s="15"/>
      <c r="J27" s="15"/>
      <c r="K27" s="15">
        <v>6816013</v>
      </c>
      <c r="L27" s="15">
        <v>6637851</v>
      </c>
      <c r="M27" s="15">
        <v>34945</v>
      </c>
      <c r="N27" s="15">
        <v>143217</v>
      </c>
      <c r="O27" s="15">
        <v>0</v>
      </c>
      <c r="P27" s="15">
        <v>73662</v>
      </c>
      <c r="Q27" s="15">
        <v>0</v>
      </c>
      <c r="R27" s="15">
        <v>0</v>
      </c>
      <c r="S27" s="15">
        <v>69555</v>
      </c>
      <c r="U27" s="130"/>
      <c r="X27" s="130"/>
      <c r="AA27" s="130"/>
    </row>
    <row r="28" spans="1:27" s="10" customFormat="1" ht="9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U28" s="130"/>
      <c r="X28" s="130"/>
      <c r="AA28" s="130"/>
    </row>
    <row r="29" spans="1:27" s="10" customFormat="1" ht="14.25" customHeight="1">
      <c r="A29" s="129"/>
      <c r="B29" s="97" t="s">
        <v>16</v>
      </c>
      <c r="C29" s="15">
        <v>46</v>
      </c>
      <c r="D29" s="15">
        <v>116035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285271</v>
      </c>
      <c r="L29" s="15">
        <v>252746</v>
      </c>
      <c r="M29" s="15">
        <v>6625</v>
      </c>
      <c r="N29" s="15">
        <v>25900</v>
      </c>
      <c r="O29" s="15">
        <v>0</v>
      </c>
      <c r="P29" s="15">
        <v>25695</v>
      </c>
      <c r="Q29" s="15">
        <v>0</v>
      </c>
      <c r="R29" s="15">
        <v>0</v>
      </c>
      <c r="S29" s="15">
        <v>205</v>
      </c>
      <c r="U29" s="130"/>
      <c r="X29" s="130"/>
      <c r="AA29" s="130"/>
    </row>
    <row r="30" spans="1:27" s="10" customFormat="1" ht="14.25" customHeight="1">
      <c r="A30" s="129"/>
      <c r="B30" s="97" t="s">
        <v>17</v>
      </c>
      <c r="C30" s="15">
        <v>22</v>
      </c>
      <c r="D30" s="15">
        <v>215907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518034</v>
      </c>
      <c r="L30" s="15">
        <v>468585</v>
      </c>
      <c r="M30" s="15">
        <v>9377</v>
      </c>
      <c r="N30" s="15">
        <v>40072</v>
      </c>
      <c r="O30" s="15">
        <v>0</v>
      </c>
      <c r="P30" s="15">
        <v>23395</v>
      </c>
      <c r="Q30" s="15">
        <v>0</v>
      </c>
      <c r="R30" s="15">
        <v>0</v>
      </c>
      <c r="S30" s="15">
        <v>16677</v>
      </c>
      <c r="U30" s="130"/>
      <c r="X30" s="130"/>
      <c r="AA30" s="130"/>
    </row>
    <row r="31" spans="1:27" s="10" customFormat="1" ht="14.25" customHeight="1">
      <c r="A31" s="129"/>
      <c r="B31" s="97" t="s">
        <v>18</v>
      </c>
      <c r="C31" s="15">
        <v>14</v>
      </c>
      <c r="D31" s="15">
        <v>470144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798966</v>
      </c>
      <c r="L31" s="15">
        <v>756060</v>
      </c>
      <c r="M31" s="15">
        <v>18943</v>
      </c>
      <c r="N31" s="15">
        <v>23963</v>
      </c>
      <c r="O31" s="15">
        <v>0</v>
      </c>
      <c r="P31" s="15">
        <v>23963</v>
      </c>
      <c r="Q31" s="15">
        <v>0</v>
      </c>
      <c r="R31" s="15">
        <v>0</v>
      </c>
      <c r="S31" s="15">
        <v>0</v>
      </c>
      <c r="U31" s="130"/>
      <c r="X31" s="130"/>
      <c r="AA31" s="130"/>
    </row>
    <row r="32" spans="1:27" s="10" customFormat="1" ht="14.25" customHeight="1">
      <c r="A32" s="129"/>
      <c r="B32" s="97" t="s">
        <v>270</v>
      </c>
      <c r="C32" s="15">
        <v>17</v>
      </c>
      <c r="D32" s="15">
        <v>2062056</v>
      </c>
      <c r="E32" s="15">
        <v>1940173</v>
      </c>
      <c r="F32" s="15">
        <v>61577</v>
      </c>
      <c r="G32" s="15">
        <v>58086</v>
      </c>
      <c r="H32" s="15">
        <v>624</v>
      </c>
      <c r="I32" s="15">
        <v>1003</v>
      </c>
      <c r="J32" s="15">
        <v>593</v>
      </c>
      <c r="K32" s="15">
        <v>5213742</v>
      </c>
      <c r="L32" s="15">
        <v>5160460</v>
      </c>
      <c r="M32" s="15">
        <v>0</v>
      </c>
      <c r="N32" s="15">
        <v>53282</v>
      </c>
      <c r="O32" s="15">
        <v>0</v>
      </c>
      <c r="P32" s="15">
        <v>609</v>
      </c>
      <c r="Q32" s="15">
        <v>0</v>
      </c>
      <c r="R32" s="15">
        <v>0</v>
      </c>
      <c r="S32" s="15">
        <v>52673</v>
      </c>
      <c r="U32" s="130"/>
      <c r="X32" s="130"/>
      <c r="AA32" s="130"/>
    </row>
    <row r="33" spans="1:27" s="10" customFormat="1" ht="12" customHeight="1">
      <c r="A33" s="129"/>
      <c r="B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U33" s="130"/>
      <c r="X33" s="130"/>
      <c r="AA33" s="130"/>
    </row>
    <row r="34" spans="1:27" s="10" customFormat="1" ht="14.25" customHeight="1">
      <c r="A34" s="129">
        <v>11</v>
      </c>
      <c r="B34" s="11" t="s">
        <v>320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U34" s="130"/>
      <c r="X34" s="130"/>
      <c r="AA34" s="130"/>
    </row>
    <row r="35" spans="1:27" s="10" customFormat="1" ht="8.25" customHeight="1">
      <c r="A35" s="129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U35" s="130"/>
      <c r="X35" s="130"/>
      <c r="AA35" s="130"/>
    </row>
    <row r="36" spans="1:27" s="10" customFormat="1" ht="14.25" customHeight="1">
      <c r="B36" s="10" t="s">
        <v>303</v>
      </c>
      <c r="C36" s="15">
        <v>45</v>
      </c>
      <c r="D36" s="15">
        <v>192006</v>
      </c>
      <c r="E36" s="15"/>
      <c r="F36" s="15"/>
      <c r="G36" s="15"/>
      <c r="H36" s="15"/>
      <c r="I36" s="15"/>
      <c r="J36" s="15"/>
      <c r="K36" s="15">
        <v>390752</v>
      </c>
      <c r="L36" s="15">
        <v>224034</v>
      </c>
      <c r="M36" s="15">
        <v>81736</v>
      </c>
      <c r="N36" s="15">
        <v>84982</v>
      </c>
      <c r="O36" s="15">
        <v>0</v>
      </c>
      <c r="P36" s="15">
        <v>50249</v>
      </c>
      <c r="Q36" s="15">
        <v>0</v>
      </c>
      <c r="R36" s="15">
        <v>0</v>
      </c>
      <c r="S36" s="15">
        <v>34733</v>
      </c>
      <c r="U36" s="130"/>
      <c r="X36" s="130"/>
      <c r="AA36" s="130"/>
    </row>
    <row r="37" spans="1:27" s="10" customFormat="1" ht="9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U37" s="130"/>
      <c r="X37" s="130"/>
      <c r="AA37" s="130"/>
    </row>
    <row r="38" spans="1:27" s="10" customFormat="1" ht="14.25" customHeight="1">
      <c r="A38" s="129"/>
      <c r="B38" s="97" t="s">
        <v>16</v>
      </c>
      <c r="C38" s="15">
        <v>22</v>
      </c>
      <c r="D38" s="15">
        <v>27225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59305</v>
      </c>
      <c r="L38" s="15">
        <v>50178</v>
      </c>
      <c r="M38" s="15">
        <v>7312</v>
      </c>
      <c r="N38" s="15">
        <v>1815</v>
      </c>
      <c r="O38" s="15">
        <v>0</v>
      </c>
      <c r="P38" s="15">
        <v>0</v>
      </c>
      <c r="Q38" s="15">
        <v>0</v>
      </c>
      <c r="R38" s="15">
        <v>0</v>
      </c>
      <c r="S38" s="15">
        <v>1815</v>
      </c>
      <c r="U38" s="130"/>
      <c r="X38" s="130"/>
      <c r="AA38" s="130"/>
    </row>
    <row r="39" spans="1:27" s="10" customFormat="1" ht="14.25" customHeight="1">
      <c r="A39" s="129"/>
      <c r="B39" s="97" t="s">
        <v>17</v>
      </c>
      <c r="C39" s="15">
        <v>12</v>
      </c>
      <c r="D39" s="15">
        <v>74060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135470</v>
      </c>
      <c r="L39" s="15">
        <v>87441</v>
      </c>
      <c r="M39" s="15">
        <v>17519</v>
      </c>
      <c r="N39" s="15">
        <v>30510</v>
      </c>
      <c r="O39" s="15">
        <v>0</v>
      </c>
      <c r="P39" s="15">
        <v>0</v>
      </c>
      <c r="Q39" s="15">
        <v>0</v>
      </c>
      <c r="R39" s="15">
        <v>0</v>
      </c>
      <c r="S39" s="15">
        <v>30510</v>
      </c>
      <c r="U39" s="130"/>
      <c r="X39" s="130"/>
      <c r="AA39" s="130"/>
    </row>
    <row r="40" spans="1:27" s="10" customFormat="1" ht="14.25" customHeight="1">
      <c r="A40" s="129"/>
      <c r="B40" s="97" t="s">
        <v>18</v>
      </c>
      <c r="C40" s="15">
        <v>7</v>
      </c>
      <c r="D40" s="15">
        <v>42543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96945</v>
      </c>
      <c r="L40" s="15">
        <v>17236</v>
      </c>
      <c r="M40" s="15">
        <v>29855</v>
      </c>
      <c r="N40" s="15">
        <v>49854</v>
      </c>
      <c r="O40" s="15">
        <v>0</v>
      </c>
      <c r="P40" s="15">
        <v>47446</v>
      </c>
      <c r="Q40" s="15">
        <v>0</v>
      </c>
      <c r="R40" s="15">
        <v>0</v>
      </c>
      <c r="S40" s="15">
        <v>2408</v>
      </c>
      <c r="U40" s="130"/>
      <c r="X40" s="130"/>
      <c r="AA40" s="130"/>
    </row>
    <row r="41" spans="1:27" s="10" customFormat="1" ht="14.25" customHeight="1">
      <c r="A41" s="129"/>
      <c r="B41" s="97" t="s">
        <v>270</v>
      </c>
      <c r="C41" s="15">
        <v>4</v>
      </c>
      <c r="D41" s="15">
        <v>48178</v>
      </c>
      <c r="E41" s="15">
        <v>29826</v>
      </c>
      <c r="F41" s="15">
        <v>97</v>
      </c>
      <c r="G41" s="15">
        <v>1822</v>
      </c>
      <c r="H41" s="15">
        <v>15029</v>
      </c>
      <c r="I41" s="15"/>
      <c r="J41" s="15">
        <v>1404</v>
      </c>
      <c r="K41" s="15">
        <v>99032</v>
      </c>
      <c r="L41" s="15">
        <v>69179</v>
      </c>
      <c r="M41" s="15">
        <v>27050</v>
      </c>
      <c r="N41" s="15">
        <v>2803</v>
      </c>
      <c r="O41" s="15">
        <v>0</v>
      </c>
      <c r="P41" s="15">
        <v>2803</v>
      </c>
      <c r="Q41" s="15">
        <v>0</v>
      </c>
      <c r="R41" s="15">
        <v>0</v>
      </c>
      <c r="S41" s="15">
        <v>0</v>
      </c>
      <c r="U41" s="130"/>
      <c r="X41" s="130"/>
      <c r="AA41" s="130"/>
    </row>
    <row r="42" spans="1:27" s="10" customFormat="1" ht="12" customHeight="1">
      <c r="A42" s="129"/>
      <c r="B42" s="1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U42" s="130"/>
      <c r="X42" s="130"/>
      <c r="AA42" s="130"/>
    </row>
    <row r="43" spans="1:27" s="10" customFormat="1" ht="14.25" customHeight="1">
      <c r="A43" s="129">
        <v>12</v>
      </c>
      <c r="B43" s="11" t="s">
        <v>321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U43" s="130"/>
      <c r="X43" s="130"/>
      <c r="AA43" s="130"/>
    </row>
    <row r="44" spans="1:27" s="10" customFormat="1" ht="8.25" customHeight="1">
      <c r="A44" s="129"/>
      <c r="B44" s="1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30"/>
      <c r="X44" s="130"/>
      <c r="AA44" s="130"/>
    </row>
    <row r="45" spans="1:27" s="10" customFormat="1" ht="14.25" customHeight="1">
      <c r="B45" s="10" t="s">
        <v>303</v>
      </c>
      <c r="C45" s="15">
        <v>8</v>
      </c>
      <c r="D45" s="15">
        <v>54192</v>
      </c>
      <c r="E45" s="15"/>
      <c r="F45" s="15"/>
      <c r="G45" s="15"/>
      <c r="H45" s="15"/>
      <c r="I45" s="15"/>
      <c r="J45" s="15"/>
      <c r="K45" s="15">
        <v>73502</v>
      </c>
      <c r="L45" s="15">
        <v>69892</v>
      </c>
      <c r="M45" s="15">
        <v>1584</v>
      </c>
      <c r="N45" s="15">
        <v>2026</v>
      </c>
      <c r="O45" s="15">
        <v>0</v>
      </c>
      <c r="P45" s="84" t="s">
        <v>127</v>
      </c>
      <c r="Q45" s="15">
        <v>0</v>
      </c>
      <c r="R45" s="15">
        <v>0</v>
      </c>
      <c r="S45" s="84" t="s">
        <v>322</v>
      </c>
      <c r="U45" s="130"/>
      <c r="X45" s="130"/>
      <c r="AA45" s="130"/>
    </row>
    <row r="46" spans="1:27" s="10" customFormat="1" ht="9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U46" s="130"/>
      <c r="X46" s="130"/>
      <c r="AA46" s="130"/>
    </row>
    <row r="47" spans="1:27" s="10" customFormat="1" ht="14.25" customHeight="1">
      <c r="A47" s="129"/>
      <c r="B47" s="97" t="s">
        <v>16</v>
      </c>
      <c r="C47" s="15">
        <v>6</v>
      </c>
      <c r="D47" s="84" t="s">
        <v>127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84" t="s">
        <v>127</v>
      </c>
      <c r="L47" s="84" t="s">
        <v>322</v>
      </c>
      <c r="M47" s="84" t="s">
        <v>127</v>
      </c>
      <c r="N47" s="84" t="s">
        <v>127</v>
      </c>
      <c r="O47" s="15">
        <v>0</v>
      </c>
      <c r="P47" s="15">
        <v>0</v>
      </c>
      <c r="Q47" s="15">
        <v>0</v>
      </c>
      <c r="R47" s="15">
        <v>0</v>
      </c>
      <c r="S47" s="15" t="s">
        <v>322</v>
      </c>
      <c r="U47" s="130"/>
      <c r="X47" s="130"/>
      <c r="AA47" s="130"/>
    </row>
    <row r="48" spans="1:27" s="10" customFormat="1" ht="14.25" customHeight="1">
      <c r="A48" s="129"/>
      <c r="B48" s="97" t="s">
        <v>17</v>
      </c>
      <c r="C48" s="15">
        <v>2</v>
      </c>
      <c r="D48" s="84" t="s">
        <v>127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84" t="s">
        <v>127</v>
      </c>
      <c r="L48" s="84" t="s">
        <v>322</v>
      </c>
      <c r="M48" s="84" t="s">
        <v>127</v>
      </c>
      <c r="N48" s="84" t="s">
        <v>127</v>
      </c>
      <c r="O48" s="15">
        <v>0</v>
      </c>
      <c r="P48" s="84" t="s">
        <v>322</v>
      </c>
      <c r="Q48" s="15">
        <v>0</v>
      </c>
      <c r="R48" s="15">
        <v>0</v>
      </c>
      <c r="S48" s="15">
        <v>0</v>
      </c>
      <c r="U48" s="130"/>
      <c r="X48" s="130"/>
      <c r="AA48" s="130"/>
    </row>
    <row r="49" spans="1:27" s="10" customFormat="1" ht="12" customHeight="1">
      <c r="A49" s="129"/>
      <c r="B49" s="1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U49" s="130"/>
      <c r="X49" s="130"/>
      <c r="AA49" s="130"/>
    </row>
    <row r="50" spans="1:27" s="10" customFormat="1" ht="14.25" customHeight="1">
      <c r="A50" s="129">
        <v>13</v>
      </c>
      <c r="B50" s="11" t="s">
        <v>323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U50" s="130"/>
      <c r="X50" s="130"/>
      <c r="AA50" s="130"/>
    </row>
    <row r="51" spans="1:27" s="10" customFormat="1" ht="8.25" customHeight="1">
      <c r="A51" s="129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U51" s="130"/>
      <c r="X51" s="130"/>
      <c r="AA51" s="130"/>
    </row>
    <row r="52" spans="1:27" s="10" customFormat="1" ht="14.25" customHeight="1">
      <c r="B52" s="10" t="s">
        <v>303</v>
      </c>
      <c r="C52" s="15">
        <v>48</v>
      </c>
      <c r="D52" s="15">
        <v>151528</v>
      </c>
      <c r="E52" s="15"/>
      <c r="F52" s="15"/>
      <c r="G52" s="15"/>
      <c r="H52" s="15"/>
      <c r="I52" s="15"/>
      <c r="J52" s="15"/>
      <c r="K52" s="15">
        <v>326317</v>
      </c>
      <c r="L52" s="15">
        <v>294998</v>
      </c>
      <c r="M52" s="15">
        <v>1320</v>
      </c>
      <c r="N52" s="15">
        <v>29999</v>
      </c>
      <c r="O52" s="15">
        <v>7218</v>
      </c>
      <c r="P52" s="15">
        <v>21406</v>
      </c>
      <c r="Q52" s="15">
        <v>0</v>
      </c>
      <c r="R52" s="15">
        <v>500</v>
      </c>
      <c r="S52" s="15">
        <v>875</v>
      </c>
      <c r="U52" s="100"/>
      <c r="X52" s="100"/>
      <c r="AA52" s="100"/>
    </row>
    <row r="53" spans="1:27" s="10" customFormat="1" ht="9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U53" s="100"/>
      <c r="X53" s="100"/>
      <c r="AA53" s="100"/>
    </row>
    <row r="54" spans="1:27" s="10" customFormat="1" ht="14.25" customHeight="1">
      <c r="A54" s="129"/>
      <c r="B54" s="97" t="s">
        <v>16</v>
      </c>
      <c r="C54" s="15">
        <v>35</v>
      </c>
      <c r="D54" s="15">
        <v>89724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188902</v>
      </c>
      <c r="L54" s="15">
        <v>162879</v>
      </c>
      <c r="M54" s="15">
        <v>1320</v>
      </c>
      <c r="N54" s="15">
        <v>24703</v>
      </c>
      <c r="O54" s="15">
        <v>2695</v>
      </c>
      <c r="P54" s="15">
        <v>21406</v>
      </c>
      <c r="Q54" s="15">
        <v>0</v>
      </c>
      <c r="R54" s="15">
        <v>500</v>
      </c>
      <c r="S54" s="15">
        <v>102</v>
      </c>
      <c r="U54" s="100"/>
      <c r="X54" s="100"/>
      <c r="AA54" s="100"/>
    </row>
    <row r="55" spans="1:27" s="10" customFormat="1" ht="14.25" customHeight="1">
      <c r="A55" s="129"/>
      <c r="B55" s="97" t="s">
        <v>17</v>
      </c>
      <c r="C55" s="15">
        <v>13</v>
      </c>
      <c r="D55" s="15">
        <v>61804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137415</v>
      </c>
      <c r="L55" s="15">
        <v>132119</v>
      </c>
      <c r="M55" s="15">
        <v>0</v>
      </c>
      <c r="N55" s="15">
        <v>5296</v>
      </c>
      <c r="O55" s="15">
        <v>4523</v>
      </c>
      <c r="P55" s="15">
        <v>0</v>
      </c>
      <c r="Q55" s="15">
        <v>0</v>
      </c>
      <c r="R55" s="15">
        <v>0</v>
      </c>
      <c r="S55" s="15">
        <v>773</v>
      </c>
      <c r="U55" s="100"/>
      <c r="X55" s="100"/>
      <c r="AA55" s="100"/>
    </row>
    <row r="56" spans="1:27" s="10" customFormat="1" ht="12" customHeight="1">
      <c r="A56" s="129"/>
      <c r="B56" s="1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U56" s="100"/>
      <c r="X56" s="100"/>
      <c r="AA56" s="100"/>
    </row>
    <row r="57" spans="1:27" s="10" customFormat="1" ht="14.25" customHeight="1">
      <c r="A57" s="129">
        <v>14</v>
      </c>
      <c r="B57" s="11" t="s">
        <v>324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U57" s="100"/>
      <c r="X57" s="100"/>
      <c r="AA57" s="100"/>
    </row>
    <row r="58" spans="1:27" s="10" customFormat="1" ht="8.25" customHeight="1">
      <c r="A58" s="129"/>
      <c r="B58" s="1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U58" s="100"/>
      <c r="X58" s="100"/>
      <c r="AA58" s="100"/>
    </row>
    <row r="59" spans="1:27" s="10" customFormat="1" ht="14.25" customHeight="1">
      <c r="B59" s="10" t="s">
        <v>303</v>
      </c>
      <c r="C59" s="15">
        <v>7</v>
      </c>
      <c r="D59" s="15">
        <v>310867</v>
      </c>
      <c r="E59" s="15"/>
      <c r="F59" s="15"/>
      <c r="G59" s="15"/>
      <c r="H59" s="84"/>
      <c r="I59" s="84"/>
      <c r="J59" s="15"/>
      <c r="K59" s="15">
        <v>546579</v>
      </c>
      <c r="L59" s="15">
        <v>480576</v>
      </c>
      <c r="M59" s="15">
        <v>13132</v>
      </c>
      <c r="N59" s="15">
        <v>52871</v>
      </c>
      <c r="O59" s="15">
        <v>0</v>
      </c>
      <c r="P59" s="84" t="s">
        <v>127</v>
      </c>
      <c r="Q59" s="15">
        <v>0</v>
      </c>
      <c r="R59" s="15">
        <v>0</v>
      </c>
      <c r="S59" s="15" t="s">
        <v>127</v>
      </c>
      <c r="U59" s="100"/>
      <c r="X59" s="100"/>
      <c r="AA59" s="100"/>
    </row>
    <row r="60" spans="1:27" s="10" customFormat="1" ht="9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U60" s="100"/>
      <c r="X60" s="100"/>
      <c r="AA60" s="100"/>
    </row>
    <row r="61" spans="1:27" s="10" customFormat="1" ht="14.25" customHeight="1">
      <c r="A61" s="129"/>
      <c r="B61" s="97" t="s">
        <v>16</v>
      </c>
      <c r="C61" s="15">
        <v>1</v>
      </c>
      <c r="D61" s="84" t="s">
        <v>322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 t="s">
        <v>127</v>
      </c>
      <c r="L61" s="84" t="s">
        <v>325</v>
      </c>
      <c r="M61" s="84" t="s">
        <v>326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U61" s="100"/>
      <c r="X61" s="100"/>
      <c r="AA61" s="100"/>
    </row>
    <row r="62" spans="1:27" s="10" customFormat="1" ht="14.25" customHeight="1">
      <c r="A62" s="129"/>
      <c r="B62" s="97" t="s">
        <v>17</v>
      </c>
      <c r="C62" s="15">
        <v>1</v>
      </c>
      <c r="D62" s="84" t="s">
        <v>327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 t="s">
        <v>328</v>
      </c>
      <c r="L62" s="84" t="s">
        <v>329</v>
      </c>
      <c r="M62" s="84" t="s">
        <v>330</v>
      </c>
      <c r="N62" s="84" t="s">
        <v>331</v>
      </c>
      <c r="O62" s="15">
        <v>0</v>
      </c>
      <c r="P62" s="84" t="s">
        <v>332</v>
      </c>
      <c r="Q62" s="15">
        <v>0</v>
      </c>
      <c r="R62" s="15">
        <v>0</v>
      </c>
      <c r="S62" s="15">
        <v>0</v>
      </c>
      <c r="U62" s="100"/>
      <c r="X62" s="100"/>
      <c r="AA62" s="100"/>
    </row>
    <row r="63" spans="1:27" s="10" customFormat="1" ht="14.25" customHeight="1">
      <c r="A63" s="129"/>
      <c r="B63" s="97" t="s">
        <v>291</v>
      </c>
      <c r="C63" s="15">
        <v>1</v>
      </c>
      <c r="D63" s="84" t="s">
        <v>333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 t="s">
        <v>334</v>
      </c>
      <c r="L63" s="84" t="s">
        <v>335</v>
      </c>
      <c r="M63" s="84" t="s">
        <v>336</v>
      </c>
      <c r="N63" s="84" t="s">
        <v>337</v>
      </c>
      <c r="O63" s="15">
        <v>0</v>
      </c>
      <c r="P63" s="84" t="s">
        <v>338</v>
      </c>
      <c r="Q63" s="15" t="s">
        <v>339</v>
      </c>
      <c r="R63" s="15" t="s">
        <v>340</v>
      </c>
      <c r="S63" s="84" t="s">
        <v>341</v>
      </c>
      <c r="U63" s="100"/>
      <c r="X63" s="100"/>
      <c r="AA63" s="100"/>
    </row>
    <row r="64" spans="1:27" s="10" customFormat="1" ht="14.25" customHeight="1">
      <c r="A64" s="129"/>
      <c r="B64" s="97" t="s">
        <v>342</v>
      </c>
      <c r="C64" s="15">
        <v>4</v>
      </c>
      <c r="D64" s="84" t="s">
        <v>343</v>
      </c>
      <c r="E64" s="15">
        <v>217863</v>
      </c>
      <c r="F64" s="15">
        <v>18696</v>
      </c>
      <c r="G64" s="15">
        <v>15059</v>
      </c>
      <c r="H64" s="84">
        <v>13237</v>
      </c>
      <c r="I64" s="84" t="s">
        <v>344</v>
      </c>
      <c r="J64" s="84" t="s">
        <v>345</v>
      </c>
      <c r="K64" s="15" t="s">
        <v>346</v>
      </c>
      <c r="L64" s="15">
        <v>468055</v>
      </c>
      <c r="M64" s="15" t="s">
        <v>347</v>
      </c>
      <c r="N64" s="15" t="s">
        <v>348</v>
      </c>
      <c r="O64" s="15">
        <v>0</v>
      </c>
      <c r="P64" s="15" t="s">
        <v>349</v>
      </c>
      <c r="Q64" s="15">
        <v>0</v>
      </c>
      <c r="R64" s="15">
        <v>0</v>
      </c>
      <c r="S64" s="15" t="s">
        <v>350</v>
      </c>
      <c r="U64" s="100"/>
      <c r="X64" s="100"/>
      <c r="AA64" s="100"/>
    </row>
    <row r="65" spans="1:27" s="10" customFormat="1" ht="12" customHeight="1">
      <c r="A65" s="129"/>
      <c r="B65" s="1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00"/>
      <c r="X65" s="100"/>
      <c r="AA65" s="100"/>
    </row>
    <row r="66" spans="1:27" s="10" customFormat="1" ht="14.25" customHeight="1">
      <c r="A66" s="129">
        <v>15</v>
      </c>
      <c r="B66" s="11" t="s">
        <v>351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U66" s="100"/>
      <c r="X66" s="100"/>
      <c r="AA66" s="100"/>
    </row>
    <row r="67" spans="1:27" s="10" customFormat="1" ht="8.25" customHeight="1">
      <c r="A67" s="129"/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00"/>
      <c r="X67" s="100"/>
      <c r="AA67" s="100"/>
    </row>
    <row r="68" spans="1:27" s="10" customFormat="1" ht="14.25" customHeight="1">
      <c r="B68" s="10" t="s">
        <v>303</v>
      </c>
      <c r="C68" s="15">
        <v>95</v>
      </c>
      <c r="D68" s="15">
        <v>819709</v>
      </c>
      <c r="E68" s="15"/>
      <c r="F68" s="15"/>
      <c r="G68" s="15"/>
      <c r="H68" s="15"/>
      <c r="I68" s="15"/>
      <c r="J68" s="15"/>
      <c r="K68" s="15">
        <v>1971610</v>
      </c>
      <c r="L68" s="15">
        <v>1865866</v>
      </c>
      <c r="M68" s="15">
        <v>62879</v>
      </c>
      <c r="N68" s="15">
        <v>42865</v>
      </c>
      <c r="O68" s="15">
        <v>0</v>
      </c>
      <c r="P68" s="15">
        <v>16859</v>
      </c>
      <c r="Q68" s="15">
        <v>0</v>
      </c>
      <c r="R68" s="15">
        <v>0</v>
      </c>
      <c r="S68" s="15">
        <v>26006</v>
      </c>
      <c r="U68" s="100"/>
      <c r="X68" s="100"/>
      <c r="AA68" s="100"/>
    </row>
    <row r="69" spans="1:27" s="10" customFormat="1" ht="9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00"/>
      <c r="X69" s="100"/>
      <c r="AA69" s="100"/>
    </row>
    <row r="70" spans="1:27" s="10" customFormat="1" ht="14.25" customHeight="1">
      <c r="A70" s="129"/>
      <c r="B70" s="97" t="s">
        <v>16</v>
      </c>
      <c r="C70" s="15">
        <v>55</v>
      </c>
      <c r="D70" s="15">
        <v>91644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214360</v>
      </c>
      <c r="L70" s="15">
        <v>191471</v>
      </c>
      <c r="M70" s="15">
        <v>22261</v>
      </c>
      <c r="N70" s="15">
        <v>628</v>
      </c>
      <c r="O70" s="15">
        <v>0</v>
      </c>
      <c r="P70" s="15">
        <v>500</v>
      </c>
      <c r="Q70" s="15">
        <v>0</v>
      </c>
      <c r="R70" s="15">
        <v>0</v>
      </c>
      <c r="S70" s="15">
        <v>128</v>
      </c>
      <c r="U70" s="100"/>
      <c r="X70" s="100"/>
      <c r="AA70" s="100"/>
    </row>
    <row r="71" spans="1:27" s="10" customFormat="1" ht="14.25" customHeight="1">
      <c r="A71" s="129"/>
      <c r="B71" s="97" t="s">
        <v>17</v>
      </c>
      <c r="C71" s="15">
        <v>19</v>
      </c>
      <c r="D71" s="15">
        <v>108528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236354</v>
      </c>
      <c r="L71" s="15">
        <v>234959</v>
      </c>
      <c r="M71" s="15">
        <v>1395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U71" s="100"/>
      <c r="X71" s="100"/>
      <c r="AA71" s="100"/>
    </row>
    <row r="72" spans="1:27" s="10" customFormat="1" ht="14.25" customHeight="1">
      <c r="A72" s="129"/>
      <c r="B72" s="97" t="s">
        <v>18</v>
      </c>
      <c r="C72" s="15">
        <v>7</v>
      </c>
      <c r="D72" s="15">
        <v>97091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188903</v>
      </c>
      <c r="L72" s="15">
        <v>175593</v>
      </c>
      <c r="M72" s="15">
        <v>13310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U72" s="100"/>
      <c r="X72" s="100"/>
      <c r="AA72" s="100"/>
    </row>
    <row r="73" spans="1:27" s="10" customFormat="1" ht="14.25" customHeight="1">
      <c r="A73" s="129"/>
      <c r="B73" s="97" t="s">
        <v>270</v>
      </c>
      <c r="C73" s="15">
        <v>14</v>
      </c>
      <c r="D73" s="15">
        <v>522446</v>
      </c>
      <c r="E73" s="15">
        <v>377577</v>
      </c>
      <c r="F73" s="15">
        <v>6917</v>
      </c>
      <c r="G73" s="15">
        <v>24111</v>
      </c>
      <c r="H73" s="15">
        <v>75002</v>
      </c>
      <c r="I73" s="15">
        <v>27525</v>
      </c>
      <c r="J73" s="15">
        <v>11314</v>
      </c>
      <c r="K73" s="15">
        <v>1331993</v>
      </c>
      <c r="L73" s="15">
        <v>1263843</v>
      </c>
      <c r="M73" s="15">
        <v>25913</v>
      </c>
      <c r="N73" s="15">
        <v>42237</v>
      </c>
      <c r="O73" s="15">
        <v>0</v>
      </c>
      <c r="P73" s="15">
        <v>16359</v>
      </c>
      <c r="Q73" s="15">
        <v>0</v>
      </c>
      <c r="R73" s="15">
        <v>0</v>
      </c>
      <c r="S73" s="15">
        <v>25878</v>
      </c>
      <c r="U73" s="100"/>
      <c r="X73" s="100"/>
      <c r="AA73" s="100"/>
    </row>
    <row r="74" spans="1:27" s="10" customFormat="1" ht="12" customHeight="1">
      <c r="A74" s="129"/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U74" s="100"/>
      <c r="X74" s="100"/>
      <c r="AA74" s="100"/>
    </row>
    <row r="75" spans="1:27" s="10" customFormat="1" ht="14.25" customHeight="1">
      <c r="A75" s="129">
        <v>16</v>
      </c>
      <c r="B75" s="11" t="s">
        <v>352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U75" s="100"/>
      <c r="X75" s="100"/>
      <c r="AA75" s="100"/>
    </row>
    <row r="76" spans="1:27" s="10" customFormat="1" ht="8.25" customHeight="1">
      <c r="A76" s="129"/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U76" s="100"/>
      <c r="X76" s="100"/>
      <c r="AA76" s="100"/>
    </row>
    <row r="77" spans="1:27" s="10" customFormat="1" ht="14.25" customHeight="1">
      <c r="B77" s="10" t="s">
        <v>303</v>
      </c>
      <c r="C77" s="15">
        <v>30</v>
      </c>
      <c r="D77" s="15">
        <v>589253</v>
      </c>
      <c r="E77" s="15"/>
      <c r="F77" s="15"/>
      <c r="G77" s="15"/>
      <c r="H77" s="15"/>
      <c r="I77" s="15"/>
      <c r="J77" s="15"/>
      <c r="K77" s="15">
        <v>1221260</v>
      </c>
      <c r="L77" s="15">
        <v>854921</v>
      </c>
      <c r="M77" s="15">
        <v>10</v>
      </c>
      <c r="N77" s="15">
        <v>366329</v>
      </c>
      <c r="O77" s="15">
        <v>0</v>
      </c>
      <c r="P77" s="15">
        <v>317539</v>
      </c>
      <c r="Q77" s="15">
        <v>0</v>
      </c>
      <c r="R77" s="15">
        <v>0</v>
      </c>
      <c r="S77" s="15">
        <v>48790</v>
      </c>
      <c r="U77" s="100"/>
      <c r="X77" s="100"/>
      <c r="AA77" s="100"/>
    </row>
    <row r="78" spans="1:27" s="10" customFormat="1" ht="9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U78" s="100"/>
      <c r="X78" s="100"/>
      <c r="AA78" s="100"/>
    </row>
    <row r="79" spans="1:27" s="10" customFormat="1" ht="14.25" customHeight="1">
      <c r="A79" s="129"/>
      <c r="B79" s="97" t="s">
        <v>16</v>
      </c>
      <c r="C79" s="15">
        <v>15</v>
      </c>
      <c r="D79" s="15">
        <v>31586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69366</v>
      </c>
      <c r="L79" s="15">
        <v>59954</v>
      </c>
      <c r="M79" s="15">
        <v>10</v>
      </c>
      <c r="N79" s="15">
        <v>9402</v>
      </c>
      <c r="O79" s="15">
        <v>0</v>
      </c>
      <c r="P79" s="15">
        <v>9402</v>
      </c>
      <c r="Q79" s="15">
        <v>0</v>
      </c>
      <c r="R79" s="15">
        <v>0</v>
      </c>
      <c r="S79" s="15">
        <v>0</v>
      </c>
      <c r="U79" s="100"/>
      <c r="X79" s="100"/>
      <c r="AA79" s="100"/>
    </row>
    <row r="80" spans="1:27" s="10" customFormat="1" ht="14.25" customHeight="1">
      <c r="A80" s="129"/>
      <c r="B80" s="97" t="s">
        <v>17</v>
      </c>
      <c r="C80" s="15">
        <v>7</v>
      </c>
      <c r="D80" s="15" t="s">
        <v>353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 t="s">
        <v>354</v>
      </c>
      <c r="L80" s="15" t="s">
        <v>355</v>
      </c>
      <c r="M80" s="15">
        <v>0</v>
      </c>
      <c r="N80" s="15" t="s">
        <v>356</v>
      </c>
      <c r="O80" s="15">
        <v>0</v>
      </c>
      <c r="P80" s="15" t="s">
        <v>357</v>
      </c>
      <c r="Q80" s="15">
        <v>0</v>
      </c>
      <c r="R80" s="15">
        <v>0</v>
      </c>
      <c r="S80" s="15" t="s">
        <v>358</v>
      </c>
      <c r="U80" s="100"/>
      <c r="X80" s="100"/>
      <c r="AA80" s="100"/>
    </row>
    <row r="81" spans="1:27" s="10" customFormat="1" ht="14.25" customHeight="1">
      <c r="A81" s="129"/>
      <c r="B81" s="97" t="s">
        <v>18</v>
      </c>
      <c r="C81" s="15">
        <v>1</v>
      </c>
      <c r="D81" s="84" t="s">
        <v>359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 t="s">
        <v>359</v>
      </c>
      <c r="L81" s="15" t="s">
        <v>359</v>
      </c>
      <c r="M81" s="15">
        <v>0</v>
      </c>
      <c r="N81" s="15" t="s">
        <v>359</v>
      </c>
      <c r="O81" s="15">
        <v>0</v>
      </c>
      <c r="P81" s="15" t="s">
        <v>359</v>
      </c>
      <c r="Q81" s="15">
        <v>0</v>
      </c>
      <c r="R81" s="15" t="s">
        <v>359</v>
      </c>
      <c r="S81" s="15" t="s">
        <v>359</v>
      </c>
      <c r="U81" s="100"/>
      <c r="X81" s="100"/>
      <c r="AA81" s="100"/>
    </row>
    <row r="82" spans="1:27" s="10" customFormat="1" ht="14.25" customHeight="1">
      <c r="A82" s="129"/>
      <c r="B82" s="97" t="s">
        <v>270</v>
      </c>
      <c r="C82" s="15">
        <v>7</v>
      </c>
      <c r="D82" s="15">
        <v>433112</v>
      </c>
      <c r="E82" s="15">
        <v>166806</v>
      </c>
      <c r="F82" s="15">
        <v>30471</v>
      </c>
      <c r="G82" s="15">
        <v>34796</v>
      </c>
      <c r="H82" s="15">
        <v>0</v>
      </c>
      <c r="I82" s="15">
        <v>465</v>
      </c>
      <c r="J82" s="15">
        <v>200574</v>
      </c>
      <c r="K82" s="15">
        <v>728203</v>
      </c>
      <c r="L82" s="15">
        <v>433248</v>
      </c>
      <c r="M82" s="15">
        <v>0</v>
      </c>
      <c r="N82" s="15">
        <v>294955</v>
      </c>
      <c r="O82" s="15">
        <v>0</v>
      </c>
      <c r="P82" s="15">
        <v>248722</v>
      </c>
      <c r="Q82" s="15">
        <v>0</v>
      </c>
      <c r="R82" s="15">
        <v>0</v>
      </c>
      <c r="S82" s="15">
        <v>46233</v>
      </c>
      <c r="U82" s="100"/>
      <c r="X82" s="100"/>
      <c r="AA82" s="100"/>
    </row>
    <row r="83" spans="1:27" s="10" customFormat="1" ht="14.25" customHeight="1">
      <c r="A83" s="129"/>
      <c r="B83" s="9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00"/>
      <c r="X83" s="100"/>
      <c r="AA83" s="100"/>
    </row>
    <row r="84" spans="1:27" s="10" customFormat="1" ht="14.25" customHeight="1">
      <c r="A84" s="129"/>
      <c r="B84" s="9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U84" s="100"/>
      <c r="X84" s="100"/>
      <c r="AA84" s="100"/>
    </row>
    <row r="85" spans="1:27" s="10" customFormat="1" ht="14.25" customHeight="1">
      <c r="A85" s="10" t="s">
        <v>360</v>
      </c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U85" s="132"/>
      <c r="X85" s="132"/>
      <c r="AA85" s="132"/>
    </row>
    <row r="86" spans="1:27" s="10" customFormat="1" ht="14.25" customHeight="1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U86" s="132"/>
      <c r="X86" s="132"/>
      <c r="AA86" s="132"/>
    </row>
    <row r="87" spans="1:27" s="10" customFormat="1" ht="14.25" customHeight="1">
      <c r="A87" s="129">
        <v>17</v>
      </c>
      <c r="B87" s="11" t="s">
        <v>361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U87" s="100"/>
      <c r="X87" s="100"/>
      <c r="AA87" s="100"/>
    </row>
    <row r="88" spans="1:27" s="10" customFormat="1" ht="8.25" customHeight="1">
      <c r="A88" s="129"/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U88" s="100"/>
      <c r="X88" s="100"/>
      <c r="AA88" s="100"/>
    </row>
    <row r="89" spans="1:27" s="10" customFormat="1" ht="14.25" customHeight="1">
      <c r="B89" s="10" t="s">
        <v>303</v>
      </c>
      <c r="C89" s="15">
        <v>11</v>
      </c>
      <c r="D89" s="15">
        <v>22176052</v>
      </c>
      <c r="E89" s="15"/>
      <c r="F89" s="15"/>
      <c r="G89" s="15"/>
      <c r="H89" s="15"/>
      <c r="I89" s="15"/>
      <c r="J89" s="15"/>
      <c r="K89" s="15">
        <v>21887102</v>
      </c>
      <c r="L89" s="15">
        <v>21857981</v>
      </c>
      <c r="M89" s="15">
        <v>0</v>
      </c>
      <c r="N89" s="15">
        <v>29121</v>
      </c>
      <c r="O89" s="15">
        <v>0</v>
      </c>
      <c r="P89" s="15">
        <v>29121</v>
      </c>
      <c r="Q89" s="15">
        <v>0</v>
      </c>
      <c r="R89" s="15">
        <v>0</v>
      </c>
      <c r="S89" s="15">
        <v>0</v>
      </c>
      <c r="U89" s="130"/>
      <c r="X89" s="130"/>
      <c r="AA89" s="130"/>
    </row>
    <row r="90" spans="1:27" s="10" customFormat="1" ht="9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U90" s="130"/>
      <c r="X90" s="130"/>
      <c r="AA90" s="130"/>
    </row>
    <row r="91" spans="1:27" s="10" customFormat="1" ht="14.25" customHeight="1">
      <c r="A91" s="129"/>
      <c r="B91" s="97" t="s">
        <v>16</v>
      </c>
      <c r="C91" s="15">
        <v>8</v>
      </c>
      <c r="D91" s="15">
        <v>257766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409497</v>
      </c>
      <c r="L91" s="15">
        <v>380376</v>
      </c>
      <c r="M91" s="15">
        <v>0</v>
      </c>
      <c r="N91" s="15">
        <v>29121</v>
      </c>
      <c r="O91" s="15">
        <v>0</v>
      </c>
      <c r="P91" s="15">
        <v>29121</v>
      </c>
      <c r="Q91" s="15">
        <v>0</v>
      </c>
      <c r="R91" s="15">
        <v>0</v>
      </c>
      <c r="S91" s="15">
        <v>0</v>
      </c>
      <c r="U91" s="130"/>
      <c r="X91" s="130"/>
      <c r="AA91" s="130"/>
    </row>
    <row r="92" spans="1:27" s="10" customFormat="1" ht="14.25" customHeight="1">
      <c r="A92" s="129"/>
      <c r="B92" s="97" t="s">
        <v>17</v>
      </c>
      <c r="C92" s="15">
        <v>1</v>
      </c>
      <c r="D92" s="15" t="s">
        <v>359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 t="s">
        <v>359</v>
      </c>
      <c r="L92" s="15" t="s">
        <v>359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U92" s="130"/>
      <c r="X92" s="130"/>
      <c r="AA92" s="130"/>
    </row>
    <row r="93" spans="1:27" s="10" customFormat="1" ht="14.25" customHeight="1">
      <c r="A93" s="129"/>
      <c r="B93" s="97" t="s">
        <v>270</v>
      </c>
      <c r="C93" s="15">
        <v>2</v>
      </c>
      <c r="D93" s="15" t="s">
        <v>359</v>
      </c>
      <c r="E93" s="15" t="s">
        <v>359</v>
      </c>
      <c r="F93" s="15" t="s">
        <v>359</v>
      </c>
      <c r="G93" s="15" t="s">
        <v>359</v>
      </c>
      <c r="H93" s="15">
        <v>0</v>
      </c>
      <c r="I93" s="15" t="s">
        <v>359</v>
      </c>
      <c r="J93" s="15">
        <v>0</v>
      </c>
      <c r="K93" s="15" t="s">
        <v>359</v>
      </c>
      <c r="L93" s="15" t="s">
        <v>359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U93" s="130"/>
      <c r="X93" s="130"/>
      <c r="AA93" s="130"/>
    </row>
    <row r="94" spans="1:27" s="10" customFormat="1" ht="12" customHeight="1">
      <c r="A94" s="129"/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U94" s="130"/>
      <c r="X94" s="130"/>
      <c r="AA94" s="130"/>
    </row>
    <row r="95" spans="1:27" s="10" customFormat="1" ht="14.25" customHeight="1">
      <c r="A95" s="129">
        <v>18</v>
      </c>
      <c r="B95" s="11" t="s">
        <v>362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U95" s="130"/>
      <c r="X95" s="130"/>
      <c r="AA95" s="130"/>
    </row>
    <row r="96" spans="1:27" s="10" customFormat="1" ht="8.25" customHeight="1">
      <c r="A96" s="129"/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U96" s="130"/>
      <c r="X96" s="130"/>
      <c r="AA96" s="130"/>
    </row>
    <row r="97" spans="1:27" s="10" customFormat="1" ht="14.25" customHeight="1">
      <c r="B97" s="10" t="s">
        <v>303</v>
      </c>
      <c r="C97" s="15">
        <v>17</v>
      </c>
      <c r="D97" s="15">
        <v>592062</v>
      </c>
      <c r="E97" s="15"/>
      <c r="F97" s="15"/>
      <c r="G97" s="15"/>
      <c r="H97" s="15"/>
      <c r="I97" s="15"/>
      <c r="J97" s="15"/>
      <c r="K97" s="15">
        <v>894498</v>
      </c>
      <c r="L97" s="15">
        <v>568339</v>
      </c>
      <c r="M97" s="15">
        <v>14047</v>
      </c>
      <c r="N97" s="15">
        <v>312112</v>
      </c>
      <c r="O97" s="15">
        <v>0</v>
      </c>
      <c r="P97" s="15">
        <v>306511</v>
      </c>
      <c r="Q97" s="15">
        <v>0</v>
      </c>
      <c r="R97" s="15">
        <v>2413</v>
      </c>
      <c r="S97" s="15">
        <v>3188</v>
      </c>
      <c r="U97" s="130"/>
      <c r="X97" s="130"/>
      <c r="AA97" s="130"/>
    </row>
    <row r="98" spans="1:27" s="10" customFormat="1" ht="9" customHeight="1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U98" s="130"/>
      <c r="X98" s="130"/>
      <c r="AA98" s="130"/>
    </row>
    <row r="99" spans="1:27" s="10" customFormat="1" ht="14.25" customHeight="1">
      <c r="A99" s="129"/>
      <c r="B99" s="97" t="s">
        <v>16</v>
      </c>
      <c r="C99" s="15">
        <v>4</v>
      </c>
      <c r="D99" s="15">
        <v>11676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24630</v>
      </c>
      <c r="L99" s="15">
        <v>23107</v>
      </c>
      <c r="M99" s="15">
        <v>1498</v>
      </c>
      <c r="N99" s="15">
        <v>25</v>
      </c>
      <c r="O99" s="15">
        <v>0</v>
      </c>
      <c r="P99" s="15">
        <v>0</v>
      </c>
      <c r="Q99" s="15">
        <v>0</v>
      </c>
      <c r="R99" s="15">
        <v>25</v>
      </c>
      <c r="S99" s="15">
        <v>0</v>
      </c>
      <c r="U99" s="130"/>
      <c r="X99" s="130"/>
      <c r="AA99" s="130"/>
    </row>
    <row r="100" spans="1:27" s="10" customFormat="1" ht="14.25" customHeight="1">
      <c r="A100" s="129"/>
      <c r="B100" s="97" t="s">
        <v>17</v>
      </c>
      <c r="C100" s="15">
        <v>4</v>
      </c>
      <c r="D100" s="15">
        <v>14794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29095</v>
      </c>
      <c r="L100" s="15">
        <v>22802</v>
      </c>
      <c r="M100" s="15">
        <v>4154</v>
      </c>
      <c r="N100" s="15">
        <v>2139</v>
      </c>
      <c r="O100" s="15">
        <v>0</v>
      </c>
      <c r="P100" s="15">
        <v>1931</v>
      </c>
      <c r="Q100" s="15">
        <v>0</v>
      </c>
      <c r="R100" s="15">
        <v>208</v>
      </c>
      <c r="S100" s="15">
        <v>0</v>
      </c>
      <c r="U100" s="130"/>
      <c r="X100" s="130"/>
      <c r="AA100" s="130"/>
    </row>
    <row r="101" spans="1:27" s="10" customFormat="1" ht="14.25" customHeight="1">
      <c r="A101" s="129"/>
      <c r="B101" s="97" t="s">
        <v>18</v>
      </c>
      <c r="C101" s="15">
        <v>4</v>
      </c>
      <c r="D101" s="15">
        <v>59856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98540</v>
      </c>
      <c r="L101" s="15">
        <v>80877</v>
      </c>
      <c r="M101" s="15">
        <v>184</v>
      </c>
      <c r="N101" s="15">
        <v>17479</v>
      </c>
      <c r="O101" s="15">
        <v>0</v>
      </c>
      <c r="P101" s="15">
        <v>17479</v>
      </c>
      <c r="Q101" s="15">
        <v>0</v>
      </c>
      <c r="R101" s="15">
        <v>0</v>
      </c>
      <c r="S101" s="15">
        <v>0</v>
      </c>
      <c r="U101" s="130"/>
      <c r="X101" s="130"/>
      <c r="AA101" s="130"/>
    </row>
    <row r="102" spans="1:27" s="10" customFormat="1" ht="14.25" customHeight="1">
      <c r="A102" s="129"/>
      <c r="B102" s="97" t="s">
        <v>270</v>
      </c>
      <c r="C102" s="15">
        <v>5</v>
      </c>
      <c r="D102" s="15">
        <v>505736</v>
      </c>
      <c r="E102" s="15">
        <v>234828</v>
      </c>
      <c r="F102" s="15">
        <v>2559</v>
      </c>
      <c r="G102" s="15">
        <v>26947</v>
      </c>
      <c r="H102" s="15">
        <v>4599</v>
      </c>
      <c r="I102" s="15">
        <v>500</v>
      </c>
      <c r="J102" s="15">
        <v>236303</v>
      </c>
      <c r="K102" s="15">
        <v>742233</v>
      </c>
      <c r="L102" s="15">
        <v>441553</v>
      </c>
      <c r="M102" s="15">
        <v>8211</v>
      </c>
      <c r="N102" s="15">
        <v>292469</v>
      </c>
      <c r="O102" s="15">
        <v>0</v>
      </c>
      <c r="P102" s="15">
        <v>287101</v>
      </c>
      <c r="Q102" s="15">
        <v>0</v>
      </c>
      <c r="R102" s="15">
        <v>2180</v>
      </c>
      <c r="S102" s="15">
        <v>3188</v>
      </c>
      <c r="U102" s="130"/>
      <c r="X102" s="130"/>
      <c r="AA102" s="130"/>
    </row>
    <row r="103" spans="1:27" s="10" customFormat="1" ht="12" customHeight="1">
      <c r="A103" s="129"/>
      <c r="B103" s="1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U103" s="130"/>
      <c r="X103" s="130"/>
      <c r="AA103" s="130"/>
    </row>
    <row r="104" spans="1:27" s="10" customFormat="1" ht="14.25" customHeight="1">
      <c r="A104" s="129">
        <v>19</v>
      </c>
      <c r="B104" s="11" t="s">
        <v>363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U104" s="130"/>
      <c r="X104" s="130"/>
      <c r="AA104" s="130"/>
    </row>
    <row r="105" spans="1:27" s="10" customFormat="1" ht="9.75" customHeight="1">
      <c r="A105" s="129"/>
      <c r="B105" s="1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U105" s="130"/>
      <c r="X105" s="130"/>
      <c r="AA105" s="130"/>
    </row>
    <row r="106" spans="1:27" s="10" customFormat="1" ht="14.25" customHeight="1">
      <c r="B106" s="10" t="s">
        <v>303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U106" s="130"/>
      <c r="X106" s="130"/>
      <c r="AA106" s="130"/>
    </row>
    <row r="107" spans="1:27" s="10" customFormat="1" ht="12" customHeight="1">
      <c r="A107" s="129"/>
      <c r="B107" s="1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U107" s="130"/>
      <c r="X107" s="130"/>
      <c r="AA107" s="130"/>
    </row>
    <row r="108" spans="1:27" s="9" customFormat="1" ht="14.25" customHeight="1">
      <c r="A108" s="129">
        <v>20</v>
      </c>
      <c r="B108" s="11" t="s">
        <v>364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U108" s="133"/>
      <c r="X108" s="133"/>
      <c r="AA108" s="133"/>
    </row>
    <row r="109" spans="1:27" s="9" customFormat="1" ht="9" customHeight="1">
      <c r="A109" s="129"/>
      <c r="B109" s="1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U109" s="133"/>
      <c r="X109" s="133"/>
      <c r="AA109" s="133"/>
    </row>
    <row r="110" spans="1:27" s="9" customFormat="1" ht="14.25" customHeight="1">
      <c r="A110" s="10"/>
      <c r="B110" s="10" t="s">
        <v>303</v>
      </c>
      <c r="C110" s="15">
        <v>1</v>
      </c>
      <c r="D110" s="15" t="s">
        <v>359</v>
      </c>
      <c r="E110" s="15"/>
      <c r="F110" s="15"/>
      <c r="G110" s="15"/>
      <c r="H110" s="15"/>
      <c r="I110" s="15"/>
      <c r="J110" s="15"/>
      <c r="K110" s="15" t="s">
        <v>359</v>
      </c>
      <c r="L110" s="15" t="s">
        <v>359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U110" s="133"/>
      <c r="X110" s="133"/>
      <c r="AA110" s="133"/>
    </row>
    <row r="111" spans="1:27" s="9" customFormat="1" ht="9" customHeight="1">
      <c r="A111" s="10"/>
      <c r="B111" s="10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U111" s="133"/>
      <c r="X111" s="133"/>
      <c r="AA111" s="133"/>
    </row>
    <row r="112" spans="1:27" s="9" customFormat="1" ht="14.25" customHeight="1">
      <c r="A112" s="129"/>
      <c r="B112" s="97" t="s">
        <v>16</v>
      </c>
      <c r="C112" s="15">
        <v>1</v>
      </c>
      <c r="D112" s="15" t="s">
        <v>359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 t="s">
        <v>359</v>
      </c>
      <c r="L112" s="15" t="s">
        <v>359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U112" s="133"/>
      <c r="X112" s="133"/>
      <c r="AA112" s="133"/>
    </row>
    <row r="113" spans="1:27" s="9" customFormat="1" ht="12" customHeight="1">
      <c r="A113" s="126"/>
      <c r="B113" s="80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U113" s="133"/>
      <c r="X113" s="133"/>
      <c r="AA113" s="133"/>
    </row>
    <row r="114" spans="1:27" s="9" customFormat="1" ht="14.25" customHeight="1">
      <c r="A114" s="129">
        <v>21</v>
      </c>
      <c r="B114" s="11" t="s">
        <v>365</v>
      </c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U114" s="133"/>
      <c r="X114" s="133"/>
      <c r="AA114" s="133"/>
    </row>
    <row r="115" spans="1:27" s="9" customFormat="1" ht="8.25" customHeight="1">
      <c r="A115" s="129"/>
      <c r="B115" s="11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U115" s="133"/>
      <c r="X115" s="133"/>
      <c r="AA115" s="133"/>
    </row>
    <row r="116" spans="1:27" s="10" customFormat="1" ht="14.25" customHeight="1">
      <c r="B116" s="10" t="s">
        <v>303</v>
      </c>
      <c r="C116" s="15">
        <v>162</v>
      </c>
      <c r="D116" s="15">
        <v>3078798</v>
      </c>
      <c r="E116" s="15"/>
      <c r="F116" s="15"/>
      <c r="G116" s="15"/>
      <c r="H116" s="15"/>
      <c r="I116" s="15"/>
      <c r="J116" s="15"/>
      <c r="K116" s="15">
        <v>5641226</v>
      </c>
      <c r="L116" s="15">
        <v>5242603</v>
      </c>
      <c r="M116" s="15">
        <v>19314</v>
      </c>
      <c r="N116" s="15">
        <v>379309</v>
      </c>
      <c r="O116" s="15">
        <v>211433</v>
      </c>
      <c r="P116" s="15">
        <v>121138</v>
      </c>
      <c r="Q116" s="15">
        <v>27534</v>
      </c>
      <c r="R116" s="15">
        <v>219</v>
      </c>
      <c r="S116" s="15">
        <v>18985</v>
      </c>
      <c r="U116" s="130"/>
      <c r="X116" s="130"/>
      <c r="AA116" s="130"/>
    </row>
    <row r="117" spans="1:27" s="10" customFormat="1" ht="9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U117" s="130"/>
      <c r="X117" s="130"/>
      <c r="AA117" s="130"/>
    </row>
    <row r="118" spans="1:27" s="10" customFormat="1" ht="14.25" customHeight="1">
      <c r="A118" s="129"/>
      <c r="B118" s="97" t="s">
        <v>16</v>
      </c>
      <c r="C118" s="15">
        <v>55</v>
      </c>
      <c r="D118" s="15">
        <v>219450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454380</v>
      </c>
      <c r="L118" s="15">
        <v>417109</v>
      </c>
      <c r="M118" s="15">
        <v>8755</v>
      </c>
      <c r="N118" s="15">
        <v>28516</v>
      </c>
      <c r="O118" s="15">
        <v>10667</v>
      </c>
      <c r="P118" s="15">
        <v>13533</v>
      </c>
      <c r="Q118" s="15">
        <v>110</v>
      </c>
      <c r="R118" s="15">
        <v>219</v>
      </c>
      <c r="S118" s="15">
        <v>3987</v>
      </c>
      <c r="U118" s="130"/>
      <c r="X118" s="130"/>
      <c r="AA118" s="130"/>
    </row>
    <row r="119" spans="1:27" s="10" customFormat="1" ht="14.25" customHeight="1">
      <c r="A119" s="129"/>
      <c r="B119" s="97" t="s">
        <v>17</v>
      </c>
      <c r="C119" s="15">
        <v>68</v>
      </c>
      <c r="D119" s="15">
        <v>1103444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1894648</v>
      </c>
      <c r="L119" s="15">
        <v>1791980</v>
      </c>
      <c r="M119" s="15">
        <v>10559</v>
      </c>
      <c r="N119" s="15">
        <v>92109</v>
      </c>
      <c r="O119" s="15">
        <v>55354</v>
      </c>
      <c r="P119" s="15">
        <v>24857</v>
      </c>
      <c r="Q119" s="15">
        <v>0</v>
      </c>
      <c r="R119" s="15">
        <v>0</v>
      </c>
      <c r="S119" s="15">
        <v>11898</v>
      </c>
      <c r="U119" s="130"/>
      <c r="X119" s="130"/>
      <c r="AA119" s="130"/>
    </row>
    <row r="120" spans="1:27" s="10" customFormat="1" ht="14.25" customHeight="1">
      <c r="A120" s="129"/>
      <c r="B120" s="97" t="s">
        <v>18</v>
      </c>
      <c r="C120" s="15">
        <v>25</v>
      </c>
      <c r="D120" s="15">
        <v>914259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1564949</v>
      </c>
      <c r="L120" s="15">
        <v>1558400</v>
      </c>
      <c r="M120" s="15">
        <v>0</v>
      </c>
      <c r="N120" s="15">
        <v>6549</v>
      </c>
      <c r="O120" s="15">
        <v>0</v>
      </c>
      <c r="P120" s="15">
        <v>3449</v>
      </c>
      <c r="Q120" s="15">
        <v>0</v>
      </c>
      <c r="R120" s="15">
        <v>0</v>
      </c>
      <c r="S120" s="15">
        <v>3100</v>
      </c>
      <c r="U120" s="130"/>
      <c r="X120" s="130"/>
      <c r="AA120" s="130"/>
    </row>
    <row r="121" spans="1:27" s="10" customFormat="1" ht="14.25" customHeight="1">
      <c r="A121" s="129"/>
      <c r="B121" s="97" t="s">
        <v>270</v>
      </c>
      <c r="C121" s="15">
        <v>14</v>
      </c>
      <c r="D121" s="15">
        <v>841645</v>
      </c>
      <c r="E121" s="15">
        <v>521964</v>
      </c>
      <c r="F121" s="15">
        <v>122874</v>
      </c>
      <c r="G121" s="15">
        <v>87554</v>
      </c>
      <c r="H121" s="15">
        <v>31556</v>
      </c>
      <c r="I121" s="15">
        <v>19019</v>
      </c>
      <c r="J121" s="15">
        <v>58678</v>
      </c>
      <c r="K121" s="15">
        <v>1727249</v>
      </c>
      <c r="L121" s="15">
        <v>1475114</v>
      </c>
      <c r="M121" s="15">
        <v>0</v>
      </c>
      <c r="N121" s="15">
        <v>252135</v>
      </c>
      <c r="O121" s="15">
        <v>145412</v>
      </c>
      <c r="P121" s="15">
        <v>79299</v>
      </c>
      <c r="Q121" s="15">
        <v>27424</v>
      </c>
      <c r="R121" s="15">
        <v>0</v>
      </c>
      <c r="S121" s="15">
        <v>0</v>
      </c>
      <c r="U121" s="130"/>
      <c r="X121" s="130"/>
      <c r="AA121" s="130"/>
    </row>
    <row r="122" spans="1:27" s="10" customFormat="1" ht="12" customHeight="1">
      <c r="A122" s="129"/>
      <c r="B122" s="11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U122" s="130"/>
      <c r="X122" s="130"/>
      <c r="AA122" s="130"/>
    </row>
    <row r="123" spans="1:27" s="10" customFormat="1" ht="14.25" customHeight="1">
      <c r="A123" s="129">
        <v>22</v>
      </c>
      <c r="B123" s="11" t="s">
        <v>366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U123" s="130"/>
      <c r="X123" s="130"/>
      <c r="AA123" s="130"/>
    </row>
    <row r="124" spans="1:27" s="10" customFormat="1" ht="8.25" customHeight="1">
      <c r="A124" s="129"/>
      <c r="B124" s="11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U124" s="130"/>
      <c r="X124" s="130"/>
      <c r="AA124" s="130"/>
    </row>
    <row r="125" spans="1:27" s="10" customFormat="1" ht="14.25" customHeight="1">
      <c r="B125" s="10" t="s">
        <v>303</v>
      </c>
      <c r="C125" s="15">
        <v>7</v>
      </c>
      <c r="D125" s="15">
        <v>2403308</v>
      </c>
      <c r="E125" s="15"/>
      <c r="F125" s="15"/>
      <c r="G125" s="15"/>
      <c r="H125" s="15"/>
      <c r="I125" s="15"/>
      <c r="J125" s="15"/>
      <c r="K125" s="15">
        <v>2925649</v>
      </c>
      <c r="L125" s="15">
        <v>2473686</v>
      </c>
      <c r="M125" s="15">
        <v>69383</v>
      </c>
      <c r="N125" s="15">
        <v>382580</v>
      </c>
      <c r="O125" s="15">
        <v>0</v>
      </c>
      <c r="P125" s="15">
        <v>306747</v>
      </c>
      <c r="Q125" s="15">
        <v>0</v>
      </c>
      <c r="R125" s="15">
        <v>0</v>
      </c>
      <c r="S125" s="15">
        <v>75833</v>
      </c>
      <c r="U125" s="130"/>
      <c r="X125" s="130"/>
      <c r="AA125" s="130"/>
    </row>
    <row r="126" spans="1:27" s="10" customFormat="1" ht="9" customHeight="1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U126" s="130"/>
      <c r="X126" s="130"/>
      <c r="AA126" s="130"/>
    </row>
    <row r="127" spans="1:27" s="10" customFormat="1" ht="14.25" customHeight="1">
      <c r="A127" s="129"/>
      <c r="B127" s="97" t="s">
        <v>16</v>
      </c>
      <c r="C127" s="15">
        <v>1</v>
      </c>
      <c r="D127" s="15" t="s">
        <v>359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 t="s">
        <v>359</v>
      </c>
      <c r="L127" s="15">
        <v>0</v>
      </c>
      <c r="M127" s="15" t="s">
        <v>359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U127" s="130"/>
      <c r="X127" s="130"/>
      <c r="AA127" s="130"/>
    </row>
    <row r="128" spans="1:27" s="10" customFormat="1" ht="14.25" customHeight="1">
      <c r="A128" s="129"/>
      <c r="B128" s="97" t="s">
        <v>17</v>
      </c>
      <c r="C128" s="15">
        <v>1</v>
      </c>
      <c r="D128" s="15" t="s">
        <v>359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 t="s">
        <v>359</v>
      </c>
      <c r="L128" s="15" t="s">
        <v>359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U128" s="130"/>
      <c r="X128" s="130"/>
      <c r="AA128" s="130"/>
    </row>
    <row r="129" spans="1:27" s="10" customFormat="1" ht="14.25" customHeight="1">
      <c r="A129" s="129"/>
      <c r="B129" s="97" t="s">
        <v>270</v>
      </c>
      <c r="C129" s="15">
        <v>5</v>
      </c>
      <c r="D129" s="15" t="s">
        <v>359</v>
      </c>
      <c r="E129" s="15">
        <v>1817257</v>
      </c>
      <c r="F129" s="15">
        <v>61719</v>
      </c>
      <c r="G129" s="15">
        <v>179933</v>
      </c>
      <c r="H129" s="15" t="s">
        <v>359</v>
      </c>
      <c r="I129" s="15" t="s">
        <v>359</v>
      </c>
      <c r="J129" s="15">
        <v>260874</v>
      </c>
      <c r="K129" s="15" t="s">
        <v>359</v>
      </c>
      <c r="L129" s="15" t="s">
        <v>359</v>
      </c>
      <c r="M129" s="15" t="s">
        <v>359</v>
      </c>
      <c r="N129" s="15">
        <v>382580</v>
      </c>
      <c r="O129" s="15">
        <v>0</v>
      </c>
      <c r="P129" s="15">
        <v>306747</v>
      </c>
      <c r="Q129" s="15">
        <v>0</v>
      </c>
      <c r="R129" s="15">
        <v>0</v>
      </c>
      <c r="S129" s="15">
        <v>75833</v>
      </c>
      <c r="U129" s="130"/>
      <c r="X129" s="130"/>
      <c r="AA129" s="130"/>
    </row>
    <row r="130" spans="1:27" s="10" customFormat="1" ht="12" customHeight="1">
      <c r="A130" s="129"/>
      <c r="B130" s="11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U130" s="130"/>
      <c r="X130" s="130"/>
      <c r="AA130" s="130"/>
    </row>
    <row r="131" spans="1:27" s="10" customFormat="1" ht="14.25" customHeight="1">
      <c r="A131" s="129">
        <v>23</v>
      </c>
      <c r="B131" s="11" t="s">
        <v>367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U131" s="130"/>
      <c r="X131" s="130"/>
      <c r="AA131" s="130"/>
    </row>
    <row r="132" spans="1:27" s="10" customFormat="1" ht="8.25" customHeight="1">
      <c r="A132" s="129"/>
      <c r="B132" s="11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U132" s="130"/>
      <c r="X132" s="130"/>
      <c r="AA132" s="130"/>
    </row>
    <row r="133" spans="1:27" s="10" customFormat="1" ht="14.25" customHeight="1">
      <c r="B133" s="10" t="s">
        <v>303</v>
      </c>
      <c r="C133" s="15">
        <v>1</v>
      </c>
      <c r="D133" s="15" t="s">
        <v>359</v>
      </c>
      <c r="E133" s="15"/>
      <c r="F133" s="15"/>
      <c r="G133" s="15"/>
      <c r="H133" s="15"/>
      <c r="I133" s="15"/>
      <c r="J133" s="15"/>
      <c r="K133" s="15" t="s">
        <v>359</v>
      </c>
      <c r="L133" s="15" t="s">
        <v>359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U133" s="130"/>
      <c r="X133" s="130"/>
      <c r="AA133" s="130"/>
    </row>
    <row r="134" spans="1:27" s="10" customFormat="1" ht="9" customHeight="1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U134" s="130"/>
      <c r="X134" s="130"/>
      <c r="AA134" s="130"/>
    </row>
    <row r="135" spans="1:27" s="10" customFormat="1" ht="14.25" customHeight="1">
      <c r="A135" s="129"/>
      <c r="B135" s="97" t="s">
        <v>270</v>
      </c>
      <c r="C135" s="15">
        <v>1</v>
      </c>
      <c r="D135" s="15" t="s">
        <v>359</v>
      </c>
      <c r="E135" s="15" t="s">
        <v>359</v>
      </c>
      <c r="F135" s="15" t="s">
        <v>359</v>
      </c>
      <c r="G135" s="15" t="s">
        <v>359</v>
      </c>
      <c r="H135" s="15">
        <v>0</v>
      </c>
      <c r="I135" s="15" t="s">
        <v>359</v>
      </c>
      <c r="J135" s="15">
        <v>0</v>
      </c>
      <c r="K135" s="15" t="s">
        <v>359</v>
      </c>
      <c r="L135" s="15" t="s">
        <v>359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U135" s="130"/>
      <c r="X135" s="130"/>
      <c r="AA135" s="130"/>
    </row>
    <row r="136" spans="1:27" s="10" customFormat="1" ht="12" customHeight="1">
      <c r="A136" s="129"/>
      <c r="B136" s="11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U136" s="130"/>
      <c r="X136" s="130"/>
      <c r="AA136" s="130"/>
    </row>
    <row r="137" spans="1:27" s="10" customFormat="1" ht="14.25" customHeight="1">
      <c r="A137" s="129">
        <v>24</v>
      </c>
      <c r="B137" s="11" t="s">
        <v>368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U137" s="130"/>
      <c r="X137" s="130"/>
      <c r="AA137" s="130"/>
    </row>
    <row r="138" spans="1:27" s="10" customFormat="1" ht="8.25" customHeight="1">
      <c r="A138" s="129"/>
      <c r="B138" s="11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U138" s="130"/>
      <c r="X138" s="130"/>
      <c r="AA138" s="130"/>
    </row>
    <row r="139" spans="1:27" s="10" customFormat="1" ht="14.25" customHeight="1">
      <c r="B139" s="10" t="s">
        <v>303</v>
      </c>
      <c r="C139" s="15">
        <v>167</v>
      </c>
      <c r="D139" s="15">
        <v>2265096</v>
      </c>
      <c r="E139" s="15"/>
      <c r="F139" s="15"/>
      <c r="G139" s="15"/>
      <c r="H139" s="15"/>
      <c r="I139" s="15"/>
      <c r="J139" s="15"/>
      <c r="K139" s="15">
        <v>3672353</v>
      </c>
      <c r="L139" s="15">
        <v>3240419</v>
      </c>
      <c r="M139" s="15">
        <v>240426</v>
      </c>
      <c r="N139" s="15">
        <v>191508</v>
      </c>
      <c r="O139" s="15">
        <v>97602</v>
      </c>
      <c r="P139" s="15">
        <v>84624</v>
      </c>
      <c r="Q139" s="15">
        <v>374</v>
      </c>
      <c r="R139" s="15">
        <v>6108</v>
      </c>
      <c r="S139" s="15">
        <v>2800</v>
      </c>
      <c r="U139" s="130"/>
      <c r="X139" s="130"/>
      <c r="AA139" s="130"/>
    </row>
    <row r="140" spans="1:27" s="10" customFormat="1" ht="9" customHeight="1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U140" s="130"/>
      <c r="X140" s="130"/>
      <c r="AA140" s="130"/>
    </row>
    <row r="141" spans="1:27" s="10" customFormat="1" ht="14.25" customHeight="1">
      <c r="A141" s="129"/>
      <c r="B141" s="97" t="s">
        <v>16</v>
      </c>
      <c r="C141" s="15">
        <v>96</v>
      </c>
      <c r="D141" s="15">
        <v>287241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554899</v>
      </c>
      <c r="L141" s="15">
        <v>409380</v>
      </c>
      <c r="M141" s="15">
        <v>82889</v>
      </c>
      <c r="N141" s="15">
        <v>62630</v>
      </c>
      <c r="O141" s="15">
        <v>53633</v>
      </c>
      <c r="P141" s="15">
        <v>7237</v>
      </c>
      <c r="Q141" s="15">
        <v>374</v>
      </c>
      <c r="R141" s="15">
        <v>1386</v>
      </c>
      <c r="S141" s="15">
        <v>0</v>
      </c>
      <c r="U141" s="130"/>
      <c r="X141" s="130"/>
      <c r="AA141" s="130"/>
    </row>
    <row r="142" spans="1:27" s="10" customFormat="1" ht="14.25" customHeight="1">
      <c r="A142" s="129"/>
      <c r="B142" s="97" t="s">
        <v>17</v>
      </c>
      <c r="C142" s="15">
        <v>44</v>
      </c>
      <c r="D142" s="15">
        <v>761730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1187273</v>
      </c>
      <c r="L142" s="15">
        <v>1053799</v>
      </c>
      <c r="M142" s="15">
        <v>44594</v>
      </c>
      <c r="N142" s="15">
        <v>88880</v>
      </c>
      <c r="O142" s="15">
        <v>33134</v>
      </c>
      <c r="P142" s="15">
        <v>48224</v>
      </c>
      <c r="Q142" s="15">
        <v>0</v>
      </c>
      <c r="R142" s="15">
        <v>4722</v>
      </c>
      <c r="S142" s="15">
        <v>2800</v>
      </c>
      <c r="U142" s="130"/>
      <c r="X142" s="130"/>
      <c r="AA142" s="130"/>
    </row>
    <row r="143" spans="1:27" s="10" customFormat="1" ht="14.25" customHeight="1">
      <c r="A143" s="129"/>
      <c r="B143" s="97" t="s">
        <v>18</v>
      </c>
      <c r="C143" s="15">
        <v>10</v>
      </c>
      <c r="D143" s="15">
        <v>249004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383005</v>
      </c>
      <c r="L143" s="15">
        <v>364663</v>
      </c>
      <c r="M143" s="15">
        <v>7224</v>
      </c>
      <c r="N143" s="15">
        <v>11118</v>
      </c>
      <c r="O143" s="15">
        <v>10835</v>
      </c>
      <c r="P143" s="15">
        <v>283</v>
      </c>
      <c r="Q143" s="15">
        <v>0</v>
      </c>
      <c r="R143" s="15">
        <v>0</v>
      </c>
      <c r="S143" s="15">
        <v>0</v>
      </c>
      <c r="U143" s="130"/>
      <c r="X143" s="130"/>
      <c r="AA143" s="130"/>
    </row>
    <row r="144" spans="1:27" s="10" customFormat="1" ht="14.25" customHeight="1">
      <c r="A144" s="129"/>
      <c r="B144" s="97" t="s">
        <v>270</v>
      </c>
      <c r="C144" s="15">
        <v>17</v>
      </c>
      <c r="D144" s="15">
        <v>967121</v>
      </c>
      <c r="E144" s="15">
        <v>639272</v>
      </c>
      <c r="F144" s="15">
        <v>7839</v>
      </c>
      <c r="G144" s="15">
        <v>10908</v>
      </c>
      <c r="H144" s="15">
        <v>237705</v>
      </c>
      <c r="I144" s="15">
        <v>48656</v>
      </c>
      <c r="J144" s="15">
        <v>22741</v>
      </c>
      <c r="K144" s="15">
        <v>1547176</v>
      </c>
      <c r="L144" s="15">
        <v>1412577</v>
      </c>
      <c r="M144" s="15">
        <v>105719</v>
      </c>
      <c r="N144" s="15">
        <v>28880</v>
      </c>
      <c r="O144" s="15">
        <v>0</v>
      </c>
      <c r="P144" s="15">
        <v>28880</v>
      </c>
      <c r="Q144" s="15">
        <v>0</v>
      </c>
      <c r="R144" s="15">
        <v>0</v>
      </c>
      <c r="S144" s="15">
        <v>0</v>
      </c>
      <c r="U144" s="130"/>
      <c r="X144" s="130"/>
      <c r="AA144" s="130"/>
    </row>
    <row r="145" spans="1:27" s="10" customFormat="1" ht="12" customHeight="1">
      <c r="A145" s="129"/>
      <c r="B145" s="11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U145" s="130"/>
      <c r="X145" s="130"/>
      <c r="AA145" s="130"/>
    </row>
    <row r="146" spans="1:27" s="10" customFormat="1" ht="14.25" customHeight="1">
      <c r="A146" s="129">
        <v>25</v>
      </c>
      <c r="B146" s="11" t="s">
        <v>369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U146" s="130"/>
      <c r="X146" s="130"/>
      <c r="AA146" s="130"/>
    </row>
    <row r="147" spans="1:27" s="10" customFormat="1" ht="8.25" customHeight="1">
      <c r="A147" s="129"/>
      <c r="B147" s="11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U147" s="130"/>
      <c r="X147" s="130"/>
      <c r="AA147" s="130"/>
    </row>
    <row r="148" spans="1:27" s="10" customFormat="1" ht="14.25" customHeight="1">
      <c r="B148" s="10" t="s">
        <v>303</v>
      </c>
      <c r="C148" s="15">
        <v>5</v>
      </c>
      <c r="D148" s="15">
        <v>9372</v>
      </c>
      <c r="E148" s="15"/>
      <c r="F148" s="15"/>
      <c r="G148" s="15"/>
      <c r="H148" s="15"/>
      <c r="I148" s="15"/>
      <c r="J148" s="15"/>
      <c r="K148" s="15">
        <v>22631</v>
      </c>
      <c r="L148" s="15">
        <v>11600</v>
      </c>
      <c r="M148" s="15">
        <v>0</v>
      </c>
      <c r="N148" s="15">
        <v>11031</v>
      </c>
      <c r="O148" s="15">
        <v>0</v>
      </c>
      <c r="P148" s="15">
        <v>0</v>
      </c>
      <c r="Q148" s="15">
        <v>0</v>
      </c>
      <c r="R148" s="15">
        <v>8259</v>
      </c>
      <c r="S148" s="15">
        <v>2772</v>
      </c>
      <c r="U148" s="130"/>
      <c r="X148" s="130"/>
      <c r="AA148" s="130"/>
    </row>
    <row r="149" spans="1:27" s="10" customFormat="1" ht="9" customHeight="1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U149" s="130"/>
      <c r="X149" s="130"/>
      <c r="AA149" s="130"/>
    </row>
    <row r="150" spans="1:27" s="10" customFormat="1" ht="14.25" customHeight="1">
      <c r="A150" s="129"/>
      <c r="B150" s="97" t="s">
        <v>16</v>
      </c>
      <c r="C150" s="15">
        <v>3</v>
      </c>
      <c r="D150" s="15" t="s">
        <v>370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 t="s">
        <v>370</v>
      </c>
      <c r="L150" s="15" t="s">
        <v>370</v>
      </c>
      <c r="M150" s="15">
        <v>0</v>
      </c>
      <c r="N150" s="15" t="s">
        <v>370</v>
      </c>
      <c r="O150" s="15">
        <v>0</v>
      </c>
      <c r="P150" s="15">
        <v>0</v>
      </c>
      <c r="Q150" s="15">
        <v>0</v>
      </c>
      <c r="R150" s="15" t="s">
        <v>370</v>
      </c>
      <c r="S150" s="15" t="s">
        <v>370</v>
      </c>
      <c r="U150" s="130"/>
      <c r="X150" s="130"/>
      <c r="AA150" s="130"/>
    </row>
    <row r="151" spans="1:27" s="10" customFormat="1" ht="14.25" customHeight="1">
      <c r="A151" s="129"/>
      <c r="B151" s="97" t="s">
        <v>17</v>
      </c>
      <c r="C151" s="15">
        <v>2</v>
      </c>
      <c r="D151" s="15" t="s">
        <v>370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 t="s">
        <v>370</v>
      </c>
      <c r="L151" s="15" t="s">
        <v>370</v>
      </c>
      <c r="M151" s="15">
        <v>0</v>
      </c>
      <c r="N151" s="15" t="s">
        <v>370</v>
      </c>
      <c r="O151" s="15">
        <v>0</v>
      </c>
      <c r="P151" s="15">
        <v>0</v>
      </c>
      <c r="Q151" s="15">
        <v>0</v>
      </c>
      <c r="R151" s="15" t="s">
        <v>370</v>
      </c>
      <c r="S151" s="15" t="s">
        <v>370</v>
      </c>
      <c r="U151" s="130"/>
      <c r="X151" s="130"/>
      <c r="AA151" s="130"/>
    </row>
    <row r="152" spans="1:27" s="10" customFormat="1" ht="12" customHeight="1">
      <c r="A152" s="129"/>
      <c r="B152" s="11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U152" s="130"/>
      <c r="X152" s="130"/>
      <c r="AA152" s="130"/>
    </row>
    <row r="153" spans="1:27" s="10" customFormat="1" ht="14.25" customHeight="1">
      <c r="A153" s="129">
        <v>26</v>
      </c>
      <c r="B153" s="11" t="s">
        <v>371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U153" s="130"/>
      <c r="X153" s="130"/>
      <c r="AA153" s="130"/>
    </row>
    <row r="154" spans="1:27" s="10" customFormat="1" ht="8.25" customHeight="1">
      <c r="A154" s="129"/>
      <c r="B154" s="11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U154" s="130"/>
      <c r="X154" s="130"/>
      <c r="AA154" s="130"/>
    </row>
    <row r="155" spans="1:27" s="10" customFormat="1" ht="14.25" customHeight="1">
      <c r="B155" s="10" t="s">
        <v>303</v>
      </c>
      <c r="C155" s="15">
        <v>12</v>
      </c>
      <c r="D155" s="15">
        <v>111878</v>
      </c>
      <c r="E155" s="15"/>
      <c r="F155" s="15"/>
      <c r="G155" s="15"/>
      <c r="H155" s="15"/>
      <c r="I155" s="15"/>
      <c r="J155" s="15"/>
      <c r="K155" s="15">
        <v>229202</v>
      </c>
      <c r="L155" s="15">
        <v>186371</v>
      </c>
      <c r="M155" s="15">
        <v>29231</v>
      </c>
      <c r="N155" s="15">
        <v>13600</v>
      </c>
      <c r="O155" s="15">
        <v>0</v>
      </c>
      <c r="P155" s="15">
        <v>11579</v>
      </c>
      <c r="Q155" s="15">
        <v>0</v>
      </c>
      <c r="R155" s="15">
        <v>474</v>
      </c>
      <c r="S155" s="15">
        <v>1547</v>
      </c>
      <c r="U155" s="100"/>
      <c r="X155" s="100"/>
      <c r="AA155" s="100"/>
    </row>
    <row r="156" spans="1:27" s="10" customFormat="1" ht="9" customHeight="1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U156" s="100"/>
      <c r="X156" s="100"/>
      <c r="AA156" s="100"/>
    </row>
    <row r="157" spans="1:27" s="10" customFormat="1" ht="14.25" customHeight="1">
      <c r="A157" s="129"/>
      <c r="B157" s="97" t="s">
        <v>16</v>
      </c>
      <c r="C157" s="15">
        <v>6</v>
      </c>
      <c r="D157" s="15">
        <v>39753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70337</v>
      </c>
      <c r="L157" s="15">
        <v>60905</v>
      </c>
      <c r="M157" s="15">
        <v>7411</v>
      </c>
      <c r="N157" s="15">
        <v>2021</v>
      </c>
      <c r="O157" s="15">
        <v>0</v>
      </c>
      <c r="P157" s="15">
        <v>0</v>
      </c>
      <c r="Q157" s="15">
        <v>0</v>
      </c>
      <c r="R157" s="15">
        <v>474</v>
      </c>
      <c r="S157" s="15">
        <v>1547</v>
      </c>
      <c r="U157" s="100"/>
      <c r="X157" s="100"/>
      <c r="AA157" s="100"/>
    </row>
    <row r="158" spans="1:27" s="10" customFormat="1" ht="14.25" customHeight="1">
      <c r="A158" s="129"/>
      <c r="B158" s="97" t="s">
        <v>17</v>
      </c>
      <c r="C158" s="15">
        <v>4</v>
      </c>
      <c r="D158" s="15" t="s">
        <v>370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 t="s">
        <v>370</v>
      </c>
      <c r="L158" s="15" t="s">
        <v>370</v>
      </c>
      <c r="M158" s="15" t="s">
        <v>370</v>
      </c>
      <c r="N158" s="15" t="s">
        <v>370</v>
      </c>
      <c r="O158" s="15">
        <v>0</v>
      </c>
      <c r="P158" s="15" t="s">
        <v>370</v>
      </c>
      <c r="Q158" s="15">
        <v>0</v>
      </c>
      <c r="R158" s="15">
        <v>0</v>
      </c>
      <c r="S158" s="15">
        <v>0</v>
      </c>
      <c r="U158" s="100"/>
      <c r="X158" s="100"/>
      <c r="AA158" s="100"/>
    </row>
    <row r="159" spans="1:27" s="10" customFormat="1" ht="14.25" customHeight="1">
      <c r="A159" s="129"/>
      <c r="B159" s="97" t="s">
        <v>18</v>
      </c>
      <c r="C159" s="15">
        <v>1</v>
      </c>
      <c r="D159" s="15" t="s">
        <v>370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 t="s">
        <v>370</v>
      </c>
      <c r="L159" s="15">
        <v>0</v>
      </c>
      <c r="M159" s="15" t="s">
        <v>370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U159" s="100"/>
      <c r="X159" s="100"/>
      <c r="AA159" s="100"/>
    </row>
    <row r="160" spans="1:27" s="10" customFormat="1" ht="14.25" customHeight="1">
      <c r="A160" s="129"/>
      <c r="B160" s="97" t="s">
        <v>270</v>
      </c>
      <c r="C160" s="15">
        <v>1</v>
      </c>
      <c r="D160" s="15" t="s">
        <v>370</v>
      </c>
      <c r="E160" s="15" t="s">
        <v>370</v>
      </c>
      <c r="F160" s="15">
        <v>0</v>
      </c>
      <c r="G160" s="15" t="s">
        <v>370</v>
      </c>
      <c r="H160" s="15" t="s">
        <v>370</v>
      </c>
      <c r="I160" s="15">
        <v>0</v>
      </c>
      <c r="J160" s="15" t="s">
        <v>370</v>
      </c>
      <c r="K160" s="15" t="s">
        <v>370</v>
      </c>
      <c r="L160" s="15" t="s">
        <v>370</v>
      </c>
      <c r="M160" s="15">
        <v>0</v>
      </c>
      <c r="N160" s="15" t="s">
        <v>370</v>
      </c>
      <c r="O160" s="15">
        <v>0</v>
      </c>
      <c r="P160" s="15" t="s">
        <v>370</v>
      </c>
      <c r="Q160" s="15">
        <v>0</v>
      </c>
      <c r="R160" s="15">
        <v>0</v>
      </c>
      <c r="S160" s="15">
        <v>0</v>
      </c>
      <c r="U160" s="100"/>
      <c r="X160" s="100"/>
      <c r="AA160" s="100"/>
    </row>
    <row r="161" spans="1:28" s="10" customFormat="1" ht="14.25" customHeight="1">
      <c r="A161" s="129"/>
      <c r="B161" s="97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U161" s="100"/>
      <c r="X161" s="100"/>
      <c r="AA161" s="100"/>
    </row>
    <row r="162" spans="1:28" s="10" customFormat="1" ht="14.25" customHeight="1">
      <c r="A162" s="129"/>
      <c r="B162" s="97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U162" s="100"/>
      <c r="X162" s="100"/>
      <c r="AA162" s="100"/>
    </row>
    <row r="163" spans="1:28" s="10" customFormat="1" ht="14.25" customHeight="1">
      <c r="A163" s="129"/>
      <c r="B163" s="97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U163" s="100"/>
      <c r="X163" s="100"/>
      <c r="AA163" s="100"/>
    </row>
    <row r="164" spans="1:28" s="10" customFormat="1" ht="14.25" customHeight="1">
      <c r="A164" s="129"/>
      <c r="B164" s="11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U164" s="100"/>
      <c r="X164" s="100"/>
      <c r="AA164" s="100"/>
    </row>
    <row r="165" spans="1:28" s="10" customFormat="1" ht="14.25" customHeight="1">
      <c r="A165" s="10" t="s">
        <v>360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/>
      <c r="U165"/>
      <c r="V165"/>
      <c r="X165"/>
      <c r="Y165"/>
      <c r="AA165"/>
      <c r="AB165"/>
    </row>
    <row r="166" spans="1:28" s="10" customFormat="1" ht="14.25" customHeight="1">
      <c r="A166" s="129">
        <v>27</v>
      </c>
      <c r="B166" s="11" t="s">
        <v>372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U166" s="100"/>
      <c r="X166" s="100"/>
      <c r="AA166" s="100"/>
    </row>
    <row r="167" spans="1:28" s="10" customFormat="1" ht="14.25" customHeight="1">
      <c r="A167" s="129"/>
      <c r="B167" s="11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U167" s="100"/>
      <c r="X167" s="100"/>
      <c r="AA167" s="100"/>
    </row>
    <row r="168" spans="1:28" s="10" customFormat="1" ht="14.25" customHeight="1">
      <c r="B168" s="10" t="s">
        <v>303</v>
      </c>
      <c r="C168" s="15">
        <v>10</v>
      </c>
      <c r="D168" s="15">
        <v>99093</v>
      </c>
      <c r="E168" s="15"/>
      <c r="F168" s="15"/>
      <c r="G168" s="15"/>
      <c r="H168" s="15"/>
      <c r="I168" s="15"/>
      <c r="J168" s="15"/>
      <c r="K168" s="15">
        <v>206935</v>
      </c>
      <c r="L168" s="15">
        <v>203308</v>
      </c>
      <c r="M168" s="15" t="s">
        <v>370</v>
      </c>
      <c r="N168" s="15" t="s">
        <v>370</v>
      </c>
      <c r="O168" s="15">
        <v>0</v>
      </c>
      <c r="P168" s="15">
        <v>3407</v>
      </c>
      <c r="Q168" s="15">
        <v>0</v>
      </c>
      <c r="R168" s="15" t="s">
        <v>370</v>
      </c>
      <c r="S168" s="15">
        <v>0</v>
      </c>
      <c r="U168" s="100"/>
      <c r="X168" s="100"/>
      <c r="AA168" s="100"/>
    </row>
    <row r="169" spans="1:28" s="10" customFormat="1" ht="9" customHeight="1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U169" s="100"/>
      <c r="X169" s="100"/>
      <c r="AA169" s="100"/>
    </row>
    <row r="170" spans="1:28" s="10" customFormat="1" ht="14.25" customHeight="1">
      <c r="A170" s="129"/>
      <c r="B170" s="97" t="s">
        <v>16</v>
      </c>
      <c r="C170" s="15">
        <v>5</v>
      </c>
      <c r="D170" s="15">
        <v>14368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24477</v>
      </c>
      <c r="L170" s="15">
        <v>20944</v>
      </c>
      <c r="M170" s="15" t="s">
        <v>370</v>
      </c>
      <c r="N170" s="15">
        <v>3407</v>
      </c>
      <c r="O170" s="15">
        <v>0</v>
      </c>
      <c r="P170" s="15">
        <v>3407</v>
      </c>
      <c r="Q170" s="15">
        <v>0</v>
      </c>
      <c r="R170" s="15">
        <v>0</v>
      </c>
      <c r="S170" s="15">
        <v>0</v>
      </c>
      <c r="U170" s="100"/>
      <c r="X170" s="100"/>
      <c r="AA170" s="100"/>
    </row>
    <row r="171" spans="1:28" s="10" customFormat="1" ht="14.25" customHeight="1">
      <c r="A171" s="129"/>
      <c r="B171" s="97" t="s">
        <v>373</v>
      </c>
      <c r="C171" s="15">
        <v>4</v>
      </c>
      <c r="D171" s="15" t="s">
        <v>370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 t="s">
        <v>370</v>
      </c>
      <c r="L171" s="15" t="s">
        <v>370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U171" s="100"/>
      <c r="X171" s="100"/>
      <c r="AA171" s="100"/>
    </row>
    <row r="172" spans="1:28" s="10" customFormat="1" ht="14.25" customHeight="1">
      <c r="A172" s="129"/>
      <c r="B172" s="97" t="s">
        <v>18</v>
      </c>
      <c r="C172" s="15">
        <v>1</v>
      </c>
      <c r="D172" s="15" t="s">
        <v>370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 t="s">
        <v>370</v>
      </c>
      <c r="L172" s="15" t="s">
        <v>370</v>
      </c>
      <c r="M172" s="15">
        <v>0</v>
      </c>
      <c r="N172" s="15" t="s">
        <v>370</v>
      </c>
      <c r="O172" s="15">
        <v>0</v>
      </c>
      <c r="P172" s="15">
        <v>0</v>
      </c>
      <c r="Q172" s="15">
        <v>0</v>
      </c>
      <c r="R172" s="15" t="s">
        <v>370</v>
      </c>
      <c r="S172" s="15">
        <v>0</v>
      </c>
      <c r="U172" s="100"/>
      <c r="X172" s="100"/>
      <c r="AA172" s="100"/>
    </row>
    <row r="173" spans="1:28" s="10" customFormat="1" ht="14.25" customHeight="1">
      <c r="A173" s="129"/>
      <c r="B173" s="1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U173" s="100"/>
      <c r="X173" s="100"/>
      <c r="AA173" s="100"/>
    </row>
    <row r="174" spans="1:28" s="10" customFormat="1" ht="14.25" customHeight="1">
      <c r="A174" s="129">
        <v>28</v>
      </c>
      <c r="B174" s="11" t="s">
        <v>374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U174" s="100"/>
      <c r="X174" s="100"/>
      <c r="AA174" s="100"/>
    </row>
    <row r="175" spans="1:28" s="10" customFormat="1" ht="14.25" customHeight="1">
      <c r="A175" s="129"/>
      <c r="B175" s="11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U175" s="100"/>
      <c r="X175" s="100"/>
      <c r="AA175" s="100"/>
    </row>
    <row r="176" spans="1:28" s="10" customFormat="1" ht="14.25" customHeight="1">
      <c r="B176" s="10" t="s">
        <v>303</v>
      </c>
      <c r="C176" s="15">
        <v>3</v>
      </c>
      <c r="D176" s="15" t="s">
        <v>370</v>
      </c>
      <c r="E176" s="15"/>
      <c r="F176" s="15"/>
      <c r="G176" s="15"/>
      <c r="H176" s="15"/>
      <c r="I176" s="15"/>
      <c r="J176" s="15"/>
      <c r="K176" s="15" t="s">
        <v>370</v>
      </c>
      <c r="L176" s="15" t="s">
        <v>370</v>
      </c>
      <c r="M176" s="15" t="s">
        <v>370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U176" s="100"/>
      <c r="X176" s="100"/>
      <c r="AA176" s="100"/>
    </row>
    <row r="177" spans="1:27" s="10" customFormat="1" ht="9" customHeight="1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U177" s="100"/>
      <c r="X177" s="100"/>
      <c r="AA177" s="100"/>
    </row>
    <row r="178" spans="1:27" s="10" customFormat="1" ht="14.25" customHeight="1">
      <c r="B178" s="97" t="s">
        <v>375</v>
      </c>
      <c r="C178" s="15">
        <v>2</v>
      </c>
      <c r="D178" s="15" t="s">
        <v>370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 t="s">
        <v>370</v>
      </c>
      <c r="L178" s="15" t="s">
        <v>370</v>
      </c>
      <c r="M178" s="15" t="s">
        <v>370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U178" s="100"/>
      <c r="X178" s="100"/>
      <c r="AA178" s="100"/>
    </row>
    <row r="179" spans="1:27" s="10" customFormat="1" ht="14.25" customHeight="1">
      <c r="A179" s="129"/>
      <c r="B179" s="97" t="s">
        <v>376</v>
      </c>
      <c r="C179" s="15">
        <v>1</v>
      </c>
      <c r="D179" s="15" t="s">
        <v>370</v>
      </c>
      <c r="E179" s="15" t="s">
        <v>370</v>
      </c>
      <c r="F179" s="15">
        <v>0</v>
      </c>
      <c r="G179" s="15" t="s">
        <v>370</v>
      </c>
      <c r="H179" s="15">
        <v>0</v>
      </c>
      <c r="I179" s="15">
        <v>0</v>
      </c>
      <c r="J179" s="15">
        <v>0</v>
      </c>
      <c r="K179" s="15" t="s">
        <v>370</v>
      </c>
      <c r="L179" s="15" t="s">
        <v>370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U179" s="100"/>
      <c r="X179" s="100"/>
      <c r="AA179" s="100"/>
    </row>
    <row r="180" spans="1:27" s="10" customFormat="1" ht="14.25" customHeight="1">
      <c r="A180" s="129"/>
      <c r="B180" s="11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U180" s="100"/>
      <c r="X180" s="100"/>
      <c r="AA180" s="100"/>
    </row>
    <row r="181" spans="1:27" s="10" customFormat="1" ht="14.25" customHeight="1">
      <c r="A181" s="129">
        <v>29</v>
      </c>
      <c r="B181" s="11" t="s">
        <v>377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U181" s="100"/>
      <c r="X181" s="100"/>
      <c r="AA181" s="100"/>
    </row>
    <row r="182" spans="1:27" s="10" customFormat="1" ht="14.25" customHeight="1">
      <c r="A182" s="129"/>
      <c r="B182" s="11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U182" s="100"/>
      <c r="X182" s="100"/>
      <c r="AA182" s="100"/>
    </row>
    <row r="183" spans="1:27" s="10" customFormat="1" ht="14.25" customHeight="1">
      <c r="B183" s="10" t="s">
        <v>303</v>
      </c>
      <c r="C183" s="15">
        <v>9</v>
      </c>
      <c r="D183" s="15">
        <v>247118</v>
      </c>
      <c r="E183" s="15"/>
      <c r="F183" s="15"/>
      <c r="G183" s="15"/>
      <c r="H183" s="15"/>
      <c r="I183" s="15"/>
      <c r="J183" s="15"/>
      <c r="K183" s="15">
        <v>468020</v>
      </c>
      <c r="L183" s="15">
        <v>348657</v>
      </c>
      <c r="M183" s="15">
        <v>0</v>
      </c>
      <c r="N183" s="15">
        <v>119363</v>
      </c>
      <c r="O183" s="15">
        <v>31707</v>
      </c>
      <c r="P183" s="15">
        <v>39417</v>
      </c>
      <c r="Q183" s="15">
        <v>0</v>
      </c>
      <c r="R183" s="15">
        <v>45739</v>
      </c>
      <c r="S183" s="15">
        <v>2500</v>
      </c>
      <c r="U183" s="100"/>
      <c r="X183" s="100"/>
      <c r="AA183" s="100"/>
    </row>
    <row r="184" spans="1:27" s="10" customFormat="1" ht="9" customHeight="1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U184" s="100"/>
      <c r="X184" s="100"/>
      <c r="AA184" s="100"/>
    </row>
    <row r="185" spans="1:27" s="10" customFormat="1" ht="14.25" customHeight="1">
      <c r="A185" s="129"/>
      <c r="B185" s="97" t="s">
        <v>16</v>
      </c>
      <c r="C185" s="15">
        <v>1</v>
      </c>
      <c r="D185" s="15" t="s">
        <v>370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 t="s">
        <v>370</v>
      </c>
      <c r="L185" s="15" t="s">
        <v>370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U185" s="100"/>
      <c r="X185" s="100"/>
      <c r="AA185" s="100"/>
    </row>
    <row r="186" spans="1:27" s="10" customFormat="1" ht="14.25" customHeight="1">
      <c r="A186" s="129"/>
      <c r="B186" s="97" t="s">
        <v>17</v>
      </c>
      <c r="C186" s="15">
        <v>4</v>
      </c>
      <c r="D186" s="15" t="s">
        <v>370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 t="s">
        <v>370</v>
      </c>
      <c r="L186" s="15" t="s">
        <v>370</v>
      </c>
      <c r="M186" s="15">
        <v>0</v>
      </c>
      <c r="N186" s="15">
        <v>21589</v>
      </c>
      <c r="O186" s="15">
        <v>8326</v>
      </c>
      <c r="P186" s="15">
        <v>485</v>
      </c>
      <c r="Q186" s="15">
        <v>0</v>
      </c>
      <c r="R186" s="15">
        <v>10278</v>
      </c>
      <c r="S186" s="15">
        <v>2500</v>
      </c>
      <c r="U186" s="100"/>
      <c r="X186" s="100"/>
      <c r="AA186" s="100"/>
    </row>
    <row r="187" spans="1:27" s="10" customFormat="1" ht="14.25" customHeight="1">
      <c r="A187" s="129"/>
      <c r="B187" s="97" t="s">
        <v>270</v>
      </c>
      <c r="C187" s="15">
        <v>4</v>
      </c>
      <c r="D187" s="15">
        <v>199103</v>
      </c>
      <c r="E187" s="15">
        <v>156926</v>
      </c>
      <c r="F187" s="15">
        <v>1456</v>
      </c>
      <c r="G187" s="15">
        <v>2375</v>
      </c>
      <c r="H187" s="15">
        <v>5243</v>
      </c>
      <c r="I187" s="15">
        <v>11961</v>
      </c>
      <c r="J187" s="15">
        <v>21142</v>
      </c>
      <c r="K187" s="15">
        <v>359958</v>
      </c>
      <c r="L187" s="15">
        <v>262184</v>
      </c>
      <c r="M187" s="15">
        <v>0</v>
      </c>
      <c r="N187" s="15">
        <v>97774</v>
      </c>
      <c r="O187" s="15">
        <v>23381</v>
      </c>
      <c r="P187" s="15">
        <v>38932</v>
      </c>
      <c r="Q187" s="15">
        <v>0</v>
      </c>
      <c r="R187" s="15">
        <v>35461</v>
      </c>
      <c r="S187" s="15">
        <v>0</v>
      </c>
      <c r="U187" s="100"/>
      <c r="X187" s="100"/>
      <c r="AA187" s="100"/>
    </row>
    <row r="188" spans="1:27" s="10" customFormat="1" ht="14.25" customHeight="1">
      <c r="A188" s="129"/>
      <c r="B188" s="11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U188" s="100"/>
      <c r="X188" s="100"/>
      <c r="AA188" s="100"/>
    </row>
    <row r="189" spans="1:27" s="10" customFormat="1" ht="14.25" customHeight="1">
      <c r="A189" s="129">
        <v>30</v>
      </c>
      <c r="B189" s="11" t="s">
        <v>378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U189" s="100"/>
      <c r="X189" s="100"/>
      <c r="AA189" s="100"/>
    </row>
    <row r="190" spans="1:27" s="10" customFormat="1" ht="14.25" customHeight="1">
      <c r="A190" s="129"/>
      <c r="B190" s="11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U190" s="100"/>
      <c r="X190" s="100"/>
      <c r="AA190" s="100"/>
    </row>
    <row r="191" spans="1:27" s="10" customFormat="1" ht="14.25" customHeight="1">
      <c r="B191" s="10" t="s">
        <v>303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U191" s="100"/>
      <c r="X191" s="100"/>
      <c r="AA191" s="100"/>
    </row>
    <row r="192" spans="1:27" s="10" customFormat="1" ht="14.25" customHeight="1">
      <c r="A192" s="129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U192" s="100"/>
      <c r="X192" s="100"/>
      <c r="AA192" s="100"/>
    </row>
    <row r="193" spans="1:27" s="10" customFormat="1" ht="14.25" customHeight="1">
      <c r="A193" s="129">
        <v>31</v>
      </c>
      <c r="B193" s="11" t="s">
        <v>379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U193" s="100"/>
      <c r="X193" s="100"/>
      <c r="AA193" s="100"/>
    </row>
    <row r="194" spans="1:27" s="10" customFormat="1" ht="14.25" customHeight="1">
      <c r="A194" s="129"/>
      <c r="B194" s="11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U194" s="100"/>
      <c r="X194" s="100"/>
      <c r="AA194" s="100"/>
    </row>
    <row r="195" spans="1:27" s="10" customFormat="1" ht="14.25" customHeight="1">
      <c r="B195" s="10" t="s">
        <v>303</v>
      </c>
      <c r="C195" s="15">
        <v>8</v>
      </c>
      <c r="D195" s="15">
        <v>120444</v>
      </c>
      <c r="E195" s="15"/>
      <c r="F195" s="15"/>
      <c r="G195" s="15"/>
      <c r="H195" s="15"/>
      <c r="I195" s="15"/>
      <c r="J195" s="15"/>
      <c r="K195" s="15">
        <v>185744</v>
      </c>
      <c r="L195" s="15">
        <v>147610</v>
      </c>
      <c r="M195" s="15" t="s">
        <v>370</v>
      </c>
      <c r="N195" s="15" t="s">
        <v>370</v>
      </c>
      <c r="O195" s="15">
        <v>0</v>
      </c>
      <c r="P195" s="15" t="s">
        <v>370</v>
      </c>
      <c r="Q195" s="15" t="s">
        <v>370</v>
      </c>
      <c r="R195" s="15" t="s">
        <v>370</v>
      </c>
      <c r="S195" s="15">
        <v>0</v>
      </c>
      <c r="U195" s="100"/>
      <c r="X195" s="100"/>
      <c r="AA195" s="100"/>
    </row>
    <row r="196" spans="1:27" s="10" customFormat="1" ht="9" customHeight="1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U196" s="100"/>
      <c r="X196" s="100"/>
      <c r="AA196" s="100"/>
    </row>
    <row r="197" spans="1:27" s="10" customFormat="1" ht="14.25" customHeight="1">
      <c r="A197" s="129"/>
      <c r="B197" s="97" t="s">
        <v>16</v>
      </c>
      <c r="C197" s="15">
        <v>5</v>
      </c>
      <c r="D197" s="15">
        <v>36016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60545</v>
      </c>
      <c r="L197" s="15" t="s">
        <v>370</v>
      </c>
      <c r="M197" s="15">
        <v>0</v>
      </c>
      <c r="N197" s="15" t="s">
        <v>370</v>
      </c>
      <c r="O197" s="15">
        <v>0</v>
      </c>
      <c r="P197" s="15">
        <v>0</v>
      </c>
      <c r="Q197" s="15">
        <v>0</v>
      </c>
      <c r="R197" s="15" t="s">
        <v>370</v>
      </c>
      <c r="S197" s="15">
        <v>0</v>
      </c>
      <c r="U197" s="100"/>
      <c r="X197" s="100"/>
      <c r="AA197" s="100"/>
    </row>
    <row r="198" spans="1:27" s="10" customFormat="1" ht="14.25" customHeight="1">
      <c r="A198" s="129"/>
      <c r="B198" s="97" t="s">
        <v>17</v>
      </c>
      <c r="C198" s="15">
        <v>1</v>
      </c>
      <c r="D198" s="15" t="s">
        <v>370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 t="s">
        <v>370</v>
      </c>
      <c r="L198" s="15">
        <v>0</v>
      </c>
      <c r="M198" s="15" t="s">
        <v>370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U198" s="130"/>
      <c r="X198" s="130"/>
      <c r="AA198" s="130"/>
    </row>
    <row r="199" spans="1:27" s="10" customFormat="1" ht="14.25" customHeight="1">
      <c r="A199" s="129"/>
      <c r="B199" s="97" t="s">
        <v>18</v>
      </c>
      <c r="C199" s="15">
        <v>1</v>
      </c>
      <c r="D199" s="15" t="s">
        <v>370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 t="s">
        <v>370</v>
      </c>
      <c r="L199" s="15" t="s">
        <v>370</v>
      </c>
      <c r="M199" s="15" t="s">
        <v>370</v>
      </c>
      <c r="N199" s="15" t="s">
        <v>370</v>
      </c>
      <c r="O199" s="15">
        <v>0</v>
      </c>
      <c r="P199" s="15" t="s">
        <v>370</v>
      </c>
      <c r="Q199" s="15" t="s">
        <v>370</v>
      </c>
      <c r="R199" s="15">
        <v>0</v>
      </c>
      <c r="S199" s="15">
        <v>0</v>
      </c>
      <c r="U199" s="130"/>
      <c r="X199" s="130"/>
      <c r="AA199" s="130"/>
    </row>
    <row r="200" spans="1:27" s="10" customFormat="1" ht="14.25" customHeight="1">
      <c r="A200" s="129"/>
      <c r="B200" s="97" t="s">
        <v>270</v>
      </c>
      <c r="C200" s="15">
        <v>1</v>
      </c>
      <c r="D200" s="15" t="s">
        <v>370</v>
      </c>
      <c r="E200" s="15" t="s">
        <v>370</v>
      </c>
      <c r="F200" s="15" t="s">
        <v>370</v>
      </c>
      <c r="G200" s="15" t="s">
        <v>370</v>
      </c>
      <c r="H200" s="15" t="s">
        <v>370</v>
      </c>
      <c r="I200" s="15">
        <v>0</v>
      </c>
      <c r="J200" s="15">
        <v>0</v>
      </c>
      <c r="K200" s="15" t="s">
        <v>370</v>
      </c>
      <c r="L200" s="15" t="s">
        <v>370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U200" s="130"/>
      <c r="X200" s="130"/>
      <c r="AA200" s="130"/>
    </row>
    <row r="201" spans="1:27" s="10" customFormat="1" ht="14.25" customHeight="1">
      <c r="A201" s="129"/>
      <c r="B201" s="11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U201" s="130"/>
      <c r="X201" s="130"/>
      <c r="AA201" s="130"/>
    </row>
    <row r="202" spans="1:27" s="10" customFormat="1" ht="14.25" customHeight="1">
      <c r="A202" s="129">
        <v>32</v>
      </c>
      <c r="B202" s="11" t="s">
        <v>380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U202" s="130"/>
      <c r="X202" s="130"/>
      <c r="AA202" s="130"/>
    </row>
    <row r="203" spans="1:27" s="10" customFormat="1" ht="14.25" customHeight="1">
      <c r="A203" s="129"/>
      <c r="B203" s="11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U203" s="130"/>
      <c r="X203" s="130"/>
      <c r="AA203" s="130"/>
    </row>
    <row r="204" spans="1:27" s="10" customFormat="1" ht="14.25" customHeight="1">
      <c r="B204" s="10" t="s">
        <v>303</v>
      </c>
      <c r="C204" s="15">
        <v>38</v>
      </c>
      <c r="D204" s="15">
        <v>102697</v>
      </c>
      <c r="E204" s="15"/>
      <c r="F204" s="15"/>
      <c r="G204" s="15"/>
      <c r="H204" s="15"/>
      <c r="I204" s="15"/>
      <c r="J204" s="15"/>
      <c r="K204" s="15">
        <v>291952</v>
      </c>
      <c r="L204" s="15">
        <v>218850</v>
      </c>
      <c r="M204" s="15">
        <v>40892</v>
      </c>
      <c r="N204" s="15">
        <v>32210</v>
      </c>
      <c r="O204" s="15">
        <v>609</v>
      </c>
      <c r="P204" s="15">
        <v>0</v>
      </c>
      <c r="Q204" s="15">
        <v>157</v>
      </c>
      <c r="R204" s="15">
        <v>1543</v>
      </c>
      <c r="S204" s="15">
        <v>29901</v>
      </c>
      <c r="U204" s="130"/>
      <c r="X204" s="130"/>
      <c r="AA204" s="130"/>
    </row>
    <row r="205" spans="1:27" s="10" customFormat="1" ht="9" customHeight="1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U205" s="130"/>
      <c r="X205" s="130"/>
      <c r="AA205" s="130"/>
    </row>
    <row r="206" spans="1:27" s="10" customFormat="1" ht="14.25" customHeight="1">
      <c r="A206" s="129"/>
      <c r="B206" s="97" t="s">
        <v>16</v>
      </c>
      <c r="C206" s="15">
        <v>26</v>
      </c>
      <c r="D206" s="15">
        <v>39142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104318</v>
      </c>
      <c r="L206" s="15">
        <v>97548</v>
      </c>
      <c r="M206" s="15">
        <v>3024</v>
      </c>
      <c r="N206" s="15">
        <v>3746</v>
      </c>
      <c r="O206" s="15">
        <v>609</v>
      </c>
      <c r="P206" s="15">
        <v>0</v>
      </c>
      <c r="Q206" s="15">
        <v>157</v>
      </c>
      <c r="R206" s="15">
        <v>1528</v>
      </c>
      <c r="S206" s="15">
        <v>1452</v>
      </c>
      <c r="U206" s="130"/>
      <c r="X206" s="130"/>
      <c r="AA206" s="130"/>
    </row>
    <row r="207" spans="1:27" s="10" customFormat="1" ht="14.25" customHeight="1">
      <c r="A207" s="129"/>
      <c r="B207" s="97" t="s">
        <v>17</v>
      </c>
      <c r="C207" s="15">
        <v>10</v>
      </c>
      <c r="D207" s="15" t="s">
        <v>370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 t="s">
        <v>370</v>
      </c>
      <c r="L207" s="15" t="s">
        <v>370</v>
      </c>
      <c r="M207" s="15" t="s">
        <v>370</v>
      </c>
      <c r="N207" s="15">
        <v>28464</v>
      </c>
      <c r="O207" s="15">
        <v>0</v>
      </c>
      <c r="P207" s="15">
        <v>0</v>
      </c>
      <c r="Q207" s="15">
        <v>0</v>
      </c>
      <c r="R207" s="15">
        <v>15</v>
      </c>
      <c r="S207" s="15">
        <v>28449</v>
      </c>
      <c r="U207" s="130"/>
      <c r="X207" s="130"/>
      <c r="AA207" s="130"/>
    </row>
    <row r="208" spans="1:27" s="10" customFormat="1" ht="14.25" customHeight="1">
      <c r="A208" s="129"/>
      <c r="B208" s="97" t="s">
        <v>18</v>
      </c>
      <c r="C208" s="15">
        <v>1</v>
      </c>
      <c r="D208" s="15" t="s">
        <v>370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 t="s">
        <v>370</v>
      </c>
      <c r="L208" s="15">
        <v>0</v>
      </c>
      <c r="M208" s="15" t="s">
        <v>370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U208" s="130"/>
      <c r="X208" s="130"/>
      <c r="AA208" s="130"/>
    </row>
    <row r="209" spans="1:27" s="10" customFormat="1" ht="14.25" customHeight="1">
      <c r="A209" s="129"/>
      <c r="B209" s="97" t="s">
        <v>270</v>
      </c>
      <c r="C209" s="15">
        <v>1</v>
      </c>
      <c r="D209" s="15" t="s">
        <v>370</v>
      </c>
      <c r="E209" s="15" t="s">
        <v>370</v>
      </c>
      <c r="F209" s="15">
        <v>0</v>
      </c>
      <c r="G209" s="15" t="s">
        <v>370</v>
      </c>
      <c r="H209" s="15" t="s">
        <v>370</v>
      </c>
      <c r="I209" s="15">
        <v>0</v>
      </c>
      <c r="J209" s="15">
        <v>0</v>
      </c>
      <c r="K209" s="15" t="s">
        <v>370</v>
      </c>
      <c r="L209" s="15" t="s">
        <v>370</v>
      </c>
      <c r="M209" s="15" t="s">
        <v>370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U209" s="130"/>
      <c r="X209" s="130"/>
      <c r="AA209" s="130"/>
    </row>
    <row r="210" spans="1:27" s="10" customFormat="1" ht="14.25" customHeight="1">
      <c r="A210" s="129"/>
      <c r="B210" s="97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U210" s="130"/>
      <c r="X210" s="130"/>
      <c r="AA210" s="130"/>
    </row>
    <row r="211" spans="1:27" s="10" customFormat="1" ht="14.25" customHeight="1">
      <c r="A211" s="129"/>
      <c r="B211" s="97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U211" s="130"/>
      <c r="X211" s="130"/>
      <c r="AA211" s="130"/>
    </row>
    <row r="212" spans="1:27" s="10" customFormat="1" ht="14.25" customHeight="1">
      <c r="A212" s="129"/>
      <c r="B212" s="97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U212" s="130"/>
      <c r="X212" s="130"/>
      <c r="AA212" s="130"/>
    </row>
    <row r="213" spans="1:27" s="10" customFormat="1" ht="14.25" customHeight="1">
      <c r="A213" s="129"/>
      <c r="B213" s="97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U213" s="130"/>
      <c r="X213" s="130"/>
      <c r="AA213" s="130"/>
    </row>
    <row r="214" spans="1:27" s="10" customFormat="1" ht="14.25" customHeight="1">
      <c r="A214" s="129"/>
      <c r="B214" s="97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U214" s="130"/>
      <c r="X214" s="130"/>
      <c r="AA214" s="130"/>
    </row>
    <row r="215" spans="1:27" s="10" customFormat="1" ht="14.25" customHeight="1">
      <c r="A215" s="129"/>
      <c r="B215" s="97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U215" s="130"/>
      <c r="X215" s="130"/>
      <c r="AA215" s="130"/>
    </row>
    <row r="216" spans="1:27" s="10" customFormat="1" ht="14.25" customHeight="1">
      <c r="A216" s="129"/>
      <c r="B216" s="97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U216" s="130"/>
      <c r="X216" s="130"/>
      <c r="AA216" s="130"/>
    </row>
    <row r="217" spans="1:27" s="10" customFormat="1" ht="14.25" customHeight="1">
      <c r="A217" s="129"/>
      <c r="B217" s="97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U217" s="130"/>
      <c r="X217" s="130"/>
      <c r="AA217" s="130"/>
    </row>
    <row r="218" spans="1:27" s="10" customFormat="1" ht="14.25" customHeight="1">
      <c r="A218" s="129"/>
      <c r="B218" s="97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U218" s="130"/>
      <c r="X218" s="130"/>
      <c r="AA218" s="130"/>
    </row>
    <row r="219" spans="1:27" s="10" customFormat="1" ht="14.25" customHeight="1">
      <c r="A219" s="129"/>
      <c r="B219" s="97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U219" s="130"/>
      <c r="X219" s="130"/>
      <c r="AA219" s="130"/>
    </row>
    <row r="220" spans="1:27" s="10" customFormat="1" ht="14.25" customHeight="1">
      <c r="A220" s="129"/>
      <c r="B220" s="97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U220" s="130"/>
      <c r="X220" s="130"/>
      <c r="AA220" s="130"/>
    </row>
    <row r="221" spans="1:27" s="10" customFormat="1" ht="14.25" customHeight="1">
      <c r="A221" s="129"/>
      <c r="B221" s="97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U221" s="130"/>
      <c r="X221" s="130"/>
      <c r="AA221" s="130"/>
    </row>
    <row r="222" spans="1:27" s="10" customFormat="1" ht="14.25" customHeight="1">
      <c r="A222" s="129"/>
      <c r="B222" s="97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U222" s="130"/>
      <c r="X222" s="130"/>
      <c r="AA222" s="130"/>
    </row>
    <row r="223" spans="1:27" s="10" customFormat="1" ht="14.25" customHeight="1">
      <c r="A223" s="129"/>
      <c r="B223" s="97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U223" s="130"/>
      <c r="X223" s="130"/>
      <c r="AA223" s="130"/>
    </row>
    <row r="224" spans="1:27" s="10" customFormat="1" ht="14.25" customHeight="1">
      <c r="A224" s="129"/>
      <c r="B224" s="97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U224" s="130"/>
      <c r="X224" s="130"/>
      <c r="AA224" s="130"/>
    </row>
    <row r="225" spans="1:28" s="10" customFormat="1" ht="14.25" customHeight="1">
      <c r="A225" s="129"/>
      <c r="B225" s="97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U225" s="130"/>
      <c r="X225" s="130"/>
      <c r="AA225" s="130"/>
    </row>
    <row r="226" spans="1:28" s="10" customFormat="1" ht="14.25" customHeight="1">
      <c r="A226" s="129"/>
      <c r="B226" s="97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U226" s="130"/>
      <c r="X226" s="130"/>
      <c r="AA226" s="130"/>
    </row>
    <row r="227" spans="1:28" s="10" customFormat="1" ht="14.25" customHeight="1">
      <c r="A227" s="129"/>
      <c r="B227" s="97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U227" s="130"/>
      <c r="X227" s="130"/>
      <c r="AA227" s="130"/>
    </row>
    <row r="228" spans="1:28" s="10" customFormat="1" ht="14.25" customHeight="1">
      <c r="A228" s="129"/>
      <c r="B228" s="97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U228" s="130"/>
      <c r="X228" s="130"/>
      <c r="AA228" s="130"/>
    </row>
    <row r="229" spans="1:28" s="10" customFormat="1" ht="14.25" customHeight="1">
      <c r="A229" s="129"/>
      <c r="B229" s="97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U229" s="130"/>
      <c r="X229" s="130"/>
      <c r="AA229" s="130"/>
    </row>
    <row r="230" spans="1:28" s="10" customFormat="1" ht="14.25" customHeight="1">
      <c r="A230" s="129"/>
      <c r="B230" s="97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U230" s="130"/>
      <c r="X230" s="130"/>
      <c r="AA230" s="130"/>
    </row>
    <row r="231" spans="1:28" s="10" customFormat="1" ht="14.25" customHeight="1">
      <c r="A231" s="129"/>
      <c r="B231" s="97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U231" s="130"/>
      <c r="X231" s="130"/>
      <c r="AA231" s="130"/>
    </row>
    <row r="232" spans="1:28" s="10" customFormat="1" ht="14.25" customHeight="1">
      <c r="A232" s="129"/>
      <c r="B232" s="97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U232" s="130"/>
      <c r="X232" s="130"/>
      <c r="AA232" s="130"/>
    </row>
    <row r="233" spans="1:28" s="10" customFormat="1" ht="14.25" customHeight="1">
      <c r="A233" s="129"/>
      <c r="B233" s="97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U233" s="130"/>
      <c r="X233" s="130"/>
      <c r="AA233" s="130"/>
    </row>
    <row r="234" spans="1:28" s="10" customFormat="1" ht="14.25" customHeight="1">
      <c r="A234" s="129"/>
      <c r="B234" s="97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U234" s="130"/>
      <c r="X234" s="130"/>
      <c r="AA234" s="130"/>
    </row>
    <row r="235" spans="1:28" s="10" customFormat="1" ht="14.25" customHeight="1">
      <c r="A235" s="129"/>
      <c r="B235" s="11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U235" s="82"/>
      <c r="X235" s="82"/>
      <c r="AA235" s="82"/>
    </row>
    <row r="236" spans="1:28" s="10" customFormat="1" ht="14.25" customHeight="1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U236" s="82"/>
      <c r="X236" s="82"/>
      <c r="AA236" s="82"/>
    </row>
    <row r="237" spans="1:28" s="10" customFormat="1" ht="12.6" customHeight="1">
      <c r="A237" s="136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/>
      <c r="U237"/>
      <c r="V237"/>
      <c r="X237"/>
      <c r="Y237"/>
      <c r="AA237"/>
      <c r="AB237"/>
    </row>
    <row r="238" spans="1:28" s="10" customFormat="1" ht="14.25" customHeight="1">
      <c r="A238" s="10" t="s">
        <v>360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/>
      <c r="U238"/>
      <c r="V238"/>
      <c r="X238"/>
      <c r="Y238"/>
      <c r="AA238"/>
      <c r="AB238"/>
    </row>
    <row r="239" spans="1:28" s="5" customFormat="1" ht="21">
      <c r="B239" s="36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20"/>
      <c r="AB239" s="20"/>
    </row>
    <row r="240" spans="1:28" s="10" customFormat="1" ht="15" customHeight="1">
      <c r="B240" s="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28" s="10" customFormat="1" ht="15" customHeight="1">
      <c r="B241" s="25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28" s="10" customFormat="1" ht="15" customHeight="1">
      <c r="B242" s="25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28" s="10" customFormat="1" ht="15" customHeight="1">
      <c r="B243" s="25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1:28" s="10" customFormat="1" ht="15" customHeight="1">
      <c r="B244" s="25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1:28" s="10" customFormat="1" ht="12.6" customHeight="1">
      <c r="B245" s="14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28" s="10" customFormat="1" ht="12.6" customHeight="1">
      <c r="B246" s="14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28" s="5" customFormat="1" ht="21">
      <c r="B247" s="36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28" s="10" customFormat="1" ht="15" customHeight="1">
      <c r="B248" s="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1:28" s="10" customFormat="1" ht="15" customHeight="1">
      <c r="B249" s="25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1:28" s="10" customFormat="1" ht="15" customHeight="1">
      <c r="B250" s="25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1:28" s="10" customFormat="1" ht="15" customHeight="1">
      <c r="B251" s="25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1:28" s="10" customFormat="1" ht="15" customHeight="1">
      <c r="B252" s="25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1:28" s="10" customFormat="1" ht="12.6" customHeight="1">
      <c r="A253" s="136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1:28" s="10" customFormat="1" ht="12.6" customHeight="1">
      <c r="A254" s="136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/>
      <c r="U254"/>
      <c r="V254"/>
      <c r="X254"/>
      <c r="Y254"/>
      <c r="AA254"/>
      <c r="AB254"/>
    </row>
    <row r="255" spans="1:28" s="10" customFormat="1" ht="12.6" customHeight="1">
      <c r="A255" s="136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/>
      <c r="U255"/>
      <c r="V255"/>
      <c r="X255"/>
      <c r="Y255"/>
      <c r="AA255"/>
      <c r="AB255"/>
    </row>
    <row r="256" spans="1:28" s="10" customFormat="1" ht="12.6" customHeight="1">
      <c r="A256" s="136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/>
      <c r="U256"/>
      <c r="V256"/>
      <c r="X256"/>
      <c r="Y256"/>
      <c r="AA256"/>
      <c r="AB256"/>
    </row>
    <row r="257" spans="1:28" s="10" customFormat="1" ht="12.6" customHeight="1">
      <c r="A257" s="136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/>
      <c r="U257"/>
      <c r="V257"/>
      <c r="X257"/>
      <c r="Y257"/>
      <c r="AA257"/>
      <c r="AB257"/>
    </row>
    <row r="258" spans="1:28" s="10" customFormat="1" ht="12.6" customHeight="1">
      <c r="A258" s="136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/>
      <c r="U258"/>
      <c r="V258"/>
      <c r="X258"/>
      <c r="Y258"/>
      <c r="AA258"/>
      <c r="AB258"/>
    </row>
    <row r="259" spans="1:28" s="10" customFormat="1" ht="12.6" customHeight="1">
      <c r="A259" s="136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/>
      <c r="U259"/>
      <c r="V259"/>
      <c r="X259"/>
      <c r="Y259"/>
      <c r="AA259"/>
      <c r="AB259"/>
    </row>
    <row r="260" spans="1:28" s="10" customFormat="1" ht="12.6" customHeight="1">
      <c r="A260" s="136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/>
      <c r="U260"/>
      <c r="V260"/>
      <c r="X260"/>
      <c r="Y260"/>
      <c r="AA260"/>
      <c r="AB260"/>
    </row>
    <row r="261" spans="1:28" s="10" customFormat="1" ht="12.6" customHeight="1">
      <c r="A261" s="136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/>
      <c r="U261"/>
      <c r="V261"/>
      <c r="X261"/>
      <c r="Y261"/>
      <c r="AA261"/>
      <c r="AB261"/>
    </row>
    <row r="262" spans="1:28" s="10" customFormat="1" ht="12.6" customHeight="1">
      <c r="A262" s="136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/>
      <c r="U262"/>
      <c r="V262"/>
      <c r="X262"/>
      <c r="Y262"/>
      <c r="AA262"/>
      <c r="AB262"/>
    </row>
    <row r="263" spans="1:28" s="10" customFormat="1" ht="12.6" customHeight="1">
      <c r="A263" s="136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/>
      <c r="U263"/>
      <c r="V263"/>
      <c r="X263"/>
      <c r="Y263"/>
      <c r="AA263"/>
      <c r="AB263"/>
    </row>
    <row r="264" spans="1:28" s="10" customFormat="1" ht="12.6" customHeight="1">
      <c r="A264" s="136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/>
      <c r="U264"/>
      <c r="V264"/>
      <c r="X264"/>
      <c r="Y264"/>
      <c r="AA264"/>
      <c r="AB264"/>
    </row>
    <row r="265" spans="1:28" s="10" customFormat="1" ht="12.6" customHeight="1">
      <c r="A265" s="136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/>
      <c r="U265"/>
      <c r="V265"/>
      <c r="X265"/>
      <c r="Y265"/>
      <c r="AA265"/>
      <c r="AB265"/>
    </row>
    <row r="266" spans="1:28" s="10" customFormat="1" ht="12.6" customHeight="1">
      <c r="A266" s="136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/>
      <c r="U266"/>
      <c r="V266"/>
      <c r="X266"/>
      <c r="Y266"/>
      <c r="AA266"/>
      <c r="AB266"/>
    </row>
    <row r="267" spans="1:28" s="10" customFormat="1" ht="12.6" customHeight="1">
      <c r="A267" s="136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/>
      <c r="U267"/>
      <c r="V267"/>
      <c r="X267"/>
      <c r="Y267"/>
      <c r="AA267"/>
      <c r="AB267"/>
    </row>
    <row r="268" spans="1:28" ht="12" customHeight="1"/>
    <row r="269" spans="1:28" ht="12" customHeight="1"/>
    <row r="270" spans="1:28" ht="12" customHeight="1"/>
    <row r="271" spans="1:28" ht="12" customHeight="1"/>
    <row r="272" spans="1:28" ht="12" customHeight="1"/>
    <row r="273" spans="1:28" ht="12" customHeight="1"/>
    <row r="274" spans="1:28" ht="12" customHeight="1"/>
    <row r="275" spans="1:28" ht="12" customHeight="1"/>
    <row r="276" spans="1:28" ht="12" customHeight="1"/>
    <row r="277" spans="1:28" ht="12" customHeight="1"/>
    <row r="278" spans="1:28" ht="12" customHeight="1"/>
    <row r="279" spans="1:28" ht="12" customHeight="1"/>
    <row r="280" spans="1:28" ht="12" customHeight="1"/>
    <row r="281" spans="1:28" ht="12" customHeight="1"/>
    <row r="282" spans="1:28" ht="12" customHeight="1"/>
    <row r="283" spans="1:28" ht="12" customHeight="1"/>
    <row r="284" spans="1:28" ht="12" customHeight="1"/>
    <row r="285" spans="1:28" ht="12" customHeight="1"/>
    <row r="286" spans="1:28" ht="12" customHeight="1"/>
    <row r="287" spans="1:28" ht="12" customHeight="1"/>
    <row r="288" spans="1:28" s="5" customFormat="1">
      <c r="A288" s="136"/>
      <c r="B288" s="10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/>
      <c r="U288"/>
      <c r="V288"/>
      <c r="X288"/>
      <c r="Y288"/>
      <c r="AA288"/>
      <c r="AB288"/>
    </row>
    <row r="290" spans="1:28" ht="15" customHeight="1"/>
    <row r="291" spans="1:28" ht="15" customHeight="1"/>
    <row r="292" spans="1:28" ht="15" customHeight="1"/>
    <row r="293" spans="1:28" s="9" customFormat="1" ht="12.6" customHeight="1">
      <c r="A293" s="136"/>
      <c r="B293" s="10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/>
      <c r="U293"/>
      <c r="V293"/>
      <c r="X293"/>
      <c r="Y293"/>
      <c r="AA293"/>
      <c r="AB293"/>
    </row>
    <row r="294" spans="1:28" s="10" customFormat="1" ht="12.6" customHeight="1">
      <c r="A294" s="136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/>
      <c r="U294"/>
      <c r="V294"/>
      <c r="X294"/>
      <c r="Y294"/>
      <c r="AA294"/>
      <c r="AB294"/>
    </row>
    <row r="295" spans="1:28" s="10" customFormat="1" ht="12.6" customHeight="1">
      <c r="A295" s="136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/>
      <c r="U295"/>
      <c r="V295"/>
      <c r="X295"/>
      <c r="Y295"/>
      <c r="AA295"/>
      <c r="AB295"/>
    </row>
    <row r="296" spans="1:28" s="10" customFormat="1" ht="12.6" customHeight="1">
      <c r="A296" s="136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/>
      <c r="U296"/>
      <c r="V296"/>
      <c r="X296"/>
      <c r="Y296"/>
      <c r="AA296"/>
      <c r="AB296"/>
    </row>
    <row r="297" spans="1:28" s="10" customFormat="1" ht="12.6" customHeight="1">
      <c r="A297" s="136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/>
      <c r="U297"/>
      <c r="V297"/>
      <c r="X297"/>
      <c r="Y297"/>
      <c r="AA297"/>
      <c r="AB297"/>
    </row>
    <row r="298" spans="1:28" s="10" customFormat="1" ht="12.6" customHeight="1">
      <c r="A298" s="136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/>
      <c r="U298"/>
      <c r="V298"/>
      <c r="X298"/>
      <c r="Y298"/>
      <c r="AA298"/>
      <c r="AB298"/>
    </row>
    <row r="299" spans="1:28" s="10" customFormat="1" ht="12.6" customHeight="1">
      <c r="A299" s="136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/>
      <c r="U299"/>
      <c r="V299"/>
      <c r="X299"/>
      <c r="Y299"/>
      <c r="AA299"/>
      <c r="AB299"/>
    </row>
    <row r="300" spans="1:28" s="10" customFormat="1" ht="12.6" customHeight="1">
      <c r="A300" s="136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/>
      <c r="U300"/>
      <c r="V300"/>
      <c r="X300"/>
      <c r="Y300"/>
      <c r="AA300"/>
      <c r="AB300"/>
    </row>
    <row r="301" spans="1:28" s="10" customFormat="1" ht="12.6" customHeight="1">
      <c r="A301" s="136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/>
      <c r="U301"/>
      <c r="V301"/>
      <c r="X301"/>
      <c r="Y301"/>
      <c r="AA301"/>
      <c r="AB301"/>
    </row>
    <row r="302" spans="1:28" s="10" customFormat="1" ht="12.6" customHeight="1">
      <c r="A302" s="136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/>
      <c r="U302"/>
      <c r="V302"/>
      <c r="X302"/>
      <c r="Y302"/>
      <c r="AA302"/>
      <c r="AB302"/>
    </row>
    <row r="303" spans="1:28" s="10" customFormat="1" ht="12.6" customHeight="1">
      <c r="A303" s="136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/>
      <c r="U303"/>
      <c r="V303"/>
      <c r="X303"/>
      <c r="Y303"/>
      <c r="AA303"/>
      <c r="AB303"/>
    </row>
    <row r="304" spans="1:28" s="10" customFormat="1" ht="12.6" customHeight="1">
      <c r="A304" s="136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/>
      <c r="U304"/>
      <c r="V304"/>
      <c r="X304"/>
      <c r="Y304"/>
      <c r="AA304"/>
      <c r="AB304"/>
    </row>
    <row r="305" spans="1:28" s="10" customFormat="1" ht="12.6" customHeight="1">
      <c r="A305" s="136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/>
      <c r="U305"/>
      <c r="V305"/>
      <c r="X305"/>
      <c r="Y305"/>
      <c r="AA305"/>
      <c r="AB305"/>
    </row>
    <row r="306" spans="1:28" s="10" customFormat="1" ht="12.6" customHeight="1">
      <c r="A306" s="136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/>
      <c r="U306"/>
      <c r="V306"/>
      <c r="X306"/>
      <c r="Y306"/>
      <c r="AA306"/>
      <c r="AB306"/>
    </row>
    <row r="307" spans="1:28" s="10" customFormat="1" ht="12.6" customHeight="1">
      <c r="A307" s="136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/>
      <c r="U307"/>
      <c r="V307"/>
      <c r="X307"/>
      <c r="Y307"/>
      <c r="AA307"/>
      <c r="AB307"/>
    </row>
    <row r="308" spans="1:28" s="10" customFormat="1" ht="12.6" customHeight="1">
      <c r="A308" s="136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/>
      <c r="U308"/>
      <c r="V308"/>
      <c r="X308"/>
      <c r="Y308"/>
      <c r="AA308"/>
      <c r="AB308"/>
    </row>
    <row r="309" spans="1:28" s="10" customFormat="1" ht="12.6" customHeight="1">
      <c r="A309" s="136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/>
      <c r="U309"/>
      <c r="V309"/>
      <c r="X309"/>
      <c r="Y309"/>
      <c r="AA309"/>
      <c r="AB309"/>
    </row>
    <row r="310" spans="1:28" s="10" customFormat="1" ht="12.6" customHeight="1">
      <c r="A310" s="136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/>
      <c r="U310"/>
      <c r="V310"/>
      <c r="X310"/>
      <c r="Y310"/>
      <c r="AA310"/>
      <c r="AB310"/>
    </row>
    <row r="311" spans="1:28" s="10" customFormat="1" ht="12.6" customHeight="1">
      <c r="A311" s="136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/>
      <c r="U311"/>
      <c r="V311"/>
      <c r="X311"/>
      <c r="Y311"/>
      <c r="AA311"/>
      <c r="AB311"/>
    </row>
    <row r="312" spans="1:28" s="10" customFormat="1" ht="12.6" customHeight="1">
      <c r="A312" s="136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/>
      <c r="U312"/>
      <c r="V312"/>
      <c r="X312"/>
      <c r="Y312"/>
      <c r="AA312"/>
      <c r="AB312"/>
    </row>
    <row r="313" spans="1:28" s="10" customFormat="1" ht="12.6" customHeight="1">
      <c r="A313" s="136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/>
      <c r="U313"/>
      <c r="V313"/>
      <c r="X313"/>
      <c r="Y313"/>
      <c r="AA313"/>
      <c r="AB313"/>
    </row>
    <row r="314" spans="1:28" s="10" customFormat="1" ht="12.6" customHeight="1">
      <c r="A314" s="136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/>
      <c r="U314"/>
      <c r="V314"/>
      <c r="X314"/>
      <c r="Y314"/>
      <c r="AA314"/>
      <c r="AB314"/>
    </row>
    <row r="315" spans="1:28" s="10" customFormat="1" ht="12.6" customHeight="1">
      <c r="A315" s="136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/>
      <c r="U315"/>
      <c r="V315"/>
      <c r="X315"/>
      <c r="Y315"/>
      <c r="AA315"/>
      <c r="AB315"/>
    </row>
    <row r="316" spans="1:28" s="10" customFormat="1" ht="12.6" customHeight="1">
      <c r="A316" s="136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/>
      <c r="U316"/>
      <c r="V316"/>
      <c r="X316"/>
      <c r="Y316"/>
      <c r="AA316"/>
      <c r="AB316"/>
    </row>
    <row r="317" spans="1:28" s="10" customFormat="1" ht="12.6" customHeight="1">
      <c r="A317" s="136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/>
      <c r="U317"/>
      <c r="V317"/>
      <c r="X317"/>
      <c r="Y317"/>
      <c r="AA317"/>
      <c r="AB317"/>
    </row>
    <row r="318" spans="1:28" s="10" customFormat="1" ht="12.6" customHeight="1">
      <c r="A318" s="136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/>
      <c r="U318"/>
      <c r="V318"/>
      <c r="X318"/>
      <c r="Y318"/>
      <c r="AA318"/>
      <c r="AB318"/>
    </row>
    <row r="319" spans="1:28" s="10" customFormat="1" ht="12.6" customHeight="1">
      <c r="A319" s="136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/>
      <c r="U319"/>
      <c r="V319"/>
      <c r="X319"/>
      <c r="Y319"/>
      <c r="AA319"/>
      <c r="AB319"/>
    </row>
    <row r="320" spans="1:28" s="10" customFormat="1" ht="12.6" customHeight="1">
      <c r="A320" s="136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/>
      <c r="U320"/>
      <c r="V320"/>
      <c r="X320"/>
      <c r="Y320"/>
      <c r="AA320"/>
      <c r="AB320"/>
    </row>
    <row r="321" spans="1:28" s="10" customFormat="1" ht="12.6" customHeight="1">
      <c r="A321" s="136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/>
      <c r="U321"/>
      <c r="V321"/>
      <c r="X321"/>
      <c r="Y321"/>
      <c r="AA321"/>
      <c r="AB321"/>
    </row>
    <row r="322" spans="1:28" s="10" customFormat="1" ht="12.6" customHeight="1">
      <c r="A322" s="136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/>
      <c r="U322"/>
      <c r="V322"/>
      <c r="X322"/>
      <c r="Y322"/>
      <c r="AA322"/>
      <c r="AB322"/>
    </row>
    <row r="323" spans="1:28" s="10" customFormat="1" ht="12.6" customHeight="1">
      <c r="A323" s="136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/>
      <c r="U323"/>
      <c r="V323"/>
      <c r="X323"/>
      <c r="Y323"/>
      <c r="AA323"/>
      <c r="AB323"/>
    </row>
    <row r="324" spans="1:28" s="10" customFormat="1" ht="12.6" customHeight="1">
      <c r="A324" s="136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/>
      <c r="U324"/>
      <c r="V324"/>
      <c r="X324"/>
      <c r="Y324"/>
      <c r="AA324"/>
      <c r="AB324"/>
    </row>
    <row r="325" spans="1:28" s="10" customFormat="1" ht="12.6" customHeight="1">
      <c r="A325" s="136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/>
      <c r="U325"/>
      <c r="V325"/>
      <c r="X325"/>
      <c r="Y325"/>
      <c r="AA325"/>
      <c r="AB325"/>
    </row>
    <row r="326" spans="1:28" s="10" customFormat="1" ht="12.6" customHeight="1">
      <c r="A326" s="136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/>
      <c r="U326"/>
      <c r="V326"/>
      <c r="X326"/>
      <c r="Y326"/>
      <c r="AA326"/>
      <c r="AB326"/>
    </row>
    <row r="327" spans="1:28" s="10" customFormat="1" ht="12.6" customHeight="1">
      <c r="A327" s="136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/>
      <c r="U327"/>
      <c r="V327"/>
      <c r="X327"/>
      <c r="Y327"/>
      <c r="AA327"/>
      <c r="AB327"/>
    </row>
    <row r="328" spans="1:28" s="10" customFormat="1" ht="12.6" customHeight="1">
      <c r="A328" s="136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/>
      <c r="U328"/>
      <c r="V328"/>
      <c r="X328"/>
      <c r="Y328"/>
      <c r="AA328"/>
      <c r="AB328"/>
    </row>
    <row r="329" spans="1:28" s="10" customFormat="1" ht="12.6" customHeight="1">
      <c r="A329" s="136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/>
      <c r="U329"/>
      <c r="V329"/>
      <c r="X329"/>
      <c r="Y329"/>
      <c r="AA329"/>
      <c r="AB329"/>
    </row>
    <row r="330" spans="1:28" s="10" customFormat="1" ht="12.6" customHeight="1">
      <c r="A330" s="136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/>
      <c r="U330"/>
      <c r="V330"/>
      <c r="X330"/>
      <c r="Y330"/>
      <c r="AA330"/>
      <c r="AB330"/>
    </row>
    <row r="331" spans="1:28" s="10" customFormat="1" ht="12.6" customHeight="1">
      <c r="A331" s="136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/>
      <c r="U331"/>
      <c r="V331"/>
      <c r="X331"/>
      <c r="Y331"/>
      <c r="AA331"/>
      <c r="AB331"/>
    </row>
    <row r="332" spans="1:28" s="10" customFormat="1" ht="12.6" customHeight="1">
      <c r="A332" s="136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/>
      <c r="U332"/>
      <c r="V332"/>
      <c r="X332"/>
      <c r="Y332"/>
      <c r="AA332"/>
      <c r="AB332"/>
    </row>
    <row r="333" spans="1:28" s="10" customFormat="1" ht="12.6" customHeight="1">
      <c r="A333" s="136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/>
      <c r="U333"/>
      <c r="V333"/>
      <c r="X333"/>
      <c r="Y333"/>
      <c r="AA333"/>
      <c r="AB333"/>
    </row>
    <row r="334" spans="1:28" s="10" customFormat="1" ht="12.6" customHeight="1">
      <c r="A334" s="136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/>
      <c r="U334"/>
      <c r="V334"/>
      <c r="X334"/>
      <c r="Y334"/>
      <c r="AA334"/>
      <c r="AB334"/>
    </row>
    <row r="335" spans="1:28" s="10" customFormat="1" ht="12.6" customHeight="1">
      <c r="A335" s="136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/>
      <c r="U335"/>
      <c r="V335"/>
      <c r="X335"/>
      <c r="Y335"/>
      <c r="AA335"/>
      <c r="AB335"/>
    </row>
    <row r="336" spans="1:28" s="10" customFormat="1" ht="12.6" customHeight="1">
      <c r="A336" s="136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/>
      <c r="U336"/>
      <c r="V336"/>
      <c r="X336"/>
      <c r="Y336"/>
      <c r="AA336"/>
      <c r="AB336"/>
    </row>
    <row r="337" spans="1:28" s="10" customFormat="1" ht="12.6" customHeight="1">
      <c r="A337" s="136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/>
      <c r="U337"/>
      <c r="V337"/>
      <c r="X337"/>
      <c r="Y337"/>
      <c r="AA337"/>
      <c r="AB337"/>
    </row>
    <row r="338" spans="1:28" s="10" customFormat="1" ht="12.6" customHeight="1">
      <c r="A338" s="136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/>
      <c r="U338"/>
      <c r="V338"/>
      <c r="X338"/>
      <c r="Y338"/>
      <c r="AA338"/>
      <c r="AB338"/>
    </row>
    <row r="339" spans="1:28" s="10" customFormat="1" ht="12.6" customHeight="1">
      <c r="A339" s="136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/>
      <c r="U339"/>
      <c r="V339"/>
      <c r="X339"/>
      <c r="Y339"/>
      <c r="AA339"/>
      <c r="AB339"/>
    </row>
    <row r="340" spans="1:28" s="10" customFormat="1" ht="12.6" customHeight="1">
      <c r="A340" s="136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/>
      <c r="U340"/>
      <c r="V340"/>
      <c r="X340"/>
      <c r="Y340"/>
      <c r="AA340"/>
      <c r="AB340"/>
    </row>
    <row r="341" spans="1:28" s="10" customFormat="1" ht="12.6" customHeight="1">
      <c r="A341" s="136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/>
      <c r="U341"/>
      <c r="V341"/>
      <c r="X341"/>
      <c r="Y341"/>
      <c r="AA341"/>
      <c r="AB341"/>
    </row>
    <row r="342" spans="1:28" s="10" customFormat="1" ht="12.6" customHeight="1">
      <c r="A342" s="136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/>
      <c r="U342"/>
      <c r="V342"/>
      <c r="X342"/>
      <c r="Y342"/>
      <c r="AA342"/>
      <c r="AB342"/>
    </row>
    <row r="343" spans="1:28" s="10" customFormat="1" ht="12.6" customHeight="1">
      <c r="A343" s="136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/>
      <c r="U343"/>
      <c r="V343"/>
      <c r="X343"/>
      <c r="Y343"/>
      <c r="AA343"/>
      <c r="AB343"/>
    </row>
    <row r="344" spans="1:28" s="10" customFormat="1" ht="12.6" customHeight="1">
      <c r="A344" s="136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/>
      <c r="U344"/>
      <c r="V344"/>
      <c r="X344"/>
      <c r="Y344"/>
      <c r="AA344"/>
      <c r="AB344"/>
    </row>
    <row r="345" spans="1:28" s="10" customFormat="1" ht="12.6" customHeight="1">
      <c r="A345" s="136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/>
      <c r="U345"/>
      <c r="V345"/>
      <c r="X345"/>
      <c r="Y345"/>
      <c r="AA345"/>
      <c r="AB345"/>
    </row>
    <row r="346" spans="1:28" s="10" customFormat="1" ht="12.6" customHeight="1">
      <c r="A346" s="136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/>
      <c r="U346"/>
      <c r="V346"/>
      <c r="X346"/>
      <c r="Y346"/>
      <c r="AA346"/>
      <c r="AB346"/>
    </row>
    <row r="347" spans="1:28" s="10" customFormat="1" ht="12.6" customHeight="1">
      <c r="A347" s="136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/>
      <c r="U347"/>
      <c r="V347"/>
      <c r="X347"/>
      <c r="Y347"/>
      <c r="AA347"/>
      <c r="AB347"/>
    </row>
    <row r="348" spans="1:28" s="10" customFormat="1" ht="12.6" customHeight="1">
      <c r="A348" s="136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/>
      <c r="U348"/>
      <c r="V348"/>
      <c r="X348"/>
      <c r="Y348"/>
      <c r="AA348"/>
      <c r="AB348"/>
    </row>
    <row r="349" spans="1:28" s="10" customFormat="1" ht="12.6" customHeight="1">
      <c r="A349" s="136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/>
      <c r="U349"/>
      <c r="V349"/>
      <c r="X349"/>
      <c r="Y349"/>
      <c r="AA349"/>
      <c r="AB349"/>
    </row>
    <row r="350" spans="1:28" s="10" customFormat="1" ht="12.6" customHeight="1">
      <c r="A350" s="136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/>
      <c r="U350"/>
      <c r="V350"/>
      <c r="X350"/>
      <c r="Y350"/>
      <c r="AA350"/>
      <c r="AB350"/>
    </row>
    <row r="351" spans="1:28" s="10" customFormat="1" ht="12.6" customHeight="1">
      <c r="A351" s="136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/>
      <c r="U351"/>
      <c r="V351"/>
      <c r="X351"/>
      <c r="Y351"/>
      <c r="AA351"/>
      <c r="AB351"/>
    </row>
    <row r="352" spans="1:28" s="10" customFormat="1" ht="12.6" customHeight="1">
      <c r="A352" s="136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/>
      <c r="U352"/>
      <c r="V352"/>
      <c r="X352"/>
      <c r="Y352"/>
      <c r="AA352"/>
      <c r="AB352"/>
    </row>
    <row r="353" spans="1:28" s="10" customFormat="1" ht="12.6" customHeight="1">
      <c r="A353" s="136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/>
      <c r="U353"/>
      <c r="V353"/>
      <c r="X353"/>
      <c r="Y353"/>
      <c r="AA353"/>
      <c r="AB353"/>
    </row>
    <row r="354" spans="1:28" s="10" customFormat="1" ht="12.6" customHeight="1">
      <c r="A354" s="136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/>
      <c r="U354"/>
      <c r="V354"/>
      <c r="X354"/>
      <c r="Y354"/>
      <c r="AA354"/>
      <c r="AB354"/>
    </row>
    <row r="355" spans="1:28" s="10" customFormat="1" ht="12.6" customHeight="1">
      <c r="A355" s="136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/>
      <c r="U355"/>
      <c r="V355"/>
      <c r="X355"/>
      <c r="Y355"/>
      <c r="AA355"/>
      <c r="AB355"/>
    </row>
    <row r="356" spans="1:28" s="10" customFormat="1" ht="12.6" customHeight="1">
      <c r="A356" s="136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/>
      <c r="U356"/>
      <c r="V356"/>
      <c r="X356"/>
      <c r="Y356"/>
      <c r="AA356"/>
      <c r="AB356"/>
    </row>
    <row r="357" spans="1:28" s="10" customFormat="1" ht="12.6" customHeight="1">
      <c r="A357" s="136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/>
      <c r="U357"/>
      <c r="V357"/>
      <c r="X357"/>
      <c r="Y357"/>
      <c r="AA357"/>
      <c r="AB357"/>
    </row>
    <row r="358" spans="1:28" s="10" customFormat="1" ht="12.6" customHeight="1">
      <c r="A358" s="136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/>
      <c r="U358"/>
      <c r="V358"/>
      <c r="X358"/>
      <c r="Y358"/>
      <c r="AA358"/>
      <c r="AB358"/>
    </row>
    <row r="359" spans="1:28" s="10" customFormat="1" ht="12.6" customHeight="1">
      <c r="A359" s="136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/>
      <c r="U359"/>
      <c r="V359"/>
      <c r="X359"/>
      <c r="Y359"/>
      <c r="AA359"/>
      <c r="AB359"/>
    </row>
    <row r="360" spans="1:28" s="10" customFormat="1" ht="12.6" customHeight="1">
      <c r="A360" s="136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/>
      <c r="U360"/>
      <c r="V360"/>
      <c r="X360"/>
      <c r="Y360"/>
      <c r="AA360"/>
      <c r="AB360"/>
    </row>
    <row r="361" spans="1:28" s="10" customFormat="1" ht="12.6" customHeight="1">
      <c r="A361" s="136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/>
      <c r="U361"/>
      <c r="V361"/>
      <c r="X361"/>
      <c r="Y361"/>
      <c r="AA361"/>
      <c r="AB361"/>
    </row>
    <row r="362" spans="1:28" s="10" customFormat="1" ht="12.6" customHeight="1">
      <c r="A362" s="136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/>
      <c r="U362"/>
      <c r="V362"/>
      <c r="X362"/>
      <c r="Y362"/>
      <c r="AA362"/>
      <c r="AB362"/>
    </row>
    <row r="363" spans="1:28" s="10" customFormat="1" ht="12.6" customHeight="1">
      <c r="A363" s="136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/>
      <c r="U363"/>
      <c r="V363"/>
      <c r="X363"/>
      <c r="Y363"/>
      <c r="AA363"/>
      <c r="AB363"/>
    </row>
    <row r="364" spans="1:28" s="10" customFormat="1" ht="12.6" customHeight="1">
      <c r="A364" s="136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/>
      <c r="U364"/>
      <c r="V364"/>
      <c r="X364"/>
      <c r="Y364"/>
      <c r="AA364"/>
      <c r="AB364"/>
    </row>
    <row r="365" spans="1:28" s="10" customFormat="1" ht="12.6" customHeight="1">
      <c r="A365" s="136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/>
      <c r="U365"/>
      <c r="V365"/>
      <c r="X365"/>
      <c r="Y365"/>
      <c r="AA365"/>
      <c r="AB365"/>
    </row>
    <row r="366" spans="1:28" s="10" customFormat="1" ht="12.6" customHeight="1">
      <c r="A366" s="136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/>
      <c r="U366"/>
      <c r="V366"/>
      <c r="X366"/>
      <c r="Y366"/>
      <c r="AA366"/>
      <c r="AB366"/>
    </row>
    <row r="367" spans="1:28" s="10" customFormat="1" ht="12.6" customHeight="1">
      <c r="A367" s="136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/>
      <c r="U367"/>
      <c r="V367"/>
      <c r="X367"/>
      <c r="Y367"/>
      <c r="AA367"/>
      <c r="AB367"/>
    </row>
    <row r="368" spans="1:28" s="10" customFormat="1" ht="12.6" customHeight="1">
      <c r="A368" s="136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/>
      <c r="U368"/>
      <c r="V368"/>
      <c r="X368"/>
      <c r="Y368"/>
      <c r="AA368"/>
      <c r="AB368"/>
    </row>
    <row r="369" spans="1:28" s="10" customFormat="1" ht="12.6" customHeight="1">
      <c r="A369" s="136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/>
      <c r="U369"/>
      <c r="V369"/>
      <c r="X369"/>
      <c r="Y369"/>
      <c r="AA369"/>
      <c r="AB369"/>
    </row>
    <row r="370" spans="1:28" ht="12" customHeight="1"/>
    <row r="371" spans="1:28" ht="12" customHeight="1"/>
    <row r="372" spans="1:28" ht="12" customHeight="1"/>
    <row r="373" spans="1:28" ht="12" customHeight="1"/>
    <row r="374" spans="1:28" ht="12" customHeight="1"/>
    <row r="375" spans="1:28" ht="12" customHeight="1"/>
    <row r="376" spans="1:28" ht="12" customHeight="1"/>
    <row r="377" spans="1:28" ht="12" customHeight="1"/>
    <row r="378" spans="1:28" ht="12" customHeight="1"/>
    <row r="379" spans="1:28" ht="12" customHeight="1"/>
    <row r="380" spans="1:28" ht="12" customHeight="1"/>
    <row r="381" spans="1:28" ht="12" customHeight="1"/>
    <row r="382" spans="1:28" ht="12" customHeight="1"/>
    <row r="383" spans="1:28" ht="12" customHeight="1"/>
    <row r="384" spans="1:28" ht="12" customHeight="1"/>
    <row r="385" spans="1:28" ht="12" customHeight="1"/>
    <row r="386" spans="1:28" ht="12" customHeight="1"/>
    <row r="387" spans="1:28" ht="12" customHeight="1"/>
    <row r="388" spans="1:28" ht="12" customHeight="1"/>
    <row r="389" spans="1:28" ht="12" customHeight="1"/>
    <row r="390" spans="1:28" s="5" customFormat="1">
      <c r="A390" s="136"/>
      <c r="B390" s="10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/>
      <c r="U390"/>
      <c r="V390"/>
      <c r="X390"/>
      <c r="Y390"/>
      <c r="AA390"/>
      <c r="AB390"/>
    </row>
    <row r="392" spans="1:28" ht="15" customHeight="1"/>
    <row r="393" spans="1:28" ht="15" customHeight="1"/>
    <row r="394" spans="1:28" ht="15" customHeight="1"/>
    <row r="395" spans="1:28" s="9" customFormat="1" ht="12.6" customHeight="1">
      <c r="A395" s="136"/>
      <c r="B395" s="10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/>
      <c r="U395"/>
      <c r="V395"/>
      <c r="X395"/>
      <c r="Y395"/>
      <c r="AA395"/>
      <c r="AB395"/>
    </row>
    <row r="396" spans="1:28" s="10" customFormat="1" ht="12.6" customHeight="1">
      <c r="A396" s="136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/>
      <c r="U396"/>
      <c r="V396"/>
      <c r="X396"/>
      <c r="Y396"/>
      <c r="AA396"/>
      <c r="AB396"/>
    </row>
    <row r="397" spans="1:28" s="10" customFormat="1" ht="12.6" customHeight="1">
      <c r="A397" s="136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/>
      <c r="U397"/>
      <c r="V397"/>
      <c r="X397"/>
      <c r="Y397"/>
      <c r="AA397"/>
      <c r="AB397"/>
    </row>
    <row r="398" spans="1:28" s="10" customFormat="1" ht="12.6" customHeight="1">
      <c r="A398" s="136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/>
      <c r="U398"/>
      <c r="V398"/>
      <c r="X398"/>
      <c r="Y398"/>
      <c r="AA398"/>
      <c r="AB398"/>
    </row>
    <row r="399" spans="1:28" s="10" customFormat="1" ht="12.6" customHeight="1">
      <c r="A399" s="136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/>
      <c r="U399"/>
      <c r="V399"/>
      <c r="X399"/>
      <c r="Y399"/>
      <c r="AA399"/>
      <c r="AB399"/>
    </row>
    <row r="400" spans="1:28" s="10" customFormat="1" ht="12.6" customHeight="1">
      <c r="A400" s="136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/>
      <c r="U400"/>
      <c r="V400"/>
      <c r="X400"/>
      <c r="Y400"/>
      <c r="AA400"/>
      <c r="AB400"/>
    </row>
    <row r="401" spans="1:28" s="10" customFormat="1" ht="12.6" customHeight="1">
      <c r="A401" s="136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/>
      <c r="U401"/>
      <c r="V401"/>
      <c r="X401"/>
      <c r="Y401"/>
      <c r="AA401"/>
      <c r="AB401"/>
    </row>
    <row r="402" spans="1:28" s="10" customFormat="1" ht="12.6" customHeight="1">
      <c r="A402" s="136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/>
      <c r="U402"/>
      <c r="V402"/>
      <c r="X402"/>
      <c r="Y402"/>
      <c r="AA402"/>
      <c r="AB402"/>
    </row>
    <row r="403" spans="1:28" s="10" customFormat="1" ht="12.6" customHeight="1">
      <c r="A403" s="136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/>
      <c r="U403"/>
      <c r="V403"/>
      <c r="X403"/>
      <c r="Y403"/>
      <c r="AA403"/>
      <c r="AB403"/>
    </row>
    <row r="404" spans="1:28" s="10" customFormat="1" ht="12.6" customHeight="1">
      <c r="A404" s="136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/>
      <c r="U404"/>
      <c r="V404"/>
      <c r="X404"/>
      <c r="Y404"/>
      <c r="AA404"/>
      <c r="AB404"/>
    </row>
    <row r="405" spans="1:28" s="10" customFormat="1" ht="12.6" customHeight="1">
      <c r="A405" s="136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/>
      <c r="U405"/>
      <c r="V405"/>
      <c r="X405"/>
      <c r="Y405"/>
      <c r="AA405"/>
      <c r="AB405"/>
    </row>
    <row r="406" spans="1:28" s="10" customFormat="1" ht="12.6" customHeight="1">
      <c r="A406" s="136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/>
      <c r="U406"/>
      <c r="V406"/>
      <c r="X406"/>
      <c r="Y406"/>
      <c r="AA406"/>
      <c r="AB406"/>
    </row>
    <row r="407" spans="1:28" s="10" customFormat="1" ht="12.6" customHeight="1">
      <c r="A407" s="136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/>
      <c r="U407"/>
      <c r="V407"/>
      <c r="X407"/>
      <c r="Y407"/>
      <c r="AA407"/>
      <c r="AB407"/>
    </row>
    <row r="408" spans="1:28" s="10" customFormat="1" ht="12.6" customHeight="1">
      <c r="A408" s="136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/>
      <c r="U408"/>
      <c r="V408"/>
      <c r="X408"/>
      <c r="Y408"/>
      <c r="AA408"/>
      <c r="AB408"/>
    </row>
    <row r="409" spans="1:28" s="10" customFormat="1" ht="12.6" customHeight="1">
      <c r="A409" s="136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/>
      <c r="U409"/>
      <c r="V409"/>
      <c r="X409"/>
      <c r="Y409"/>
      <c r="AA409"/>
      <c r="AB409"/>
    </row>
    <row r="410" spans="1:28" s="10" customFormat="1" ht="12.6" customHeight="1">
      <c r="A410" s="136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/>
      <c r="U410"/>
      <c r="V410"/>
      <c r="X410"/>
      <c r="Y410"/>
      <c r="AA410"/>
      <c r="AB410"/>
    </row>
    <row r="411" spans="1:28" s="10" customFormat="1" ht="12.6" customHeight="1">
      <c r="A411" s="136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/>
      <c r="U411"/>
      <c r="V411"/>
      <c r="X411"/>
      <c r="Y411"/>
      <c r="AA411"/>
      <c r="AB411"/>
    </row>
    <row r="412" spans="1:28" s="10" customFormat="1" ht="12.6" customHeight="1">
      <c r="A412" s="136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/>
      <c r="U412"/>
      <c r="V412"/>
      <c r="X412"/>
      <c r="Y412"/>
      <c r="AA412"/>
      <c r="AB412"/>
    </row>
    <row r="413" spans="1:28" s="10" customFormat="1" ht="12.6" customHeight="1">
      <c r="A413" s="136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/>
      <c r="U413"/>
      <c r="V413"/>
      <c r="X413"/>
      <c r="Y413"/>
      <c r="AA413"/>
      <c r="AB413"/>
    </row>
    <row r="414" spans="1:28" s="10" customFormat="1" ht="12.6" customHeight="1">
      <c r="A414" s="136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/>
      <c r="U414"/>
      <c r="V414"/>
      <c r="X414"/>
      <c r="Y414"/>
      <c r="AA414"/>
      <c r="AB414"/>
    </row>
    <row r="415" spans="1:28" s="10" customFormat="1" ht="12.6" customHeight="1">
      <c r="A415" s="136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/>
      <c r="U415"/>
      <c r="V415"/>
      <c r="X415"/>
      <c r="Y415"/>
      <c r="AA415"/>
      <c r="AB415"/>
    </row>
    <row r="416" spans="1:28" s="10" customFormat="1" ht="12.6" customHeight="1">
      <c r="A416" s="136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/>
      <c r="U416"/>
      <c r="V416"/>
      <c r="X416"/>
      <c r="Y416"/>
      <c r="AA416"/>
      <c r="AB416"/>
    </row>
    <row r="417" spans="1:28" s="10" customFormat="1" ht="12.6" customHeight="1">
      <c r="A417" s="136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/>
      <c r="U417"/>
      <c r="V417"/>
      <c r="X417"/>
      <c r="Y417"/>
      <c r="AA417"/>
      <c r="AB417"/>
    </row>
    <row r="418" spans="1:28" s="10" customFormat="1" ht="12.6" customHeight="1">
      <c r="A418" s="136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/>
      <c r="U418"/>
      <c r="V418"/>
      <c r="X418"/>
      <c r="Y418"/>
      <c r="AA418"/>
      <c r="AB418"/>
    </row>
    <row r="419" spans="1:28" s="10" customFormat="1" ht="12.6" customHeight="1">
      <c r="A419" s="136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/>
      <c r="U419"/>
      <c r="V419"/>
      <c r="X419"/>
      <c r="Y419"/>
      <c r="AA419"/>
      <c r="AB419"/>
    </row>
    <row r="420" spans="1:28" s="10" customFormat="1" ht="12.6" customHeight="1">
      <c r="A420" s="136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/>
      <c r="U420"/>
      <c r="V420"/>
      <c r="X420"/>
      <c r="Y420"/>
      <c r="AA420"/>
      <c r="AB420"/>
    </row>
    <row r="421" spans="1:28" s="10" customFormat="1" ht="12.6" customHeight="1">
      <c r="A421" s="136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/>
      <c r="U421"/>
      <c r="V421"/>
      <c r="X421"/>
      <c r="Y421"/>
      <c r="AA421"/>
      <c r="AB421"/>
    </row>
    <row r="422" spans="1:28" s="10" customFormat="1" ht="12.6" customHeight="1">
      <c r="A422" s="136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/>
      <c r="U422"/>
      <c r="V422"/>
      <c r="X422"/>
      <c r="Y422"/>
      <c r="AA422"/>
      <c r="AB422"/>
    </row>
    <row r="423" spans="1:28" s="10" customFormat="1" ht="12.6" customHeight="1">
      <c r="A423" s="136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/>
      <c r="U423"/>
      <c r="V423"/>
      <c r="X423"/>
      <c r="Y423"/>
      <c r="AA423"/>
      <c r="AB423"/>
    </row>
    <row r="424" spans="1:28" s="10" customFormat="1" ht="12.6" customHeight="1">
      <c r="A424" s="136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/>
      <c r="U424"/>
      <c r="V424"/>
      <c r="X424"/>
      <c r="Y424"/>
      <c r="AA424"/>
      <c r="AB424"/>
    </row>
    <row r="425" spans="1:28" s="10" customFormat="1" ht="12.6" customHeight="1">
      <c r="A425" s="136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/>
      <c r="U425"/>
      <c r="V425"/>
      <c r="X425"/>
      <c r="Y425"/>
      <c r="AA425"/>
      <c r="AB425"/>
    </row>
    <row r="426" spans="1:28" s="10" customFormat="1" ht="12.6" customHeight="1">
      <c r="A426" s="136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/>
      <c r="U426"/>
      <c r="V426"/>
      <c r="X426"/>
      <c r="Y426"/>
      <c r="AA426"/>
      <c r="AB426"/>
    </row>
    <row r="427" spans="1:28" s="10" customFormat="1" ht="12.6" customHeight="1">
      <c r="A427" s="136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/>
      <c r="U427"/>
      <c r="V427"/>
      <c r="X427"/>
      <c r="Y427"/>
      <c r="AA427"/>
      <c r="AB427"/>
    </row>
    <row r="428" spans="1:28" s="10" customFormat="1" ht="12.6" customHeight="1">
      <c r="A428" s="136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/>
      <c r="U428"/>
      <c r="V428"/>
      <c r="X428"/>
      <c r="Y428"/>
      <c r="AA428"/>
      <c r="AB428"/>
    </row>
    <row r="429" spans="1:28" s="10" customFormat="1" ht="12.6" customHeight="1">
      <c r="A429" s="136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/>
      <c r="U429"/>
      <c r="V429"/>
      <c r="X429"/>
      <c r="Y429"/>
      <c r="AA429"/>
      <c r="AB429"/>
    </row>
    <row r="430" spans="1:28" s="10" customFormat="1" ht="12.6" customHeight="1">
      <c r="A430" s="136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/>
      <c r="U430"/>
      <c r="V430"/>
      <c r="X430"/>
      <c r="Y430"/>
      <c r="AA430"/>
      <c r="AB430"/>
    </row>
    <row r="431" spans="1:28" s="10" customFormat="1" ht="12.6" customHeight="1">
      <c r="A431" s="136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/>
      <c r="U431"/>
      <c r="V431"/>
      <c r="X431"/>
      <c r="Y431"/>
      <c r="AA431"/>
      <c r="AB431"/>
    </row>
    <row r="432" spans="1:28" s="10" customFormat="1" ht="12.6" customHeight="1">
      <c r="A432" s="136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/>
      <c r="U432"/>
      <c r="V432"/>
      <c r="X432"/>
      <c r="Y432"/>
      <c r="AA432"/>
      <c r="AB432"/>
    </row>
    <row r="433" spans="1:28" s="10" customFormat="1" ht="12.6" customHeight="1">
      <c r="A433" s="136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/>
      <c r="U433"/>
      <c r="V433"/>
      <c r="X433"/>
      <c r="Y433"/>
      <c r="AA433"/>
      <c r="AB433"/>
    </row>
    <row r="434" spans="1:28" s="10" customFormat="1" ht="12.6" customHeight="1">
      <c r="A434" s="136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/>
      <c r="U434"/>
      <c r="V434"/>
      <c r="X434"/>
      <c r="Y434"/>
      <c r="AA434"/>
      <c r="AB434"/>
    </row>
    <row r="435" spans="1:28" s="10" customFormat="1" ht="12.6" customHeight="1">
      <c r="A435" s="136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/>
      <c r="U435"/>
      <c r="V435"/>
      <c r="X435"/>
      <c r="Y435"/>
      <c r="AA435"/>
      <c r="AB435"/>
    </row>
    <row r="436" spans="1:28" s="10" customFormat="1" ht="12.6" customHeight="1">
      <c r="A436" s="136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/>
      <c r="U436"/>
      <c r="V436"/>
      <c r="X436"/>
      <c r="Y436"/>
      <c r="AA436"/>
      <c r="AB436"/>
    </row>
    <row r="437" spans="1:28" s="10" customFormat="1" ht="12.6" customHeight="1">
      <c r="A437" s="136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/>
      <c r="U437"/>
      <c r="V437"/>
      <c r="X437"/>
      <c r="Y437"/>
      <c r="AA437"/>
      <c r="AB437"/>
    </row>
    <row r="438" spans="1:28" s="10" customFormat="1" ht="12.6" customHeight="1">
      <c r="A438" s="136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/>
      <c r="U438"/>
      <c r="V438"/>
      <c r="X438"/>
      <c r="Y438"/>
      <c r="AA438"/>
      <c r="AB438"/>
    </row>
    <row r="439" spans="1:28" s="10" customFormat="1" ht="12.6" customHeight="1">
      <c r="A439" s="136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/>
      <c r="U439"/>
      <c r="V439"/>
      <c r="X439"/>
      <c r="Y439"/>
      <c r="AA439"/>
      <c r="AB439"/>
    </row>
    <row r="440" spans="1:28" s="10" customFormat="1" ht="12.6" customHeight="1">
      <c r="A440" s="136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/>
      <c r="U440"/>
      <c r="V440"/>
      <c r="X440"/>
      <c r="Y440"/>
      <c r="AA440"/>
      <c r="AB440"/>
    </row>
    <row r="441" spans="1:28" s="10" customFormat="1" ht="12.6" customHeight="1">
      <c r="A441" s="136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/>
      <c r="U441"/>
      <c r="V441"/>
      <c r="X441"/>
      <c r="Y441"/>
      <c r="AA441"/>
      <c r="AB441"/>
    </row>
    <row r="442" spans="1:28" s="10" customFormat="1" ht="12.6" customHeight="1">
      <c r="A442" s="136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/>
      <c r="U442"/>
      <c r="V442"/>
      <c r="X442"/>
      <c r="Y442"/>
      <c r="AA442"/>
      <c r="AB442"/>
    </row>
    <row r="443" spans="1:28" s="10" customFormat="1" ht="12.6" customHeight="1">
      <c r="A443" s="136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/>
      <c r="U443"/>
      <c r="V443"/>
      <c r="X443"/>
      <c r="Y443"/>
      <c r="AA443"/>
      <c r="AB443"/>
    </row>
    <row r="444" spans="1:28" s="10" customFormat="1" ht="12.6" customHeight="1">
      <c r="A444" s="136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/>
      <c r="U444"/>
      <c r="V444"/>
      <c r="X444"/>
      <c r="Y444"/>
      <c r="AA444"/>
      <c r="AB444"/>
    </row>
    <row r="445" spans="1:28" s="10" customFormat="1" ht="12.6" customHeight="1">
      <c r="A445" s="136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/>
      <c r="U445"/>
      <c r="V445"/>
      <c r="X445"/>
      <c r="Y445"/>
      <c r="AA445"/>
      <c r="AB445"/>
    </row>
    <row r="446" spans="1:28" s="10" customFormat="1" ht="12.6" customHeight="1">
      <c r="A446" s="136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/>
      <c r="U446"/>
      <c r="V446"/>
      <c r="X446"/>
      <c r="Y446"/>
      <c r="AA446"/>
      <c r="AB446"/>
    </row>
    <row r="447" spans="1:28" s="10" customFormat="1" ht="12.6" customHeight="1">
      <c r="A447" s="136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/>
      <c r="U447"/>
      <c r="V447"/>
      <c r="X447"/>
      <c r="Y447"/>
      <c r="AA447"/>
      <c r="AB447"/>
    </row>
    <row r="448" spans="1:28" s="10" customFormat="1" ht="12.6" customHeight="1">
      <c r="A448" s="136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/>
      <c r="U448"/>
      <c r="V448"/>
      <c r="X448"/>
      <c r="Y448"/>
      <c r="AA448"/>
      <c r="AB448"/>
    </row>
    <row r="449" spans="1:28" s="10" customFormat="1" ht="12.6" customHeight="1">
      <c r="A449" s="136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/>
      <c r="U449"/>
      <c r="V449"/>
      <c r="X449"/>
      <c r="Y449"/>
      <c r="AA449"/>
      <c r="AB449"/>
    </row>
    <row r="450" spans="1:28" s="10" customFormat="1" ht="12.6" customHeight="1">
      <c r="A450" s="136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/>
      <c r="U450"/>
      <c r="V450"/>
      <c r="X450"/>
      <c r="Y450"/>
      <c r="AA450"/>
      <c r="AB450"/>
    </row>
    <row r="451" spans="1:28" s="10" customFormat="1" ht="12.6" customHeight="1">
      <c r="A451" s="136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/>
      <c r="U451"/>
      <c r="V451"/>
      <c r="X451"/>
      <c r="Y451"/>
      <c r="AA451"/>
      <c r="AB451"/>
    </row>
    <row r="452" spans="1:28" s="10" customFormat="1" ht="12.6" customHeight="1">
      <c r="A452" s="136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/>
      <c r="U452"/>
      <c r="V452"/>
      <c r="X452"/>
      <c r="Y452"/>
      <c r="AA452"/>
      <c r="AB452"/>
    </row>
    <row r="453" spans="1:28" s="10" customFormat="1" ht="12.6" customHeight="1">
      <c r="A453" s="136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/>
      <c r="U453"/>
      <c r="V453"/>
      <c r="X453"/>
      <c r="Y453"/>
      <c r="AA453"/>
      <c r="AB453"/>
    </row>
    <row r="454" spans="1:28" s="10" customFormat="1" ht="12.6" customHeight="1">
      <c r="A454" s="136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/>
      <c r="U454"/>
      <c r="V454"/>
      <c r="X454"/>
      <c r="Y454"/>
      <c r="AA454"/>
      <c r="AB454"/>
    </row>
    <row r="455" spans="1:28" s="10" customFormat="1" ht="12.6" customHeight="1">
      <c r="A455" s="136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/>
      <c r="U455"/>
      <c r="V455"/>
      <c r="X455"/>
      <c r="Y455"/>
      <c r="AA455"/>
      <c r="AB455"/>
    </row>
    <row r="456" spans="1:28" s="10" customFormat="1" ht="12.6" customHeight="1">
      <c r="A456" s="136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/>
      <c r="U456"/>
      <c r="V456"/>
      <c r="X456"/>
      <c r="Y456"/>
      <c r="AA456"/>
      <c r="AB456"/>
    </row>
    <row r="457" spans="1:28" s="10" customFormat="1" ht="12.6" customHeight="1">
      <c r="A457" s="136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/>
      <c r="U457"/>
      <c r="V457"/>
      <c r="X457"/>
      <c r="Y457"/>
      <c r="AA457"/>
      <c r="AB457"/>
    </row>
    <row r="458" spans="1:28" s="10" customFormat="1" ht="12.6" customHeight="1">
      <c r="A458" s="136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/>
      <c r="U458"/>
      <c r="V458"/>
      <c r="X458"/>
      <c r="Y458"/>
      <c r="AA458"/>
      <c r="AB458"/>
    </row>
    <row r="459" spans="1:28" s="10" customFormat="1" ht="12.6" customHeight="1">
      <c r="A459" s="136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/>
      <c r="U459"/>
      <c r="V459"/>
      <c r="X459"/>
      <c r="Y459"/>
      <c r="AA459"/>
      <c r="AB459"/>
    </row>
    <row r="460" spans="1:28" s="10" customFormat="1" ht="12.6" customHeight="1">
      <c r="A460" s="136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/>
      <c r="U460"/>
      <c r="V460"/>
      <c r="X460"/>
      <c r="Y460"/>
      <c r="AA460"/>
      <c r="AB460"/>
    </row>
    <row r="461" spans="1:28" s="10" customFormat="1" ht="12.6" customHeight="1">
      <c r="A461" s="136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/>
      <c r="U461"/>
      <c r="V461"/>
      <c r="X461"/>
      <c r="Y461"/>
      <c r="AA461"/>
      <c r="AB461"/>
    </row>
    <row r="462" spans="1:28" s="10" customFormat="1" ht="12.6" customHeight="1">
      <c r="A462" s="136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/>
      <c r="U462"/>
      <c r="V462"/>
      <c r="X462"/>
      <c r="Y462"/>
      <c r="AA462"/>
      <c r="AB462"/>
    </row>
    <row r="463" spans="1:28" s="10" customFormat="1" ht="12.6" customHeight="1">
      <c r="A463" s="136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/>
      <c r="U463"/>
      <c r="V463"/>
      <c r="X463"/>
      <c r="Y463"/>
      <c r="AA463"/>
      <c r="AB463"/>
    </row>
    <row r="464" spans="1:28" s="10" customFormat="1" ht="12.6" customHeight="1">
      <c r="A464" s="136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/>
      <c r="U464"/>
      <c r="V464"/>
      <c r="X464"/>
      <c r="Y464"/>
      <c r="AA464"/>
      <c r="AB464"/>
    </row>
    <row r="465" spans="1:28" s="10" customFormat="1" ht="12.6" customHeight="1">
      <c r="A465" s="136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/>
      <c r="U465"/>
      <c r="V465"/>
      <c r="X465"/>
      <c r="Y465"/>
      <c r="AA465"/>
      <c r="AB465"/>
    </row>
    <row r="466" spans="1:28" s="10" customFormat="1" ht="12.6" customHeight="1">
      <c r="A466" s="136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/>
      <c r="U466"/>
      <c r="V466"/>
      <c r="X466"/>
      <c r="Y466"/>
      <c r="AA466"/>
      <c r="AB466"/>
    </row>
    <row r="467" spans="1:28" s="10" customFormat="1" ht="12.6" customHeight="1">
      <c r="A467" s="136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/>
      <c r="U467"/>
      <c r="V467"/>
      <c r="X467"/>
      <c r="Y467"/>
      <c r="AA467"/>
      <c r="AB467"/>
    </row>
    <row r="468" spans="1:28" s="10" customFormat="1" ht="12.6" customHeight="1">
      <c r="A468" s="136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/>
      <c r="U468"/>
      <c r="V468"/>
      <c r="X468"/>
      <c r="Y468"/>
      <c r="AA468"/>
      <c r="AB468"/>
    </row>
    <row r="469" spans="1:28" s="10" customFormat="1" ht="12.6" customHeight="1">
      <c r="A469" s="136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/>
      <c r="U469"/>
      <c r="V469"/>
      <c r="X469"/>
      <c r="Y469"/>
      <c r="AA469"/>
      <c r="AB469"/>
    </row>
    <row r="470" spans="1:28" s="10" customFormat="1" ht="12.6" customHeight="1">
      <c r="A470" s="136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/>
      <c r="U470"/>
      <c r="V470"/>
      <c r="X470"/>
      <c r="Y470"/>
      <c r="AA470"/>
      <c r="AB470"/>
    </row>
    <row r="471" spans="1:28" s="10" customFormat="1" ht="12.6" customHeight="1">
      <c r="A471" s="136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/>
      <c r="U471"/>
      <c r="V471"/>
      <c r="X471"/>
      <c r="Y471"/>
      <c r="AA471"/>
      <c r="AB471"/>
    </row>
    <row r="472" spans="1:28" ht="12" customHeight="1"/>
    <row r="473" spans="1:28" ht="12" customHeight="1"/>
    <row r="474" spans="1:28" ht="12" customHeight="1"/>
    <row r="475" spans="1:28" ht="12" customHeight="1"/>
    <row r="476" spans="1:28" ht="12" customHeight="1"/>
    <row r="477" spans="1:28" ht="12" customHeight="1"/>
    <row r="478" spans="1:28" ht="12" customHeight="1"/>
    <row r="479" spans="1:28" ht="12" customHeight="1"/>
    <row r="480" spans="1:28" ht="12" customHeight="1"/>
    <row r="481" spans="1:28" ht="12" customHeight="1"/>
    <row r="482" spans="1:28" ht="12" customHeight="1"/>
    <row r="483" spans="1:28" ht="12" customHeight="1"/>
    <row r="484" spans="1:28" ht="12" customHeight="1"/>
    <row r="485" spans="1:28" ht="12" customHeight="1"/>
    <row r="486" spans="1:28" ht="12" customHeight="1"/>
    <row r="487" spans="1:28" ht="12" customHeight="1"/>
    <row r="488" spans="1:28" ht="12" customHeight="1"/>
    <row r="489" spans="1:28" ht="12" customHeight="1"/>
    <row r="490" spans="1:28" ht="12" customHeight="1"/>
    <row r="491" spans="1:28" ht="12" customHeight="1"/>
    <row r="492" spans="1:28" s="5" customFormat="1">
      <c r="A492" s="136"/>
      <c r="B492" s="10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/>
      <c r="U492"/>
      <c r="V492"/>
      <c r="X492"/>
      <c r="Y492"/>
      <c r="AA492"/>
      <c r="AB492"/>
    </row>
    <row r="494" spans="1:28" ht="15" customHeight="1"/>
    <row r="495" spans="1:28" ht="15" customHeight="1"/>
    <row r="496" spans="1:28" ht="15" customHeight="1"/>
    <row r="497" spans="1:28" s="9" customFormat="1" ht="12.6" customHeight="1">
      <c r="A497" s="136"/>
      <c r="B497" s="10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/>
      <c r="U497"/>
      <c r="V497"/>
      <c r="X497"/>
      <c r="Y497"/>
      <c r="AA497"/>
      <c r="AB497"/>
    </row>
    <row r="498" spans="1:28" s="10" customFormat="1" ht="12.6" customHeight="1">
      <c r="A498" s="136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/>
      <c r="U498"/>
      <c r="V498"/>
      <c r="X498"/>
      <c r="Y498"/>
      <c r="AA498"/>
      <c r="AB498"/>
    </row>
    <row r="499" spans="1:28" s="10" customFormat="1" ht="12.6" customHeight="1">
      <c r="A499" s="136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/>
      <c r="U499"/>
      <c r="V499"/>
      <c r="X499"/>
      <c r="Y499"/>
      <c r="AA499"/>
      <c r="AB499"/>
    </row>
    <row r="500" spans="1:28" s="10" customFormat="1" ht="12.6" customHeight="1">
      <c r="A500" s="136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/>
      <c r="U500"/>
      <c r="V500"/>
      <c r="X500"/>
      <c r="Y500"/>
      <c r="AA500"/>
      <c r="AB500"/>
    </row>
    <row r="501" spans="1:28" s="10" customFormat="1" ht="12.6" customHeight="1">
      <c r="A501" s="136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/>
      <c r="U501"/>
      <c r="V501"/>
      <c r="X501"/>
      <c r="Y501"/>
      <c r="AA501"/>
      <c r="AB501"/>
    </row>
    <row r="502" spans="1:28" s="10" customFormat="1" ht="12.6" customHeight="1">
      <c r="A502" s="136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/>
      <c r="U502"/>
      <c r="V502"/>
      <c r="X502"/>
      <c r="Y502"/>
      <c r="AA502"/>
      <c r="AB502"/>
    </row>
    <row r="503" spans="1:28" s="10" customFormat="1" ht="12.6" customHeight="1">
      <c r="A503" s="136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/>
      <c r="U503"/>
      <c r="V503"/>
      <c r="X503"/>
      <c r="Y503"/>
      <c r="AA503"/>
      <c r="AB503"/>
    </row>
    <row r="504" spans="1:28" s="10" customFormat="1" ht="12.6" customHeight="1">
      <c r="A504" s="136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/>
      <c r="U504"/>
      <c r="V504"/>
      <c r="X504"/>
      <c r="Y504"/>
      <c r="AA504"/>
      <c r="AB504"/>
    </row>
    <row r="505" spans="1:28" s="10" customFormat="1" ht="12.6" customHeight="1">
      <c r="A505" s="136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/>
      <c r="U505"/>
      <c r="V505"/>
      <c r="X505"/>
      <c r="Y505"/>
      <c r="AA505"/>
      <c r="AB505"/>
    </row>
    <row r="506" spans="1:28" s="10" customFormat="1" ht="12.6" customHeight="1">
      <c r="A506" s="136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/>
      <c r="U506"/>
      <c r="V506"/>
      <c r="X506"/>
      <c r="Y506"/>
      <c r="AA506"/>
      <c r="AB506"/>
    </row>
    <row r="507" spans="1:28" s="10" customFormat="1" ht="12.6" customHeight="1">
      <c r="A507" s="136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/>
      <c r="U507"/>
      <c r="V507"/>
      <c r="X507"/>
      <c r="Y507"/>
      <c r="AA507"/>
      <c r="AB507"/>
    </row>
    <row r="508" spans="1:28" s="10" customFormat="1" ht="12.6" customHeight="1">
      <c r="A508" s="136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/>
      <c r="U508"/>
      <c r="V508"/>
      <c r="X508"/>
      <c r="Y508"/>
      <c r="AA508"/>
      <c r="AB508"/>
    </row>
    <row r="509" spans="1:28" s="10" customFormat="1" ht="12.6" customHeight="1">
      <c r="A509" s="136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/>
      <c r="U509"/>
      <c r="V509"/>
      <c r="X509"/>
      <c r="Y509"/>
      <c r="AA509"/>
      <c r="AB509"/>
    </row>
    <row r="510" spans="1:28" s="10" customFormat="1" ht="12.6" customHeight="1">
      <c r="A510" s="136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/>
      <c r="U510"/>
      <c r="V510"/>
      <c r="X510"/>
      <c r="Y510"/>
      <c r="AA510"/>
      <c r="AB510"/>
    </row>
    <row r="511" spans="1:28" s="10" customFormat="1" ht="12.6" customHeight="1">
      <c r="A511" s="136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/>
      <c r="U511"/>
      <c r="V511"/>
      <c r="X511"/>
      <c r="Y511"/>
      <c r="AA511"/>
      <c r="AB511"/>
    </row>
    <row r="512" spans="1:28" s="10" customFormat="1" ht="12.6" customHeight="1">
      <c r="A512" s="136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/>
      <c r="U512"/>
      <c r="V512"/>
      <c r="X512"/>
      <c r="Y512"/>
      <c r="AA512"/>
      <c r="AB512"/>
    </row>
    <row r="513" spans="1:28" s="10" customFormat="1" ht="12.6" customHeight="1">
      <c r="A513" s="136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/>
      <c r="U513"/>
      <c r="V513"/>
      <c r="X513"/>
      <c r="Y513"/>
      <c r="AA513"/>
      <c r="AB513"/>
    </row>
    <row r="514" spans="1:28" s="10" customFormat="1" ht="12.6" customHeight="1">
      <c r="A514" s="136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/>
      <c r="U514"/>
      <c r="V514"/>
      <c r="X514"/>
      <c r="Y514"/>
      <c r="AA514"/>
      <c r="AB514"/>
    </row>
    <row r="515" spans="1:28" s="10" customFormat="1" ht="12.6" customHeight="1">
      <c r="A515" s="136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/>
      <c r="U515"/>
      <c r="V515"/>
      <c r="X515"/>
      <c r="Y515"/>
      <c r="AA515"/>
      <c r="AB515"/>
    </row>
    <row r="516" spans="1:28" s="10" customFormat="1" ht="12.6" customHeight="1">
      <c r="A516" s="136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/>
      <c r="U516"/>
      <c r="V516"/>
      <c r="X516"/>
      <c r="Y516"/>
      <c r="AA516"/>
      <c r="AB516"/>
    </row>
    <row r="517" spans="1:28" s="10" customFormat="1" ht="12.6" customHeight="1">
      <c r="A517" s="136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/>
      <c r="U517"/>
      <c r="V517"/>
      <c r="X517"/>
      <c r="Y517"/>
      <c r="AA517"/>
      <c r="AB517"/>
    </row>
    <row r="518" spans="1:28" s="10" customFormat="1" ht="12.6" customHeight="1">
      <c r="A518" s="136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/>
      <c r="U518"/>
      <c r="V518"/>
      <c r="X518"/>
      <c r="Y518"/>
      <c r="AA518"/>
      <c r="AB518"/>
    </row>
    <row r="519" spans="1:28" s="10" customFormat="1" ht="12.6" customHeight="1">
      <c r="A519" s="136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/>
      <c r="U519"/>
      <c r="V519"/>
      <c r="X519"/>
      <c r="Y519"/>
      <c r="AA519"/>
      <c r="AB519"/>
    </row>
    <row r="520" spans="1:28" s="10" customFormat="1" ht="12.6" customHeight="1">
      <c r="A520" s="136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/>
      <c r="U520"/>
      <c r="V520"/>
      <c r="X520"/>
      <c r="Y520"/>
      <c r="AA520"/>
      <c r="AB520"/>
    </row>
    <row r="521" spans="1:28" s="10" customFormat="1" ht="12.6" customHeight="1">
      <c r="A521" s="136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/>
      <c r="U521"/>
      <c r="V521"/>
      <c r="X521"/>
      <c r="Y521"/>
      <c r="AA521"/>
      <c r="AB521"/>
    </row>
    <row r="522" spans="1:28" s="10" customFormat="1" ht="12.6" customHeight="1">
      <c r="A522" s="136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/>
      <c r="U522"/>
      <c r="V522"/>
      <c r="X522"/>
      <c r="Y522"/>
      <c r="AA522"/>
      <c r="AB522"/>
    </row>
    <row r="523" spans="1:28" s="10" customFormat="1" ht="12.6" customHeight="1">
      <c r="A523" s="136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/>
      <c r="U523"/>
      <c r="V523"/>
      <c r="X523"/>
      <c r="Y523"/>
      <c r="AA523"/>
      <c r="AB523"/>
    </row>
    <row r="524" spans="1:28" s="10" customFormat="1" ht="12.6" customHeight="1">
      <c r="A524" s="136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/>
      <c r="U524"/>
      <c r="V524"/>
      <c r="X524"/>
      <c r="Y524"/>
      <c r="AA524"/>
      <c r="AB524"/>
    </row>
    <row r="525" spans="1:28" s="10" customFormat="1" ht="12.6" customHeight="1">
      <c r="A525" s="136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/>
      <c r="U525"/>
      <c r="V525"/>
      <c r="X525"/>
      <c r="Y525"/>
      <c r="AA525"/>
      <c r="AB525"/>
    </row>
    <row r="526" spans="1:28" s="10" customFormat="1" ht="12.6" customHeight="1">
      <c r="A526" s="136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/>
      <c r="U526"/>
      <c r="V526"/>
      <c r="X526"/>
      <c r="Y526"/>
      <c r="AA526"/>
      <c r="AB526"/>
    </row>
    <row r="527" spans="1:28" s="10" customFormat="1" ht="12.6" customHeight="1">
      <c r="A527" s="136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/>
      <c r="U527"/>
      <c r="V527"/>
      <c r="X527"/>
      <c r="Y527"/>
      <c r="AA527"/>
      <c r="AB527"/>
    </row>
    <row r="528" spans="1:28" s="10" customFormat="1" ht="12.6" customHeight="1">
      <c r="A528" s="136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/>
      <c r="U528"/>
      <c r="V528"/>
      <c r="X528"/>
      <c r="Y528"/>
      <c r="AA528"/>
      <c r="AB528"/>
    </row>
    <row r="529" spans="1:28" s="10" customFormat="1" ht="12.6" customHeight="1">
      <c r="A529" s="136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/>
      <c r="U529"/>
      <c r="V529"/>
      <c r="X529"/>
      <c r="Y529"/>
      <c r="AA529"/>
      <c r="AB529"/>
    </row>
    <row r="530" spans="1:28" s="10" customFormat="1" ht="12.6" customHeight="1">
      <c r="A530" s="136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/>
      <c r="U530"/>
      <c r="V530"/>
      <c r="X530"/>
      <c r="Y530"/>
      <c r="AA530"/>
      <c r="AB530"/>
    </row>
    <row r="531" spans="1:28" s="10" customFormat="1" ht="12.6" customHeight="1">
      <c r="A531" s="136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/>
      <c r="U531"/>
      <c r="V531"/>
      <c r="X531"/>
      <c r="Y531"/>
      <c r="AA531"/>
      <c r="AB531"/>
    </row>
    <row r="532" spans="1:28" s="10" customFormat="1" ht="12.6" customHeight="1">
      <c r="A532" s="136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/>
      <c r="U532"/>
      <c r="V532"/>
      <c r="X532"/>
      <c r="Y532"/>
      <c r="AA532"/>
      <c r="AB532"/>
    </row>
    <row r="533" spans="1:28" s="10" customFormat="1" ht="12.6" customHeight="1">
      <c r="A533" s="136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/>
      <c r="U533"/>
      <c r="V533"/>
      <c r="X533"/>
      <c r="Y533"/>
      <c r="AA533"/>
      <c r="AB533"/>
    </row>
    <row r="534" spans="1:28" s="10" customFormat="1" ht="12.6" customHeight="1">
      <c r="A534" s="136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/>
      <c r="U534"/>
      <c r="V534"/>
      <c r="X534"/>
      <c r="Y534"/>
      <c r="AA534"/>
      <c r="AB534"/>
    </row>
    <row r="535" spans="1:28" s="10" customFormat="1" ht="12.6" customHeight="1">
      <c r="A535" s="136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/>
      <c r="U535"/>
      <c r="V535"/>
      <c r="X535"/>
      <c r="Y535"/>
      <c r="AA535"/>
      <c r="AB535"/>
    </row>
    <row r="536" spans="1:28" s="10" customFormat="1" ht="12.6" customHeight="1">
      <c r="A536" s="136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/>
      <c r="U536"/>
      <c r="V536"/>
      <c r="X536"/>
      <c r="Y536"/>
      <c r="AA536"/>
      <c r="AB536"/>
    </row>
    <row r="537" spans="1:28" s="10" customFormat="1" ht="12.6" customHeight="1">
      <c r="A537" s="136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/>
      <c r="U537"/>
      <c r="V537"/>
      <c r="X537"/>
      <c r="Y537"/>
      <c r="AA537"/>
      <c r="AB537"/>
    </row>
    <row r="538" spans="1:28" s="10" customFormat="1" ht="12.6" customHeight="1">
      <c r="A538" s="136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/>
      <c r="U538"/>
      <c r="V538"/>
      <c r="X538"/>
      <c r="Y538"/>
      <c r="AA538"/>
      <c r="AB538"/>
    </row>
    <row r="539" spans="1:28" s="10" customFormat="1" ht="12.6" customHeight="1">
      <c r="A539" s="136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/>
      <c r="U539"/>
      <c r="V539"/>
      <c r="X539"/>
      <c r="Y539"/>
      <c r="AA539"/>
      <c r="AB539"/>
    </row>
    <row r="540" spans="1:28" s="10" customFormat="1" ht="12.6" customHeight="1">
      <c r="A540" s="136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/>
      <c r="U540"/>
      <c r="V540"/>
      <c r="X540"/>
      <c r="Y540"/>
      <c r="AA540"/>
      <c r="AB540"/>
    </row>
    <row r="541" spans="1:28" s="10" customFormat="1" ht="12.6" customHeight="1">
      <c r="A541" s="136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/>
      <c r="U541"/>
      <c r="V541"/>
      <c r="X541"/>
      <c r="Y541"/>
      <c r="AA541"/>
      <c r="AB541"/>
    </row>
    <row r="542" spans="1:28" s="10" customFormat="1" ht="12.6" customHeight="1">
      <c r="A542" s="136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/>
      <c r="U542"/>
      <c r="V542"/>
      <c r="X542"/>
      <c r="Y542"/>
      <c r="AA542"/>
      <c r="AB542"/>
    </row>
    <row r="543" spans="1:28" s="10" customFormat="1" ht="12.6" customHeight="1">
      <c r="A543" s="136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/>
      <c r="U543"/>
      <c r="V543"/>
      <c r="X543"/>
      <c r="Y543"/>
      <c r="AA543"/>
      <c r="AB543"/>
    </row>
    <row r="544" spans="1:28" s="10" customFormat="1" ht="12.6" customHeight="1">
      <c r="A544" s="136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/>
      <c r="U544"/>
      <c r="V544"/>
      <c r="X544"/>
      <c r="Y544"/>
      <c r="AA544"/>
      <c r="AB544"/>
    </row>
    <row r="545" spans="1:28" s="10" customFormat="1" ht="12.6" customHeight="1">
      <c r="A545" s="136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/>
      <c r="U545"/>
      <c r="V545"/>
      <c r="X545"/>
      <c r="Y545"/>
      <c r="AA545"/>
      <c r="AB545"/>
    </row>
    <row r="546" spans="1:28" s="10" customFormat="1" ht="12.6" customHeight="1">
      <c r="A546" s="136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/>
      <c r="U546"/>
      <c r="V546"/>
      <c r="X546"/>
      <c r="Y546"/>
      <c r="AA546"/>
      <c r="AB546"/>
    </row>
    <row r="547" spans="1:28" s="10" customFormat="1" ht="12.6" customHeight="1">
      <c r="A547" s="136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/>
      <c r="U547"/>
      <c r="V547"/>
      <c r="X547"/>
      <c r="Y547"/>
      <c r="AA547"/>
      <c r="AB547"/>
    </row>
    <row r="548" spans="1:28" s="10" customFormat="1" ht="12.6" customHeight="1">
      <c r="A548" s="136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/>
      <c r="U548"/>
      <c r="V548"/>
      <c r="X548"/>
      <c r="Y548"/>
      <c r="AA548"/>
      <c r="AB548"/>
    </row>
    <row r="549" spans="1:28" s="10" customFormat="1" ht="12.6" customHeight="1">
      <c r="A549" s="136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/>
      <c r="U549"/>
      <c r="V549"/>
      <c r="X549"/>
      <c r="Y549"/>
      <c r="AA549"/>
      <c r="AB549"/>
    </row>
    <row r="550" spans="1:28" s="10" customFormat="1" ht="12.6" customHeight="1">
      <c r="A550" s="136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/>
      <c r="U550"/>
      <c r="V550"/>
      <c r="X550"/>
      <c r="Y550"/>
      <c r="AA550"/>
      <c r="AB550"/>
    </row>
    <row r="551" spans="1:28" s="10" customFormat="1" ht="12.6" customHeight="1">
      <c r="A551" s="136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/>
      <c r="U551"/>
      <c r="V551"/>
      <c r="X551"/>
      <c r="Y551"/>
      <c r="AA551"/>
      <c r="AB551"/>
    </row>
    <row r="552" spans="1:28" s="10" customFormat="1" ht="12.6" customHeight="1">
      <c r="A552" s="136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/>
      <c r="U552"/>
      <c r="V552"/>
      <c r="X552"/>
      <c r="Y552"/>
      <c r="AA552"/>
      <c r="AB552"/>
    </row>
    <row r="553" spans="1:28" s="10" customFormat="1" ht="12.6" customHeight="1">
      <c r="A553" s="136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/>
      <c r="U553"/>
      <c r="V553"/>
      <c r="X553"/>
      <c r="Y553"/>
      <c r="AA553"/>
      <c r="AB553"/>
    </row>
    <row r="554" spans="1:28" s="10" customFormat="1" ht="12.6" customHeight="1">
      <c r="A554" s="136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/>
      <c r="U554"/>
      <c r="V554"/>
      <c r="X554"/>
      <c r="Y554"/>
      <c r="AA554"/>
      <c r="AB554"/>
    </row>
    <row r="555" spans="1:28" s="10" customFormat="1" ht="12.6" customHeight="1">
      <c r="A555" s="136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/>
      <c r="U555"/>
      <c r="V555"/>
      <c r="X555"/>
      <c r="Y555"/>
      <c r="AA555"/>
      <c r="AB555"/>
    </row>
    <row r="556" spans="1:28" s="10" customFormat="1" ht="12.6" customHeight="1">
      <c r="A556" s="136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/>
      <c r="U556"/>
      <c r="V556"/>
      <c r="X556"/>
      <c r="Y556"/>
      <c r="AA556"/>
      <c r="AB556"/>
    </row>
    <row r="557" spans="1:28" s="10" customFormat="1" ht="12.6" customHeight="1">
      <c r="A557" s="136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/>
      <c r="U557"/>
      <c r="V557"/>
      <c r="X557"/>
      <c r="Y557"/>
      <c r="AA557"/>
      <c r="AB557"/>
    </row>
    <row r="558" spans="1:28" s="10" customFormat="1" ht="12.6" customHeight="1">
      <c r="A558" s="136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/>
      <c r="U558"/>
      <c r="V558"/>
      <c r="X558"/>
      <c r="Y558"/>
      <c r="AA558"/>
      <c r="AB558"/>
    </row>
    <row r="559" spans="1:28" s="10" customFormat="1" ht="12.6" customHeight="1">
      <c r="A559" s="136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/>
      <c r="U559"/>
      <c r="V559"/>
      <c r="X559"/>
      <c r="Y559"/>
      <c r="AA559"/>
      <c r="AB559"/>
    </row>
    <row r="560" spans="1:28" s="10" customFormat="1" ht="12.6" customHeight="1">
      <c r="A560" s="136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/>
      <c r="U560"/>
      <c r="V560"/>
      <c r="X560"/>
      <c r="Y560"/>
      <c r="AA560"/>
      <c r="AB560"/>
    </row>
    <row r="561" spans="1:28" s="10" customFormat="1" ht="12.6" customHeight="1">
      <c r="A561" s="136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/>
      <c r="U561"/>
      <c r="V561"/>
      <c r="X561"/>
      <c r="Y561"/>
      <c r="AA561"/>
      <c r="AB561"/>
    </row>
    <row r="562" spans="1:28" s="10" customFormat="1" ht="12.6" customHeight="1">
      <c r="A562" s="136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/>
      <c r="U562"/>
      <c r="V562"/>
      <c r="X562"/>
      <c r="Y562"/>
      <c r="AA562"/>
      <c r="AB562"/>
    </row>
    <row r="563" spans="1:28" s="10" customFormat="1" ht="12.6" customHeight="1">
      <c r="A563" s="136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/>
      <c r="U563"/>
      <c r="V563"/>
      <c r="X563"/>
      <c r="Y563"/>
      <c r="AA563"/>
      <c r="AB563"/>
    </row>
    <row r="564" spans="1:28" s="10" customFormat="1" ht="12.6" customHeight="1">
      <c r="A564" s="136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/>
      <c r="U564"/>
      <c r="V564"/>
      <c r="X564"/>
      <c r="Y564"/>
      <c r="AA564"/>
      <c r="AB564"/>
    </row>
    <row r="565" spans="1:28" s="10" customFormat="1" ht="12.6" customHeight="1">
      <c r="A565" s="136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/>
      <c r="U565"/>
      <c r="V565"/>
      <c r="X565"/>
      <c r="Y565"/>
      <c r="AA565"/>
      <c r="AB565"/>
    </row>
    <row r="566" spans="1:28" s="10" customFormat="1" ht="12.6" customHeight="1">
      <c r="A566" s="136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/>
      <c r="U566"/>
      <c r="V566"/>
      <c r="X566"/>
      <c r="Y566"/>
      <c r="AA566"/>
      <c r="AB566"/>
    </row>
    <row r="567" spans="1:28" s="10" customFormat="1" ht="12.6" customHeight="1">
      <c r="A567" s="136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/>
      <c r="U567"/>
      <c r="V567"/>
      <c r="X567"/>
      <c r="Y567"/>
      <c r="AA567"/>
      <c r="AB567"/>
    </row>
    <row r="568" spans="1:28" s="10" customFormat="1" ht="12.6" customHeight="1">
      <c r="A568" s="136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/>
      <c r="U568"/>
      <c r="V568"/>
      <c r="X568"/>
      <c r="Y568"/>
      <c r="AA568"/>
      <c r="AB568"/>
    </row>
    <row r="569" spans="1:28" s="10" customFormat="1" ht="12.6" customHeight="1">
      <c r="A569" s="136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/>
      <c r="U569"/>
      <c r="V569"/>
      <c r="X569"/>
      <c r="Y569"/>
      <c r="AA569"/>
      <c r="AB569"/>
    </row>
    <row r="570" spans="1:28" s="10" customFormat="1" ht="12.6" customHeight="1">
      <c r="A570" s="136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/>
      <c r="U570"/>
      <c r="V570"/>
      <c r="X570"/>
      <c r="Y570"/>
      <c r="AA570"/>
      <c r="AB570"/>
    </row>
    <row r="571" spans="1:28" s="10" customFormat="1" ht="12.6" customHeight="1">
      <c r="A571" s="136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/>
      <c r="U571"/>
      <c r="V571"/>
      <c r="X571"/>
      <c r="Y571"/>
      <c r="AA571"/>
      <c r="AB571"/>
    </row>
    <row r="572" spans="1:28" s="10" customFormat="1" ht="12.6" customHeight="1">
      <c r="A572" s="136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/>
      <c r="U572"/>
      <c r="V572"/>
      <c r="X572"/>
      <c r="Y572"/>
      <c r="AA572"/>
      <c r="AB572"/>
    </row>
    <row r="573" spans="1:28" s="10" customFormat="1" ht="12.6" customHeight="1">
      <c r="A573" s="136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/>
      <c r="U573"/>
      <c r="V573"/>
      <c r="X573"/>
      <c r="Y573"/>
      <c r="AA573"/>
      <c r="AB573"/>
    </row>
    <row r="574" spans="1:28" ht="12" customHeight="1"/>
    <row r="575" spans="1:28" ht="12" customHeight="1"/>
    <row r="576" spans="1:28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spans="1:28" ht="12" customHeight="1"/>
    <row r="594" spans="1:28" s="5" customFormat="1">
      <c r="A594" s="136"/>
      <c r="B594" s="10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/>
      <c r="U594"/>
      <c r="V594"/>
      <c r="X594"/>
      <c r="Y594"/>
      <c r="AA594"/>
      <c r="AB594"/>
    </row>
    <row r="596" spans="1:28" ht="15" customHeight="1"/>
    <row r="597" spans="1:28" ht="15" customHeight="1"/>
    <row r="598" spans="1:28" ht="15" customHeight="1"/>
    <row r="599" spans="1:28" s="9" customFormat="1" ht="12.6" customHeight="1">
      <c r="A599" s="136"/>
      <c r="B599" s="10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/>
      <c r="U599"/>
      <c r="V599"/>
      <c r="X599"/>
      <c r="Y599"/>
      <c r="AA599"/>
      <c r="AB599"/>
    </row>
    <row r="600" spans="1:28" s="10" customFormat="1" ht="12.6" customHeight="1">
      <c r="A600" s="136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/>
      <c r="U600"/>
      <c r="V600"/>
      <c r="X600"/>
      <c r="Y600"/>
      <c r="AA600"/>
      <c r="AB600"/>
    </row>
    <row r="601" spans="1:28" s="10" customFormat="1" ht="12.6" customHeight="1">
      <c r="A601" s="136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/>
      <c r="U601"/>
      <c r="V601"/>
      <c r="X601"/>
      <c r="Y601"/>
      <c r="AA601"/>
      <c r="AB601"/>
    </row>
    <row r="602" spans="1:28" s="10" customFormat="1" ht="12.6" customHeight="1">
      <c r="A602" s="136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/>
      <c r="U602"/>
      <c r="V602"/>
      <c r="X602"/>
      <c r="Y602"/>
      <c r="AA602"/>
      <c r="AB602"/>
    </row>
    <row r="603" spans="1:28" s="10" customFormat="1" ht="12.6" customHeight="1">
      <c r="A603" s="136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/>
      <c r="U603"/>
      <c r="V603"/>
      <c r="X603"/>
      <c r="Y603"/>
      <c r="AA603"/>
      <c r="AB603"/>
    </row>
    <row r="604" spans="1:28" s="10" customFormat="1" ht="12.6" customHeight="1">
      <c r="A604" s="136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/>
      <c r="U604"/>
      <c r="V604"/>
      <c r="X604"/>
      <c r="Y604"/>
      <c r="AA604"/>
      <c r="AB604"/>
    </row>
    <row r="605" spans="1:28" s="10" customFormat="1" ht="12.6" customHeight="1">
      <c r="A605" s="136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/>
      <c r="U605"/>
      <c r="V605"/>
      <c r="X605"/>
      <c r="Y605"/>
      <c r="AA605"/>
      <c r="AB605"/>
    </row>
    <row r="606" spans="1:28" s="10" customFormat="1" ht="12.6" customHeight="1">
      <c r="A606" s="136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/>
      <c r="U606"/>
      <c r="V606"/>
      <c r="X606"/>
      <c r="Y606"/>
      <c r="AA606"/>
      <c r="AB606"/>
    </row>
    <row r="607" spans="1:28" s="10" customFormat="1" ht="12.6" customHeight="1">
      <c r="A607" s="136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/>
      <c r="U607"/>
      <c r="V607"/>
      <c r="X607"/>
      <c r="Y607"/>
      <c r="AA607"/>
      <c r="AB607"/>
    </row>
    <row r="608" spans="1:28" s="10" customFormat="1" ht="12.6" customHeight="1">
      <c r="A608" s="136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/>
      <c r="U608"/>
      <c r="V608"/>
      <c r="X608"/>
      <c r="Y608"/>
      <c r="AA608"/>
      <c r="AB608"/>
    </row>
    <row r="609" spans="1:28" s="10" customFormat="1" ht="12.6" customHeight="1">
      <c r="A609" s="136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/>
      <c r="U609"/>
      <c r="V609"/>
      <c r="X609"/>
      <c r="Y609"/>
      <c r="AA609"/>
      <c r="AB609"/>
    </row>
    <row r="610" spans="1:28" s="10" customFormat="1" ht="12.6" customHeight="1">
      <c r="A610" s="136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/>
      <c r="U610"/>
      <c r="V610"/>
      <c r="X610"/>
      <c r="Y610"/>
      <c r="AA610"/>
      <c r="AB610"/>
    </row>
    <row r="611" spans="1:28" s="10" customFormat="1" ht="12.6" customHeight="1">
      <c r="A611" s="136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/>
      <c r="U611"/>
      <c r="V611"/>
      <c r="X611"/>
      <c r="Y611"/>
      <c r="AA611"/>
      <c r="AB611"/>
    </row>
    <row r="612" spans="1:28" s="10" customFormat="1" ht="12.6" customHeight="1">
      <c r="A612" s="136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/>
      <c r="U612"/>
      <c r="V612"/>
      <c r="X612"/>
      <c r="Y612"/>
      <c r="AA612"/>
      <c r="AB612"/>
    </row>
    <row r="613" spans="1:28" s="10" customFormat="1" ht="12.6" customHeight="1">
      <c r="A613" s="136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/>
      <c r="U613"/>
      <c r="V613"/>
      <c r="X613"/>
      <c r="Y613"/>
      <c r="AA613"/>
      <c r="AB613"/>
    </row>
    <row r="614" spans="1:28" s="10" customFormat="1" ht="12.6" customHeight="1">
      <c r="A614" s="136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/>
      <c r="U614"/>
      <c r="V614"/>
      <c r="X614"/>
      <c r="Y614"/>
      <c r="AA614"/>
      <c r="AB614"/>
    </row>
    <row r="615" spans="1:28" s="10" customFormat="1" ht="12.6" customHeight="1">
      <c r="A615" s="136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/>
      <c r="U615"/>
      <c r="V615"/>
      <c r="X615"/>
      <c r="Y615"/>
      <c r="AA615"/>
      <c r="AB615"/>
    </row>
    <row r="616" spans="1:28" s="10" customFormat="1" ht="12.6" customHeight="1">
      <c r="A616" s="136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/>
      <c r="U616"/>
      <c r="V616"/>
      <c r="X616"/>
      <c r="Y616"/>
      <c r="AA616"/>
      <c r="AB616"/>
    </row>
    <row r="617" spans="1:28" s="10" customFormat="1" ht="12.6" customHeight="1">
      <c r="A617" s="136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/>
      <c r="U617"/>
      <c r="V617"/>
      <c r="X617"/>
      <c r="Y617"/>
      <c r="AA617"/>
      <c r="AB617"/>
    </row>
    <row r="618" spans="1:28" s="10" customFormat="1" ht="12.6" customHeight="1">
      <c r="A618" s="136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/>
      <c r="U618"/>
      <c r="V618"/>
      <c r="X618"/>
      <c r="Y618"/>
      <c r="AA618"/>
      <c r="AB618"/>
    </row>
    <row r="619" spans="1:28" s="10" customFormat="1" ht="12.6" customHeight="1">
      <c r="A619" s="136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/>
      <c r="U619"/>
      <c r="V619"/>
      <c r="X619"/>
      <c r="Y619"/>
      <c r="AA619"/>
      <c r="AB619"/>
    </row>
    <row r="620" spans="1:28" s="10" customFormat="1" ht="12.6" customHeight="1">
      <c r="A620" s="136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/>
      <c r="U620"/>
      <c r="V620"/>
      <c r="X620"/>
      <c r="Y620"/>
      <c r="AA620"/>
      <c r="AB620"/>
    </row>
    <row r="621" spans="1:28" s="10" customFormat="1" ht="12.6" customHeight="1">
      <c r="A621" s="136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/>
      <c r="U621"/>
      <c r="V621"/>
      <c r="X621"/>
      <c r="Y621"/>
      <c r="AA621"/>
      <c r="AB621"/>
    </row>
    <row r="622" spans="1:28" s="10" customFormat="1" ht="12.6" customHeight="1">
      <c r="A622" s="136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/>
      <c r="U622"/>
      <c r="V622"/>
      <c r="X622"/>
      <c r="Y622"/>
      <c r="AA622"/>
      <c r="AB622"/>
    </row>
    <row r="623" spans="1:28" s="10" customFormat="1" ht="12.6" customHeight="1">
      <c r="A623" s="136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/>
      <c r="U623"/>
      <c r="V623"/>
      <c r="X623"/>
      <c r="Y623"/>
      <c r="AA623"/>
      <c r="AB623"/>
    </row>
    <row r="624" spans="1:28" s="10" customFormat="1" ht="12.6" customHeight="1">
      <c r="A624" s="136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/>
      <c r="U624"/>
      <c r="V624"/>
      <c r="X624"/>
      <c r="Y624"/>
      <c r="AA624"/>
      <c r="AB624"/>
    </row>
    <row r="625" spans="1:28" s="10" customFormat="1" ht="12.6" customHeight="1">
      <c r="A625" s="136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/>
      <c r="U625"/>
      <c r="V625"/>
      <c r="X625"/>
      <c r="Y625"/>
      <c r="AA625"/>
      <c r="AB625"/>
    </row>
    <row r="626" spans="1:28" s="10" customFormat="1" ht="12.6" customHeight="1">
      <c r="A626" s="136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/>
      <c r="U626"/>
      <c r="V626"/>
      <c r="X626"/>
      <c r="Y626"/>
      <c r="AA626"/>
      <c r="AB626"/>
    </row>
    <row r="627" spans="1:28" s="10" customFormat="1" ht="12.6" customHeight="1">
      <c r="A627" s="136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/>
      <c r="U627"/>
      <c r="V627"/>
      <c r="X627"/>
      <c r="Y627"/>
      <c r="AA627"/>
      <c r="AB627"/>
    </row>
    <row r="628" spans="1:28" s="10" customFormat="1" ht="12.6" customHeight="1">
      <c r="A628" s="136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/>
      <c r="U628"/>
      <c r="V628"/>
      <c r="X628"/>
      <c r="Y628"/>
      <c r="AA628"/>
      <c r="AB628"/>
    </row>
    <row r="629" spans="1:28" s="10" customFormat="1" ht="12.6" customHeight="1">
      <c r="A629" s="136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/>
      <c r="U629"/>
      <c r="V629"/>
      <c r="X629"/>
      <c r="Y629"/>
      <c r="AA629"/>
      <c r="AB629"/>
    </row>
    <row r="630" spans="1:28" s="10" customFormat="1" ht="12.6" customHeight="1">
      <c r="A630" s="136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/>
      <c r="U630"/>
      <c r="V630"/>
      <c r="X630"/>
      <c r="Y630"/>
      <c r="AA630"/>
      <c r="AB630"/>
    </row>
    <row r="631" spans="1:28" s="10" customFormat="1" ht="12.6" customHeight="1">
      <c r="A631" s="136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/>
      <c r="U631"/>
      <c r="V631"/>
      <c r="X631"/>
      <c r="Y631"/>
      <c r="AA631"/>
      <c r="AB631"/>
    </row>
    <row r="632" spans="1:28" s="10" customFormat="1" ht="12.6" customHeight="1">
      <c r="A632" s="136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/>
      <c r="U632"/>
      <c r="V632"/>
      <c r="X632"/>
      <c r="Y632"/>
      <c r="AA632"/>
      <c r="AB632"/>
    </row>
    <row r="633" spans="1:28" s="10" customFormat="1" ht="12.6" customHeight="1">
      <c r="A633" s="136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/>
      <c r="U633"/>
      <c r="V633"/>
      <c r="X633"/>
      <c r="Y633"/>
      <c r="AA633"/>
      <c r="AB633"/>
    </row>
    <row r="634" spans="1:28" s="10" customFormat="1" ht="12.6" customHeight="1">
      <c r="A634" s="136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/>
      <c r="U634"/>
      <c r="V634"/>
      <c r="X634"/>
      <c r="Y634"/>
      <c r="AA634"/>
      <c r="AB634"/>
    </row>
    <row r="635" spans="1:28" s="10" customFormat="1" ht="12.6" customHeight="1">
      <c r="A635" s="136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/>
      <c r="U635"/>
      <c r="V635"/>
      <c r="X635"/>
      <c r="Y635"/>
      <c r="AA635"/>
      <c r="AB635"/>
    </row>
    <row r="636" spans="1:28" s="10" customFormat="1" ht="12.6" customHeight="1">
      <c r="A636" s="136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/>
      <c r="U636"/>
      <c r="V636"/>
      <c r="X636"/>
      <c r="Y636"/>
      <c r="AA636"/>
      <c r="AB636"/>
    </row>
    <row r="637" spans="1:28" s="10" customFormat="1" ht="12.6" customHeight="1">
      <c r="A637" s="136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/>
      <c r="U637"/>
      <c r="V637"/>
      <c r="X637"/>
      <c r="Y637"/>
      <c r="AA637"/>
      <c r="AB637"/>
    </row>
    <row r="638" spans="1:28" s="10" customFormat="1" ht="12.6" customHeight="1">
      <c r="A638" s="136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/>
      <c r="U638"/>
      <c r="V638"/>
      <c r="X638"/>
      <c r="Y638"/>
      <c r="AA638"/>
      <c r="AB638"/>
    </row>
    <row r="639" spans="1:28" s="10" customFormat="1" ht="12.6" customHeight="1">
      <c r="A639" s="136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/>
      <c r="U639"/>
      <c r="V639"/>
      <c r="X639"/>
      <c r="Y639"/>
      <c r="AA639"/>
      <c r="AB639"/>
    </row>
    <row r="640" spans="1:28" s="10" customFormat="1" ht="12.6" customHeight="1">
      <c r="A640" s="136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/>
      <c r="U640"/>
      <c r="V640"/>
      <c r="X640"/>
      <c r="Y640"/>
      <c r="AA640"/>
      <c r="AB640"/>
    </row>
    <row r="641" spans="1:28" s="10" customFormat="1" ht="12.6" customHeight="1">
      <c r="A641" s="136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/>
      <c r="U641"/>
      <c r="V641"/>
      <c r="X641"/>
      <c r="Y641"/>
      <c r="AA641"/>
      <c r="AB641"/>
    </row>
    <row r="642" spans="1:28" s="10" customFormat="1" ht="12.6" customHeight="1">
      <c r="A642" s="136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/>
      <c r="U642"/>
      <c r="V642"/>
      <c r="X642"/>
      <c r="Y642"/>
      <c r="AA642"/>
      <c r="AB642"/>
    </row>
    <row r="643" spans="1:28" s="10" customFormat="1" ht="12.6" customHeight="1">
      <c r="A643" s="136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/>
      <c r="U643"/>
      <c r="V643"/>
      <c r="X643"/>
      <c r="Y643"/>
      <c r="AA643"/>
      <c r="AB643"/>
    </row>
    <row r="644" spans="1:28" s="10" customFormat="1" ht="12.6" customHeight="1">
      <c r="A644" s="136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/>
      <c r="U644"/>
      <c r="V644"/>
      <c r="X644"/>
      <c r="Y644"/>
      <c r="AA644"/>
      <c r="AB644"/>
    </row>
    <row r="645" spans="1:28" s="10" customFormat="1" ht="12.6" customHeight="1">
      <c r="A645" s="136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/>
      <c r="U645"/>
      <c r="V645"/>
      <c r="X645"/>
      <c r="Y645"/>
      <c r="AA645"/>
      <c r="AB645"/>
    </row>
    <row r="646" spans="1:28" s="10" customFormat="1" ht="12.6" customHeight="1">
      <c r="A646" s="136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/>
      <c r="U646"/>
      <c r="V646"/>
      <c r="X646"/>
      <c r="Y646"/>
      <c r="AA646"/>
      <c r="AB646"/>
    </row>
    <row r="647" spans="1:28" s="10" customFormat="1" ht="12.6" customHeight="1">
      <c r="A647" s="136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/>
      <c r="U647"/>
      <c r="V647"/>
      <c r="X647"/>
      <c r="Y647"/>
      <c r="AA647"/>
      <c r="AB647"/>
    </row>
    <row r="648" spans="1:28" s="10" customFormat="1" ht="12.6" customHeight="1">
      <c r="A648" s="136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/>
      <c r="U648"/>
      <c r="V648"/>
      <c r="X648"/>
      <c r="Y648"/>
      <c r="AA648"/>
      <c r="AB648"/>
    </row>
    <row r="649" spans="1:28" s="10" customFormat="1" ht="12.6" customHeight="1">
      <c r="A649" s="136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/>
      <c r="U649"/>
      <c r="V649"/>
      <c r="X649"/>
      <c r="Y649"/>
      <c r="AA649"/>
      <c r="AB649"/>
    </row>
    <row r="650" spans="1:28" s="10" customFormat="1" ht="12.6" customHeight="1">
      <c r="A650" s="136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/>
      <c r="U650"/>
      <c r="V650"/>
      <c r="X650"/>
      <c r="Y650"/>
      <c r="AA650"/>
      <c r="AB650"/>
    </row>
    <row r="651" spans="1:28" s="10" customFormat="1" ht="12.6" customHeight="1">
      <c r="A651" s="136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/>
      <c r="U651"/>
      <c r="V651"/>
      <c r="X651"/>
      <c r="Y651"/>
      <c r="AA651"/>
      <c r="AB651"/>
    </row>
    <row r="652" spans="1:28" s="10" customFormat="1" ht="12.6" customHeight="1">
      <c r="A652" s="136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/>
      <c r="U652"/>
      <c r="V652"/>
      <c r="X652"/>
      <c r="Y652"/>
      <c r="AA652"/>
      <c r="AB652"/>
    </row>
    <row r="653" spans="1:28" s="10" customFormat="1" ht="12.6" customHeight="1">
      <c r="A653" s="136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/>
      <c r="U653"/>
      <c r="V653"/>
      <c r="X653"/>
      <c r="Y653"/>
      <c r="AA653"/>
      <c r="AB653"/>
    </row>
    <row r="654" spans="1:28" s="10" customFormat="1" ht="12.6" customHeight="1">
      <c r="A654" s="136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/>
      <c r="U654"/>
      <c r="V654"/>
      <c r="X654"/>
      <c r="Y654"/>
      <c r="AA654"/>
      <c r="AB654"/>
    </row>
    <row r="655" spans="1:28" s="10" customFormat="1" ht="12.6" customHeight="1">
      <c r="A655" s="136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/>
      <c r="U655"/>
      <c r="V655"/>
      <c r="X655"/>
      <c r="Y655"/>
      <c r="AA655"/>
      <c r="AB655"/>
    </row>
    <row r="656" spans="1:28" s="10" customFormat="1" ht="12.6" customHeight="1">
      <c r="A656" s="136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/>
      <c r="U656"/>
      <c r="V656"/>
      <c r="X656"/>
      <c r="Y656"/>
      <c r="AA656"/>
      <c r="AB656"/>
    </row>
    <row r="657" spans="1:28" s="10" customFormat="1" ht="12.6" customHeight="1">
      <c r="A657" s="136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/>
      <c r="U657"/>
      <c r="V657"/>
      <c r="X657"/>
      <c r="Y657"/>
      <c r="AA657"/>
      <c r="AB657"/>
    </row>
    <row r="658" spans="1:28" s="10" customFormat="1" ht="12.6" customHeight="1">
      <c r="A658" s="136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/>
      <c r="U658"/>
      <c r="V658"/>
      <c r="X658"/>
      <c r="Y658"/>
      <c r="AA658"/>
      <c r="AB658"/>
    </row>
    <row r="659" spans="1:28" s="10" customFormat="1" ht="12.6" customHeight="1">
      <c r="A659" s="136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/>
      <c r="U659"/>
      <c r="V659"/>
      <c r="X659"/>
      <c r="Y659"/>
      <c r="AA659"/>
      <c r="AB659"/>
    </row>
    <row r="660" spans="1:28" s="10" customFormat="1" ht="12.6" customHeight="1">
      <c r="A660" s="136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/>
      <c r="U660"/>
      <c r="V660"/>
      <c r="X660"/>
      <c r="Y660"/>
      <c r="AA660"/>
      <c r="AB660"/>
    </row>
    <row r="661" spans="1:28" s="10" customFormat="1" ht="12.6" customHeight="1">
      <c r="A661" s="136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/>
      <c r="U661"/>
      <c r="V661"/>
      <c r="X661"/>
      <c r="Y661"/>
      <c r="AA661"/>
      <c r="AB661"/>
    </row>
    <row r="662" spans="1:28" s="10" customFormat="1" ht="12.6" customHeight="1">
      <c r="A662" s="136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/>
      <c r="U662"/>
      <c r="V662"/>
      <c r="X662"/>
      <c r="Y662"/>
      <c r="AA662"/>
      <c r="AB662"/>
    </row>
    <row r="663" spans="1:28" s="10" customFormat="1" ht="12.6" customHeight="1">
      <c r="A663" s="136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/>
      <c r="U663"/>
      <c r="V663"/>
      <c r="X663"/>
      <c r="Y663"/>
      <c r="AA663"/>
      <c r="AB663"/>
    </row>
    <row r="664" spans="1:28" s="10" customFormat="1" ht="12.6" customHeight="1">
      <c r="A664" s="136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/>
      <c r="U664"/>
      <c r="V664"/>
      <c r="X664"/>
      <c r="Y664"/>
      <c r="AA664"/>
      <c r="AB664"/>
    </row>
    <row r="665" spans="1:28" s="10" customFormat="1" ht="12.6" customHeight="1">
      <c r="A665" s="136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/>
      <c r="U665"/>
      <c r="V665"/>
      <c r="X665"/>
      <c r="Y665"/>
      <c r="AA665"/>
      <c r="AB665"/>
    </row>
    <row r="666" spans="1:28" s="10" customFormat="1" ht="12.6" customHeight="1">
      <c r="A666" s="136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/>
      <c r="U666"/>
      <c r="V666"/>
      <c r="X666"/>
      <c r="Y666"/>
      <c r="AA666"/>
      <c r="AB666"/>
    </row>
    <row r="667" spans="1:28" s="10" customFormat="1" ht="12.6" customHeight="1">
      <c r="A667" s="136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/>
      <c r="U667"/>
      <c r="V667"/>
      <c r="X667"/>
      <c r="Y667"/>
      <c r="AA667"/>
      <c r="AB667"/>
    </row>
    <row r="668" spans="1:28" s="10" customFormat="1" ht="12.6" customHeight="1">
      <c r="A668" s="136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/>
      <c r="U668"/>
      <c r="V668"/>
      <c r="X668"/>
      <c r="Y668"/>
      <c r="AA668"/>
      <c r="AB668"/>
    </row>
    <row r="669" spans="1:28" s="10" customFormat="1" ht="12.6" customHeight="1">
      <c r="A669" s="136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/>
      <c r="U669"/>
      <c r="V669"/>
      <c r="X669"/>
      <c r="Y669"/>
      <c r="AA669"/>
      <c r="AB669"/>
    </row>
    <row r="670" spans="1:28" s="10" customFormat="1" ht="12.6" customHeight="1">
      <c r="A670" s="136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/>
      <c r="U670"/>
      <c r="V670"/>
      <c r="X670"/>
      <c r="Y670"/>
      <c r="AA670"/>
      <c r="AB670"/>
    </row>
    <row r="671" spans="1:28" s="10" customFormat="1" ht="12.6" customHeight="1">
      <c r="A671" s="136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/>
      <c r="U671"/>
      <c r="V671"/>
      <c r="X671"/>
      <c r="Y671"/>
      <c r="AA671"/>
      <c r="AB671"/>
    </row>
    <row r="672" spans="1:28" s="10" customFormat="1" ht="12.6" customHeight="1">
      <c r="A672" s="136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/>
      <c r="U672"/>
      <c r="V672"/>
      <c r="X672"/>
      <c r="Y672"/>
      <c r="AA672"/>
      <c r="AB672"/>
    </row>
    <row r="673" spans="1:28" s="10" customFormat="1" ht="12.6" customHeight="1">
      <c r="A673" s="136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/>
      <c r="U673"/>
      <c r="V673"/>
      <c r="X673"/>
      <c r="Y673"/>
      <c r="AA673"/>
      <c r="AB673"/>
    </row>
    <row r="674" spans="1:28" s="10" customFormat="1" ht="12.6" customHeight="1">
      <c r="A674" s="136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/>
      <c r="U674"/>
      <c r="V674"/>
      <c r="X674"/>
      <c r="Y674"/>
      <c r="AA674"/>
      <c r="AB674"/>
    </row>
    <row r="675" spans="1:28" s="10" customFormat="1" ht="12.6" customHeight="1">
      <c r="A675" s="136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/>
      <c r="U675"/>
      <c r="V675"/>
      <c r="X675"/>
      <c r="Y675"/>
      <c r="AA675"/>
      <c r="AB675"/>
    </row>
    <row r="676" spans="1:28" ht="12" customHeight="1"/>
    <row r="677" spans="1:28" ht="12" customHeight="1"/>
    <row r="678" spans="1:28" ht="12" customHeight="1"/>
    <row r="679" spans="1:28" ht="12" customHeight="1"/>
    <row r="680" spans="1:28" ht="12" customHeight="1"/>
    <row r="681" spans="1:28" ht="12" customHeight="1"/>
    <row r="682" spans="1:28" ht="12" customHeight="1"/>
    <row r="683" spans="1:28" ht="12" customHeight="1"/>
    <row r="684" spans="1:28" ht="12" customHeight="1"/>
    <row r="685" spans="1:28" ht="12" customHeight="1"/>
    <row r="686" spans="1:28" ht="12" customHeight="1"/>
    <row r="687" spans="1:28" ht="12" customHeight="1"/>
    <row r="688" spans="1:28" ht="12" customHeight="1"/>
    <row r="689" spans="1:28" ht="12" customHeight="1"/>
    <row r="690" spans="1:28" ht="12" customHeight="1"/>
    <row r="691" spans="1:28" ht="12" customHeight="1"/>
    <row r="692" spans="1:28" ht="12" customHeight="1"/>
    <row r="693" spans="1:28" ht="12" customHeight="1"/>
    <row r="694" spans="1:28" ht="12" customHeight="1"/>
    <row r="695" spans="1:28" ht="12" customHeight="1"/>
    <row r="696" spans="1:28" s="5" customFormat="1">
      <c r="A696" s="136"/>
      <c r="B696" s="10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/>
      <c r="U696"/>
      <c r="V696"/>
      <c r="X696"/>
      <c r="Y696"/>
      <c r="AA696"/>
      <c r="AB696"/>
    </row>
    <row r="698" spans="1:28" ht="15" customHeight="1"/>
    <row r="699" spans="1:28" ht="15" customHeight="1"/>
    <row r="700" spans="1:28" ht="15" customHeight="1"/>
    <row r="701" spans="1:28" s="9" customFormat="1" ht="12.6" customHeight="1">
      <c r="A701" s="136"/>
      <c r="B701" s="10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/>
      <c r="U701"/>
      <c r="V701"/>
      <c r="X701"/>
      <c r="Y701"/>
      <c r="AA701"/>
      <c r="AB701"/>
    </row>
    <row r="702" spans="1:28" s="10" customFormat="1" ht="12.6" customHeight="1">
      <c r="A702" s="136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/>
      <c r="U702"/>
      <c r="V702"/>
      <c r="X702"/>
      <c r="Y702"/>
      <c r="AA702"/>
      <c r="AB702"/>
    </row>
    <row r="703" spans="1:28" s="10" customFormat="1" ht="12.6" customHeight="1">
      <c r="A703" s="136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/>
      <c r="U703"/>
      <c r="V703"/>
      <c r="X703"/>
      <c r="Y703"/>
      <c r="AA703"/>
      <c r="AB703"/>
    </row>
    <row r="704" spans="1:28" s="10" customFormat="1" ht="12.6" customHeight="1">
      <c r="A704" s="136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/>
      <c r="U704"/>
      <c r="V704"/>
      <c r="X704"/>
      <c r="Y704"/>
      <c r="AA704"/>
      <c r="AB704"/>
    </row>
    <row r="705" spans="1:28" s="10" customFormat="1" ht="12.6" customHeight="1">
      <c r="A705" s="136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/>
      <c r="U705"/>
      <c r="V705"/>
      <c r="X705"/>
      <c r="Y705"/>
      <c r="AA705"/>
      <c r="AB705"/>
    </row>
    <row r="706" spans="1:28" s="10" customFormat="1" ht="12.6" customHeight="1">
      <c r="A706" s="136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/>
      <c r="U706"/>
      <c r="V706"/>
      <c r="X706"/>
      <c r="Y706"/>
      <c r="AA706"/>
      <c r="AB706"/>
    </row>
    <row r="707" spans="1:28" s="10" customFormat="1" ht="12.6" customHeight="1">
      <c r="A707" s="136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/>
      <c r="U707"/>
      <c r="V707"/>
      <c r="X707"/>
      <c r="Y707"/>
      <c r="AA707"/>
      <c r="AB707"/>
    </row>
    <row r="708" spans="1:28" s="10" customFormat="1" ht="12.6" customHeight="1">
      <c r="A708" s="136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/>
      <c r="U708"/>
      <c r="V708"/>
      <c r="X708"/>
      <c r="Y708"/>
      <c r="AA708"/>
      <c r="AB708"/>
    </row>
    <row r="709" spans="1:28" s="10" customFormat="1" ht="12.6" customHeight="1">
      <c r="A709" s="136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/>
      <c r="U709"/>
      <c r="V709"/>
      <c r="X709"/>
      <c r="Y709"/>
      <c r="AA709"/>
      <c r="AB709"/>
    </row>
    <row r="710" spans="1:28" s="10" customFormat="1" ht="12.6" customHeight="1">
      <c r="A710" s="136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/>
      <c r="U710"/>
      <c r="V710"/>
      <c r="X710"/>
      <c r="Y710"/>
      <c r="AA710"/>
      <c r="AB710"/>
    </row>
    <row r="711" spans="1:28" s="10" customFormat="1" ht="12.6" customHeight="1">
      <c r="A711" s="136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/>
      <c r="U711"/>
      <c r="V711"/>
      <c r="X711"/>
      <c r="Y711"/>
      <c r="AA711"/>
      <c r="AB711"/>
    </row>
    <row r="712" spans="1:28" s="10" customFormat="1" ht="12.6" customHeight="1">
      <c r="A712" s="136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/>
      <c r="U712"/>
      <c r="V712"/>
      <c r="X712"/>
      <c r="Y712"/>
      <c r="AA712"/>
      <c r="AB712"/>
    </row>
    <row r="713" spans="1:28" s="10" customFormat="1" ht="12.6" customHeight="1">
      <c r="A713" s="136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/>
      <c r="U713"/>
      <c r="V713"/>
      <c r="X713"/>
      <c r="Y713"/>
      <c r="AA713"/>
      <c r="AB713"/>
    </row>
    <row r="714" spans="1:28" s="10" customFormat="1" ht="12.6" customHeight="1">
      <c r="A714" s="136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/>
      <c r="U714"/>
      <c r="V714"/>
      <c r="X714"/>
      <c r="Y714"/>
      <c r="AA714"/>
      <c r="AB714"/>
    </row>
    <row r="715" spans="1:28" s="10" customFormat="1" ht="12.6" customHeight="1">
      <c r="A715" s="136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/>
      <c r="U715"/>
      <c r="V715"/>
      <c r="X715"/>
      <c r="Y715"/>
      <c r="AA715"/>
      <c r="AB715"/>
    </row>
    <row r="716" spans="1:28" s="10" customFormat="1" ht="12.6" customHeight="1">
      <c r="A716" s="136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/>
      <c r="U716"/>
      <c r="V716"/>
      <c r="X716"/>
      <c r="Y716"/>
      <c r="AA716"/>
      <c r="AB716"/>
    </row>
    <row r="717" spans="1:28" s="10" customFormat="1" ht="12.6" customHeight="1">
      <c r="A717" s="136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/>
      <c r="U717"/>
      <c r="V717"/>
      <c r="X717"/>
      <c r="Y717"/>
      <c r="AA717"/>
      <c r="AB717"/>
    </row>
    <row r="718" spans="1:28" s="10" customFormat="1" ht="12.6" customHeight="1">
      <c r="A718" s="136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/>
      <c r="U718"/>
      <c r="V718"/>
      <c r="X718"/>
      <c r="Y718"/>
      <c r="AA718"/>
      <c r="AB718"/>
    </row>
    <row r="719" spans="1:28" s="10" customFormat="1" ht="12.6" customHeight="1">
      <c r="A719" s="136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/>
      <c r="U719"/>
      <c r="V719"/>
      <c r="X719"/>
      <c r="Y719"/>
      <c r="AA719"/>
      <c r="AB719"/>
    </row>
    <row r="720" spans="1:28" s="10" customFormat="1" ht="12.6" customHeight="1">
      <c r="A720" s="136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/>
      <c r="U720"/>
      <c r="V720"/>
      <c r="X720"/>
      <c r="Y720"/>
      <c r="AA720"/>
      <c r="AB720"/>
    </row>
    <row r="721" spans="1:28" s="10" customFormat="1" ht="12.6" customHeight="1">
      <c r="A721" s="136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/>
      <c r="U721"/>
      <c r="V721"/>
      <c r="X721"/>
      <c r="Y721"/>
      <c r="AA721"/>
      <c r="AB721"/>
    </row>
    <row r="722" spans="1:28" s="10" customFormat="1" ht="12.6" customHeight="1">
      <c r="A722" s="136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/>
      <c r="U722"/>
      <c r="V722"/>
      <c r="X722"/>
      <c r="Y722"/>
      <c r="AA722"/>
      <c r="AB722"/>
    </row>
    <row r="723" spans="1:28" s="10" customFormat="1" ht="12.6" customHeight="1">
      <c r="A723" s="136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/>
      <c r="U723"/>
      <c r="V723"/>
      <c r="X723"/>
      <c r="Y723"/>
      <c r="AA723"/>
      <c r="AB723"/>
    </row>
    <row r="724" spans="1:28" s="10" customFormat="1" ht="12.6" customHeight="1">
      <c r="A724" s="136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/>
      <c r="U724"/>
      <c r="V724"/>
      <c r="X724"/>
      <c r="Y724"/>
      <c r="AA724"/>
      <c r="AB724"/>
    </row>
    <row r="725" spans="1:28" s="10" customFormat="1" ht="12.6" customHeight="1">
      <c r="A725" s="136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/>
      <c r="U725"/>
      <c r="V725"/>
      <c r="X725"/>
      <c r="Y725"/>
      <c r="AA725"/>
      <c r="AB725"/>
    </row>
    <row r="726" spans="1:28" s="10" customFormat="1" ht="12.6" customHeight="1">
      <c r="A726" s="136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/>
      <c r="U726"/>
      <c r="V726"/>
      <c r="X726"/>
      <c r="Y726"/>
      <c r="AA726"/>
      <c r="AB726"/>
    </row>
    <row r="727" spans="1:28" s="10" customFormat="1" ht="12.6" customHeight="1">
      <c r="A727" s="136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/>
      <c r="U727"/>
      <c r="V727"/>
      <c r="X727"/>
      <c r="Y727"/>
      <c r="AA727"/>
      <c r="AB727"/>
    </row>
    <row r="728" spans="1:28" s="10" customFormat="1" ht="12.6" customHeight="1">
      <c r="A728" s="136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/>
      <c r="U728"/>
      <c r="V728"/>
      <c r="X728"/>
      <c r="Y728"/>
      <c r="AA728"/>
      <c r="AB728"/>
    </row>
    <row r="729" spans="1:28" s="10" customFormat="1" ht="12.6" customHeight="1">
      <c r="A729" s="136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/>
      <c r="U729"/>
      <c r="V729"/>
      <c r="X729"/>
      <c r="Y729"/>
      <c r="AA729"/>
      <c r="AB729"/>
    </row>
    <row r="730" spans="1:28" s="10" customFormat="1" ht="12.6" customHeight="1">
      <c r="A730" s="136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/>
      <c r="U730"/>
      <c r="V730"/>
      <c r="X730"/>
      <c r="Y730"/>
      <c r="AA730"/>
      <c r="AB730"/>
    </row>
    <row r="731" spans="1:28" s="10" customFormat="1" ht="12.6" customHeight="1">
      <c r="A731" s="136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/>
      <c r="U731"/>
      <c r="V731"/>
      <c r="X731"/>
      <c r="Y731"/>
      <c r="AA731"/>
      <c r="AB731"/>
    </row>
    <row r="732" spans="1:28" s="10" customFormat="1" ht="12.6" customHeight="1">
      <c r="A732" s="136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/>
      <c r="U732"/>
      <c r="V732"/>
      <c r="X732"/>
      <c r="Y732"/>
      <c r="AA732"/>
      <c r="AB732"/>
    </row>
    <row r="733" spans="1:28" s="10" customFormat="1" ht="12.6" customHeight="1">
      <c r="A733" s="136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/>
      <c r="U733"/>
      <c r="V733"/>
      <c r="X733"/>
      <c r="Y733"/>
      <c r="AA733"/>
      <c r="AB733"/>
    </row>
    <row r="734" spans="1:28" s="10" customFormat="1" ht="12.6" customHeight="1">
      <c r="A734" s="136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/>
      <c r="U734"/>
      <c r="V734"/>
      <c r="X734"/>
      <c r="Y734"/>
      <c r="AA734"/>
      <c r="AB734"/>
    </row>
    <row r="735" spans="1:28" s="10" customFormat="1" ht="12.6" customHeight="1">
      <c r="A735" s="136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/>
      <c r="U735"/>
      <c r="V735"/>
      <c r="X735"/>
      <c r="Y735"/>
      <c r="AA735"/>
      <c r="AB735"/>
    </row>
    <row r="736" spans="1:28" s="10" customFormat="1" ht="12.6" customHeight="1">
      <c r="A736" s="136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/>
      <c r="U736"/>
      <c r="V736"/>
      <c r="X736"/>
      <c r="Y736"/>
      <c r="AA736"/>
      <c r="AB736"/>
    </row>
    <row r="737" spans="1:28" s="10" customFormat="1" ht="12.6" customHeight="1">
      <c r="A737" s="136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/>
      <c r="U737"/>
      <c r="V737"/>
      <c r="X737"/>
      <c r="Y737"/>
      <c r="AA737"/>
      <c r="AB737"/>
    </row>
    <row r="738" spans="1:28" s="10" customFormat="1" ht="12.6" customHeight="1">
      <c r="A738" s="136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/>
      <c r="U738"/>
      <c r="V738"/>
      <c r="X738"/>
      <c r="Y738"/>
      <c r="AA738"/>
      <c r="AB738"/>
    </row>
    <row r="739" spans="1:28" s="10" customFormat="1" ht="12.6" customHeight="1">
      <c r="A739" s="136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/>
      <c r="U739"/>
      <c r="V739"/>
      <c r="X739"/>
      <c r="Y739"/>
      <c r="AA739"/>
      <c r="AB739"/>
    </row>
    <row r="740" spans="1:28" s="10" customFormat="1" ht="12.6" customHeight="1">
      <c r="A740" s="136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/>
      <c r="U740"/>
      <c r="V740"/>
      <c r="X740"/>
      <c r="Y740"/>
      <c r="AA740"/>
      <c r="AB740"/>
    </row>
    <row r="741" spans="1:28" s="10" customFormat="1" ht="12.6" customHeight="1">
      <c r="A741" s="136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/>
      <c r="U741"/>
      <c r="V741"/>
      <c r="X741"/>
      <c r="Y741"/>
      <c r="AA741"/>
      <c r="AB741"/>
    </row>
    <row r="742" spans="1:28" s="10" customFormat="1" ht="12.6" customHeight="1">
      <c r="A742" s="136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/>
      <c r="U742"/>
      <c r="V742"/>
      <c r="X742"/>
      <c r="Y742"/>
      <c r="AA742"/>
      <c r="AB742"/>
    </row>
    <row r="743" spans="1:28" s="10" customFormat="1" ht="12.6" customHeight="1">
      <c r="A743" s="136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/>
      <c r="U743"/>
      <c r="V743"/>
      <c r="X743"/>
      <c r="Y743"/>
      <c r="AA743"/>
      <c r="AB743"/>
    </row>
    <row r="744" spans="1:28" s="10" customFormat="1" ht="12.6" customHeight="1">
      <c r="A744" s="136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/>
      <c r="U744"/>
      <c r="V744"/>
      <c r="X744"/>
      <c r="Y744"/>
      <c r="AA744"/>
      <c r="AB744"/>
    </row>
    <row r="745" spans="1:28" s="10" customFormat="1" ht="12.6" customHeight="1">
      <c r="A745" s="136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/>
      <c r="U745"/>
      <c r="V745"/>
      <c r="X745"/>
      <c r="Y745"/>
      <c r="AA745"/>
      <c r="AB745"/>
    </row>
    <row r="746" spans="1:28" s="10" customFormat="1" ht="12.6" customHeight="1">
      <c r="A746" s="136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/>
      <c r="U746"/>
      <c r="V746"/>
      <c r="X746"/>
      <c r="Y746"/>
      <c r="AA746"/>
      <c r="AB746"/>
    </row>
    <row r="747" spans="1:28" s="10" customFormat="1" ht="12.6" customHeight="1">
      <c r="A747" s="136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/>
      <c r="U747"/>
      <c r="V747"/>
      <c r="X747"/>
      <c r="Y747"/>
      <c r="AA747"/>
      <c r="AB747"/>
    </row>
    <row r="748" spans="1:28" s="10" customFormat="1" ht="12.6" customHeight="1">
      <c r="A748" s="136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/>
      <c r="U748"/>
      <c r="V748"/>
      <c r="X748"/>
      <c r="Y748"/>
      <c r="AA748"/>
      <c r="AB748"/>
    </row>
    <row r="749" spans="1:28" s="10" customFormat="1" ht="12.6" customHeight="1">
      <c r="A749" s="136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/>
      <c r="U749"/>
      <c r="V749"/>
      <c r="X749"/>
      <c r="Y749"/>
      <c r="AA749"/>
      <c r="AB749"/>
    </row>
    <row r="750" spans="1:28" s="10" customFormat="1" ht="12.6" customHeight="1">
      <c r="A750" s="136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/>
      <c r="U750"/>
      <c r="V750"/>
      <c r="X750"/>
      <c r="Y750"/>
      <c r="AA750"/>
      <c r="AB750"/>
    </row>
    <row r="751" spans="1:28" s="10" customFormat="1" ht="12.6" customHeight="1">
      <c r="A751" s="136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/>
      <c r="U751"/>
      <c r="V751"/>
      <c r="X751"/>
      <c r="Y751"/>
      <c r="AA751"/>
      <c r="AB751"/>
    </row>
    <row r="752" spans="1:28" s="10" customFormat="1" ht="12.6" customHeight="1">
      <c r="A752" s="136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/>
      <c r="U752"/>
      <c r="V752"/>
      <c r="X752"/>
      <c r="Y752"/>
      <c r="AA752"/>
      <c r="AB752"/>
    </row>
    <row r="753" spans="1:28" s="10" customFormat="1" ht="12.6" customHeight="1">
      <c r="A753" s="136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/>
      <c r="U753"/>
      <c r="V753"/>
      <c r="X753"/>
      <c r="Y753"/>
      <c r="AA753"/>
      <c r="AB753"/>
    </row>
    <row r="754" spans="1:28" s="10" customFormat="1" ht="12.6" customHeight="1">
      <c r="A754" s="136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/>
      <c r="U754"/>
      <c r="V754"/>
      <c r="X754"/>
      <c r="Y754"/>
      <c r="AA754"/>
      <c r="AB754"/>
    </row>
    <row r="755" spans="1:28" s="10" customFormat="1" ht="12.6" customHeight="1">
      <c r="A755" s="136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/>
      <c r="U755"/>
      <c r="V755"/>
      <c r="X755"/>
      <c r="Y755"/>
      <c r="AA755"/>
      <c r="AB755"/>
    </row>
    <row r="756" spans="1:28" s="10" customFormat="1" ht="12.6" customHeight="1">
      <c r="A756" s="136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/>
      <c r="U756"/>
      <c r="V756"/>
      <c r="X756"/>
      <c r="Y756"/>
      <c r="AA756"/>
      <c r="AB756"/>
    </row>
    <row r="757" spans="1:28" s="10" customFormat="1" ht="12.6" customHeight="1">
      <c r="A757" s="136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/>
      <c r="U757"/>
      <c r="V757"/>
      <c r="X757"/>
      <c r="Y757"/>
      <c r="AA757"/>
      <c r="AB757"/>
    </row>
    <row r="758" spans="1:28" s="10" customFormat="1" ht="12.6" customHeight="1">
      <c r="A758" s="136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/>
      <c r="U758"/>
      <c r="V758"/>
      <c r="X758"/>
      <c r="Y758"/>
      <c r="AA758"/>
      <c r="AB758"/>
    </row>
    <row r="759" spans="1:28" s="10" customFormat="1" ht="12.6" customHeight="1">
      <c r="A759" s="136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/>
      <c r="U759"/>
      <c r="V759"/>
      <c r="X759"/>
      <c r="Y759"/>
      <c r="AA759"/>
      <c r="AB759"/>
    </row>
    <row r="760" spans="1:28" s="10" customFormat="1" ht="12.6" customHeight="1">
      <c r="A760" s="136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/>
      <c r="U760"/>
      <c r="V760"/>
      <c r="X760"/>
      <c r="Y760"/>
      <c r="AA760"/>
      <c r="AB760"/>
    </row>
    <row r="761" spans="1:28" s="10" customFormat="1" ht="12.6" customHeight="1">
      <c r="A761" s="136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/>
      <c r="U761"/>
      <c r="V761"/>
      <c r="X761"/>
      <c r="Y761"/>
      <c r="AA761"/>
      <c r="AB761"/>
    </row>
    <row r="762" spans="1:28" s="10" customFormat="1" ht="12.6" customHeight="1">
      <c r="A762" s="136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/>
      <c r="U762"/>
      <c r="V762"/>
      <c r="X762"/>
      <c r="Y762"/>
      <c r="AA762"/>
      <c r="AB762"/>
    </row>
    <row r="763" spans="1:28" s="10" customFormat="1" ht="12.6" customHeight="1">
      <c r="A763" s="136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/>
      <c r="U763"/>
      <c r="V763"/>
      <c r="X763"/>
      <c r="Y763"/>
      <c r="AA763"/>
      <c r="AB763"/>
    </row>
    <row r="764" spans="1:28" s="10" customFormat="1" ht="12.6" customHeight="1">
      <c r="A764" s="136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/>
      <c r="U764"/>
      <c r="V764"/>
      <c r="X764"/>
      <c r="Y764"/>
      <c r="AA764"/>
      <c r="AB764"/>
    </row>
    <row r="765" spans="1:28" s="10" customFormat="1" ht="12.6" customHeight="1">
      <c r="A765" s="136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/>
      <c r="U765"/>
      <c r="V765"/>
      <c r="X765"/>
      <c r="Y765"/>
      <c r="AA765"/>
      <c r="AB765"/>
    </row>
    <row r="766" spans="1:28" s="10" customFormat="1" ht="12.6" customHeight="1">
      <c r="A766" s="136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/>
      <c r="U766"/>
      <c r="V766"/>
      <c r="X766"/>
      <c r="Y766"/>
      <c r="AA766"/>
      <c r="AB766"/>
    </row>
    <row r="767" spans="1:28" s="10" customFormat="1" ht="12.6" customHeight="1">
      <c r="A767" s="136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/>
      <c r="U767"/>
      <c r="V767"/>
      <c r="X767"/>
      <c r="Y767"/>
      <c r="AA767"/>
      <c r="AB767"/>
    </row>
    <row r="768" spans="1:28" s="10" customFormat="1" ht="12.6" customHeight="1">
      <c r="A768" s="136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/>
      <c r="U768"/>
      <c r="V768"/>
      <c r="X768"/>
      <c r="Y768"/>
      <c r="AA768"/>
      <c r="AB768"/>
    </row>
    <row r="769" spans="1:28" s="10" customFormat="1" ht="12.6" customHeight="1">
      <c r="A769" s="136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/>
      <c r="U769"/>
      <c r="V769"/>
      <c r="X769"/>
      <c r="Y769"/>
      <c r="AA769"/>
      <c r="AB769"/>
    </row>
    <row r="770" spans="1:28" s="10" customFormat="1" ht="12.6" customHeight="1">
      <c r="A770" s="136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/>
      <c r="U770"/>
      <c r="V770"/>
      <c r="X770"/>
      <c r="Y770"/>
      <c r="AA770"/>
      <c r="AB770"/>
    </row>
    <row r="771" spans="1:28" s="10" customFormat="1" ht="12.6" customHeight="1">
      <c r="A771" s="136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/>
      <c r="U771"/>
      <c r="V771"/>
      <c r="X771"/>
      <c r="Y771"/>
      <c r="AA771"/>
      <c r="AB771"/>
    </row>
    <row r="772" spans="1:28" s="10" customFormat="1" ht="12.6" customHeight="1">
      <c r="A772" s="136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/>
      <c r="U772"/>
      <c r="V772"/>
      <c r="X772"/>
      <c r="Y772"/>
      <c r="AA772"/>
      <c r="AB772"/>
    </row>
    <row r="773" spans="1:28" s="10" customFormat="1" ht="12.6" customHeight="1">
      <c r="A773" s="136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/>
      <c r="U773"/>
      <c r="V773"/>
      <c r="X773"/>
      <c r="Y773"/>
      <c r="AA773"/>
      <c r="AB773"/>
    </row>
    <row r="774" spans="1:28" s="10" customFormat="1" ht="12.6" customHeight="1">
      <c r="A774" s="136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/>
      <c r="U774"/>
      <c r="V774"/>
      <c r="X774"/>
      <c r="Y774"/>
      <c r="AA774"/>
      <c r="AB774"/>
    </row>
    <row r="775" spans="1:28" s="10" customFormat="1" ht="12.6" customHeight="1">
      <c r="A775" s="136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/>
      <c r="U775"/>
      <c r="V775"/>
      <c r="X775"/>
      <c r="Y775"/>
      <c r="AA775"/>
      <c r="AB775"/>
    </row>
    <row r="776" spans="1:28" s="10" customFormat="1" ht="12.6" customHeight="1">
      <c r="A776" s="136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/>
      <c r="U776"/>
      <c r="V776"/>
      <c r="X776"/>
      <c r="Y776"/>
      <c r="AA776"/>
      <c r="AB776"/>
    </row>
    <row r="777" spans="1:28" s="10" customFormat="1" ht="12.6" customHeight="1">
      <c r="A777" s="136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/>
      <c r="U777"/>
      <c r="V777"/>
      <c r="X777"/>
      <c r="Y777"/>
      <c r="AA777"/>
      <c r="AB777"/>
    </row>
    <row r="778" spans="1:28" ht="12" customHeight="1"/>
    <row r="779" spans="1:28" ht="12" customHeight="1"/>
    <row r="780" spans="1:28" ht="12" customHeight="1"/>
    <row r="781" spans="1:28" ht="12" customHeight="1"/>
    <row r="782" spans="1:28" ht="12" customHeight="1"/>
    <row r="783" spans="1:28" ht="12" customHeight="1"/>
    <row r="784" spans="1:28" ht="12" customHeight="1"/>
    <row r="785" spans="1:28" ht="12" customHeight="1"/>
    <row r="786" spans="1:28" ht="12" customHeight="1"/>
    <row r="787" spans="1:28" ht="12" customHeight="1"/>
    <row r="788" spans="1:28" ht="12" customHeight="1"/>
    <row r="789" spans="1:28" ht="12" customHeight="1"/>
    <row r="790" spans="1:28" ht="12" customHeight="1"/>
    <row r="791" spans="1:28" ht="12" customHeight="1"/>
    <row r="792" spans="1:28" ht="12" customHeight="1"/>
    <row r="793" spans="1:28" ht="12" customHeight="1"/>
    <row r="794" spans="1:28" ht="12" customHeight="1"/>
    <row r="795" spans="1:28" ht="12" customHeight="1"/>
    <row r="796" spans="1:28" ht="12" customHeight="1"/>
    <row r="797" spans="1:28" ht="12" customHeight="1"/>
    <row r="798" spans="1:28" s="5" customFormat="1">
      <c r="A798" s="136"/>
      <c r="B798" s="10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/>
      <c r="U798"/>
      <c r="V798"/>
      <c r="X798"/>
      <c r="Y798"/>
      <c r="AA798"/>
      <c r="AB798"/>
    </row>
    <row r="800" spans="1:28" ht="15" customHeight="1"/>
    <row r="801" spans="1:28" ht="15" customHeight="1"/>
    <row r="802" spans="1:28" ht="15" customHeight="1"/>
    <row r="803" spans="1:28" s="9" customFormat="1" ht="12.6" customHeight="1">
      <c r="A803" s="136"/>
      <c r="B803" s="10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/>
      <c r="U803"/>
      <c r="V803"/>
      <c r="X803"/>
      <c r="Y803"/>
      <c r="AA803"/>
      <c r="AB803"/>
    </row>
    <row r="804" spans="1:28" s="10" customFormat="1" ht="12.6" customHeight="1">
      <c r="A804" s="136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/>
      <c r="U804"/>
      <c r="V804"/>
      <c r="X804"/>
      <c r="Y804"/>
      <c r="AA804"/>
      <c r="AB804"/>
    </row>
    <row r="805" spans="1:28" s="10" customFormat="1" ht="12.6" customHeight="1">
      <c r="A805" s="136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/>
      <c r="U805"/>
      <c r="V805"/>
      <c r="X805"/>
      <c r="Y805"/>
      <c r="AA805"/>
      <c r="AB805"/>
    </row>
    <row r="806" spans="1:28" s="10" customFormat="1" ht="12.6" customHeight="1">
      <c r="A806" s="136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/>
      <c r="U806"/>
      <c r="V806"/>
      <c r="X806"/>
      <c r="Y806"/>
      <c r="AA806"/>
      <c r="AB806"/>
    </row>
    <row r="807" spans="1:28" s="10" customFormat="1" ht="12.6" customHeight="1">
      <c r="A807" s="136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/>
      <c r="U807"/>
      <c r="V807"/>
      <c r="X807"/>
      <c r="Y807"/>
      <c r="AA807"/>
      <c r="AB807"/>
    </row>
    <row r="808" spans="1:28" s="10" customFormat="1" ht="12.6" customHeight="1">
      <c r="A808" s="136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/>
      <c r="U808"/>
      <c r="V808"/>
      <c r="X808"/>
      <c r="Y808"/>
      <c r="AA808"/>
      <c r="AB808"/>
    </row>
    <row r="809" spans="1:28" s="10" customFormat="1" ht="12.6" customHeight="1">
      <c r="A809" s="136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/>
      <c r="U809"/>
      <c r="V809"/>
      <c r="X809"/>
      <c r="Y809"/>
      <c r="AA809"/>
      <c r="AB809"/>
    </row>
    <row r="810" spans="1:28" s="10" customFormat="1" ht="12.6" customHeight="1">
      <c r="A810" s="136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/>
      <c r="U810"/>
      <c r="V810"/>
      <c r="X810"/>
      <c r="Y810"/>
      <c r="AA810"/>
      <c r="AB810"/>
    </row>
    <row r="811" spans="1:28" s="10" customFormat="1" ht="12.6" customHeight="1">
      <c r="A811" s="136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/>
      <c r="U811"/>
      <c r="V811"/>
      <c r="X811"/>
      <c r="Y811"/>
      <c r="AA811"/>
      <c r="AB811"/>
    </row>
    <row r="812" spans="1:28" s="10" customFormat="1" ht="12.6" customHeight="1">
      <c r="A812" s="136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/>
      <c r="U812"/>
      <c r="V812"/>
      <c r="X812"/>
      <c r="Y812"/>
      <c r="AA812"/>
      <c r="AB812"/>
    </row>
    <row r="813" spans="1:28" s="10" customFormat="1" ht="12.6" customHeight="1">
      <c r="A813" s="136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/>
      <c r="U813"/>
      <c r="V813"/>
      <c r="X813"/>
      <c r="Y813"/>
      <c r="AA813"/>
      <c r="AB813"/>
    </row>
    <row r="814" spans="1:28" s="10" customFormat="1" ht="12.6" customHeight="1">
      <c r="A814" s="136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/>
      <c r="U814"/>
      <c r="V814"/>
      <c r="X814"/>
      <c r="Y814"/>
      <c r="AA814"/>
      <c r="AB814"/>
    </row>
    <row r="815" spans="1:28" s="10" customFormat="1" ht="12.6" customHeight="1">
      <c r="A815" s="136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/>
      <c r="U815"/>
      <c r="V815"/>
      <c r="X815"/>
      <c r="Y815"/>
      <c r="AA815"/>
      <c r="AB815"/>
    </row>
    <row r="816" spans="1:28" s="10" customFormat="1" ht="12.6" customHeight="1">
      <c r="A816" s="136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/>
      <c r="U816"/>
      <c r="V816"/>
      <c r="X816"/>
      <c r="Y816"/>
      <c r="AA816"/>
      <c r="AB816"/>
    </row>
    <row r="817" spans="1:28" s="10" customFormat="1" ht="12.6" customHeight="1">
      <c r="A817" s="136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/>
      <c r="U817"/>
      <c r="V817"/>
      <c r="X817"/>
      <c r="Y817"/>
      <c r="AA817"/>
      <c r="AB817"/>
    </row>
    <row r="818" spans="1:28" s="10" customFormat="1" ht="12.6" customHeight="1">
      <c r="A818" s="136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/>
      <c r="U818"/>
      <c r="V818"/>
      <c r="X818"/>
      <c r="Y818"/>
      <c r="AA818"/>
      <c r="AB818"/>
    </row>
    <row r="819" spans="1:28" s="10" customFormat="1" ht="12.6" customHeight="1">
      <c r="A819" s="136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/>
      <c r="U819"/>
      <c r="V819"/>
      <c r="X819"/>
      <c r="Y819"/>
      <c r="AA819"/>
      <c r="AB819"/>
    </row>
    <row r="820" spans="1:28" s="10" customFormat="1" ht="12.6" customHeight="1">
      <c r="A820" s="136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/>
      <c r="U820"/>
      <c r="V820"/>
      <c r="X820"/>
      <c r="Y820"/>
      <c r="AA820"/>
      <c r="AB820"/>
    </row>
    <row r="821" spans="1:28" s="10" customFormat="1" ht="12.6" customHeight="1">
      <c r="A821" s="136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/>
      <c r="U821"/>
      <c r="V821"/>
      <c r="X821"/>
      <c r="Y821"/>
      <c r="AA821"/>
      <c r="AB821"/>
    </row>
    <row r="822" spans="1:28" s="10" customFormat="1" ht="12.6" customHeight="1">
      <c r="A822" s="136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/>
      <c r="U822"/>
      <c r="V822"/>
      <c r="X822"/>
      <c r="Y822"/>
      <c r="AA822"/>
      <c r="AB822"/>
    </row>
    <row r="823" spans="1:28" s="10" customFormat="1" ht="12.6" customHeight="1">
      <c r="A823" s="136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/>
      <c r="U823"/>
      <c r="V823"/>
      <c r="X823"/>
      <c r="Y823"/>
      <c r="AA823"/>
      <c r="AB823"/>
    </row>
    <row r="824" spans="1:28" s="10" customFormat="1" ht="12.6" customHeight="1">
      <c r="A824" s="136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/>
      <c r="U824"/>
      <c r="V824"/>
      <c r="X824"/>
      <c r="Y824"/>
      <c r="AA824"/>
      <c r="AB824"/>
    </row>
    <row r="825" spans="1:28" s="10" customFormat="1" ht="12.6" customHeight="1">
      <c r="A825" s="136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/>
      <c r="U825"/>
      <c r="V825"/>
      <c r="X825"/>
      <c r="Y825"/>
      <c r="AA825"/>
      <c r="AB825"/>
    </row>
    <row r="826" spans="1:28" s="10" customFormat="1" ht="12.6" customHeight="1">
      <c r="A826" s="136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/>
      <c r="U826"/>
      <c r="V826"/>
      <c r="X826"/>
      <c r="Y826"/>
      <c r="AA826"/>
      <c r="AB826"/>
    </row>
    <row r="827" spans="1:28" s="10" customFormat="1" ht="12.6" customHeight="1">
      <c r="A827" s="136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/>
      <c r="U827"/>
      <c r="V827"/>
      <c r="X827"/>
      <c r="Y827"/>
      <c r="AA827"/>
      <c r="AB827"/>
    </row>
    <row r="828" spans="1:28" s="10" customFormat="1" ht="12.6" customHeight="1">
      <c r="A828" s="136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/>
      <c r="U828"/>
      <c r="V828"/>
      <c r="X828"/>
      <c r="Y828"/>
      <c r="AA828"/>
      <c r="AB828"/>
    </row>
    <row r="829" spans="1:28" s="10" customFormat="1" ht="12.6" customHeight="1">
      <c r="A829" s="136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/>
      <c r="U829"/>
      <c r="V829"/>
      <c r="X829"/>
      <c r="Y829"/>
      <c r="AA829"/>
      <c r="AB829"/>
    </row>
    <row r="830" spans="1:28" s="10" customFormat="1" ht="12.6" customHeight="1">
      <c r="A830" s="136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/>
      <c r="U830"/>
      <c r="V830"/>
      <c r="X830"/>
      <c r="Y830"/>
      <c r="AA830"/>
      <c r="AB830"/>
    </row>
    <row r="831" spans="1:28" s="10" customFormat="1" ht="12.6" customHeight="1">
      <c r="A831" s="136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/>
      <c r="U831"/>
      <c r="V831"/>
      <c r="X831"/>
      <c r="Y831"/>
      <c r="AA831"/>
      <c r="AB831"/>
    </row>
    <row r="832" spans="1:28" s="10" customFormat="1" ht="12.6" customHeight="1">
      <c r="A832" s="136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/>
      <c r="U832"/>
      <c r="V832"/>
      <c r="X832"/>
      <c r="Y832"/>
      <c r="AA832"/>
      <c r="AB832"/>
    </row>
    <row r="833" spans="1:28" s="10" customFormat="1" ht="12.6" customHeight="1">
      <c r="A833" s="136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/>
      <c r="U833"/>
      <c r="V833"/>
      <c r="X833"/>
      <c r="Y833"/>
      <c r="AA833"/>
      <c r="AB833"/>
    </row>
    <row r="834" spans="1:28" s="10" customFormat="1" ht="12.6" customHeight="1">
      <c r="A834" s="136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/>
      <c r="U834"/>
      <c r="V834"/>
      <c r="X834"/>
      <c r="Y834"/>
      <c r="AA834"/>
      <c r="AB834"/>
    </row>
    <row r="835" spans="1:28" s="10" customFormat="1" ht="12.6" customHeight="1">
      <c r="A835" s="136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/>
      <c r="U835"/>
      <c r="V835"/>
      <c r="X835"/>
      <c r="Y835"/>
      <c r="AA835"/>
      <c r="AB835"/>
    </row>
    <row r="836" spans="1:28" s="10" customFormat="1" ht="12.6" customHeight="1">
      <c r="A836" s="136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/>
      <c r="U836"/>
      <c r="V836"/>
      <c r="X836"/>
      <c r="Y836"/>
      <c r="AA836"/>
      <c r="AB836"/>
    </row>
    <row r="837" spans="1:28" s="10" customFormat="1" ht="12.6" customHeight="1">
      <c r="A837" s="136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/>
      <c r="U837"/>
      <c r="V837"/>
      <c r="X837"/>
      <c r="Y837"/>
      <c r="AA837"/>
      <c r="AB837"/>
    </row>
    <row r="838" spans="1:28" s="10" customFormat="1" ht="12.6" customHeight="1">
      <c r="A838" s="136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/>
      <c r="U838"/>
      <c r="V838"/>
      <c r="X838"/>
      <c r="Y838"/>
      <c r="AA838"/>
      <c r="AB838"/>
    </row>
    <row r="839" spans="1:28" s="10" customFormat="1" ht="12.6" customHeight="1">
      <c r="A839" s="136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/>
      <c r="U839"/>
      <c r="V839"/>
      <c r="X839"/>
      <c r="Y839"/>
      <c r="AA839"/>
      <c r="AB839"/>
    </row>
    <row r="840" spans="1:28" s="10" customFormat="1" ht="12.6" customHeight="1">
      <c r="A840" s="136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/>
      <c r="U840"/>
      <c r="V840"/>
      <c r="X840"/>
      <c r="Y840"/>
      <c r="AA840"/>
      <c r="AB840"/>
    </row>
    <row r="841" spans="1:28" s="10" customFormat="1" ht="12.6" customHeight="1">
      <c r="A841" s="136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/>
      <c r="U841"/>
      <c r="V841"/>
      <c r="X841"/>
      <c r="Y841"/>
      <c r="AA841"/>
      <c r="AB841"/>
    </row>
    <row r="842" spans="1:28" s="10" customFormat="1" ht="12.6" customHeight="1">
      <c r="A842" s="136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/>
      <c r="U842"/>
      <c r="V842"/>
      <c r="X842"/>
      <c r="Y842"/>
      <c r="AA842"/>
      <c r="AB842"/>
    </row>
    <row r="843" spans="1:28" s="10" customFormat="1" ht="12.6" customHeight="1">
      <c r="A843" s="136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/>
      <c r="U843"/>
      <c r="V843"/>
      <c r="X843"/>
      <c r="Y843"/>
      <c r="AA843"/>
      <c r="AB843"/>
    </row>
    <row r="844" spans="1:28" s="10" customFormat="1" ht="12.6" customHeight="1">
      <c r="A844" s="136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/>
      <c r="U844"/>
      <c r="V844"/>
      <c r="X844"/>
      <c r="Y844"/>
      <c r="AA844"/>
      <c r="AB844"/>
    </row>
    <row r="845" spans="1:28" s="10" customFormat="1" ht="12.6" customHeight="1">
      <c r="A845" s="136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/>
      <c r="U845"/>
      <c r="V845"/>
      <c r="X845"/>
      <c r="Y845"/>
      <c r="AA845"/>
      <c r="AB845"/>
    </row>
    <row r="846" spans="1:28" s="10" customFormat="1" ht="12.6" customHeight="1">
      <c r="A846" s="136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/>
      <c r="U846"/>
      <c r="V846"/>
      <c r="X846"/>
      <c r="Y846"/>
      <c r="AA846"/>
      <c r="AB846"/>
    </row>
    <row r="847" spans="1:28" s="10" customFormat="1" ht="12.6" customHeight="1">
      <c r="A847" s="136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/>
      <c r="U847"/>
      <c r="V847"/>
      <c r="X847"/>
      <c r="Y847"/>
      <c r="AA847"/>
      <c r="AB847"/>
    </row>
    <row r="848" spans="1:28" s="10" customFormat="1" ht="12.6" customHeight="1">
      <c r="A848" s="136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/>
      <c r="U848"/>
      <c r="V848"/>
      <c r="X848"/>
      <c r="Y848"/>
      <c r="AA848"/>
      <c r="AB848"/>
    </row>
    <row r="849" spans="1:28" s="10" customFormat="1" ht="12.6" customHeight="1">
      <c r="A849" s="136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/>
      <c r="U849"/>
      <c r="V849"/>
      <c r="X849"/>
      <c r="Y849"/>
      <c r="AA849"/>
      <c r="AB849"/>
    </row>
    <row r="850" spans="1:28" s="10" customFormat="1" ht="12.6" customHeight="1">
      <c r="A850" s="136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/>
      <c r="U850"/>
      <c r="V850"/>
      <c r="X850"/>
      <c r="Y850"/>
      <c r="AA850"/>
      <c r="AB850"/>
    </row>
    <row r="851" spans="1:28" s="10" customFormat="1" ht="12.6" customHeight="1">
      <c r="A851" s="136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/>
      <c r="U851"/>
      <c r="V851"/>
      <c r="X851"/>
      <c r="Y851"/>
      <c r="AA851"/>
      <c r="AB851"/>
    </row>
    <row r="852" spans="1:28" s="10" customFormat="1" ht="12.6" customHeight="1">
      <c r="A852" s="136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/>
      <c r="U852"/>
      <c r="V852"/>
      <c r="X852"/>
      <c r="Y852"/>
      <c r="AA852"/>
      <c r="AB852"/>
    </row>
    <row r="853" spans="1:28" s="10" customFormat="1" ht="12.6" customHeight="1">
      <c r="A853" s="136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/>
      <c r="U853"/>
      <c r="V853"/>
      <c r="X853"/>
      <c r="Y853"/>
      <c r="AA853"/>
      <c r="AB853"/>
    </row>
    <row r="854" spans="1:28" s="10" customFormat="1" ht="12.6" customHeight="1">
      <c r="A854" s="136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/>
      <c r="U854"/>
      <c r="V854"/>
      <c r="X854"/>
      <c r="Y854"/>
      <c r="AA854"/>
      <c r="AB854"/>
    </row>
    <row r="855" spans="1:28" s="10" customFormat="1" ht="12.6" customHeight="1">
      <c r="A855" s="136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/>
      <c r="U855"/>
      <c r="V855"/>
      <c r="X855"/>
      <c r="Y855"/>
      <c r="AA855"/>
      <c r="AB855"/>
    </row>
    <row r="856" spans="1:28" s="10" customFormat="1" ht="12.6" customHeight="1">
      <c r="A856" s="136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/>
      <c r="U856"/>
      <c r="V856"/>
      <c r="X856"/>
      <c r="Y856"/>
      <c r="AA856"/>
      <c r="AB856"/>
    </row>
    <row r="857" spans="1:28" s="10" customFormat="1" ht="12.6" customHeight="1">
      <c r="A857" s="136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/>
      <c r="U857"/>
      <c r="V857"/>
      <c r="X857"/>
      <c r="Y857"/>
      <c r="AA857"/>
      <c r="AB857"/>
    </row>
    <row r="858" spans="1:28" s="10" customFormat="1" ht="12.6" customHeight="1">
      <c r="A858" s="136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/>
      <c r="U858"/>
      <c r="V858"/>
      <c r="X858"/>
      <c r="Y858"/>
      <c r="AA858"/>
      <c r="AB858"/>
    </row>
    <row r="859" spans="1:28" s="10" customFormat="1" ht="12.6" customHeight="1">
      <c r="A859" s="136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/>
      <c r="U859"/>
      <c r="V859"/>
      <c r="X859"/>
      <c r="Y859"/>
      <c r="AA859"/>
      <c r="AB859"/>
    </row>
    <row r="860" spans="1:28" s="10" customFormat="1" ht="12.6" customHeight="1">
      <c r="A860" s="136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/>
      <c r="U860"/>
      <c r="V860"/>
      <c r="X860"/>
      <c r="Y860"/>
      <c r="AA860"/>
      <c r="AB860"/>
    </row>
    <row r="861" spans="1:28" s="10" customFormat="1" ht="12.6" customHeight="1">
      <c r="A861" s="136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/>
      <c r="U861"/>
      <c r="V861"/>
      <c r="X861"/>
      <c r="Y861"/>
      <c r="AA861"/>
      <c r="AB861"/>
    </row>
    <row r="862" spans="1:28" s="10" customFormat="1" ht="12.6" customHeight="1">
      <c r="A862" s="136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/>
      <c r="U862"/>
      <c r="V862"/>
      <c r="X862"/>
      <c r="Y862"/>
      <c r="AA862"/>
      <c r="AB862"/>
    </row>
    <row r="863" spans="1:28" s="10" customFormat="1" ht="12.6" customHeight="1">
      <c r="A863" s="136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/>
      <c r="U863"/>
      <c r="V863"/>
      <c r="X863"/>
      <c r="Y863"/>
      <c r="AA863"/>
      <c r="AB863"/>
    </row>
    <row r="864" spans="1:28" s="10" customFormat="1" ht="12.6" customHeight="1">
      <c r="A864" s="136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/>
      <c r="U864"/>
      <c r="V864"/>
      <c r="X864"/>
      <c r="Y864"/>
      <c r="AA864"/>
      <c r="AB864"/>
    </row>
    <row r="865" spans="1:28" s="10" customFormat="1" ht="12.6" customHeight="1">
      <c r="A865" s="136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/>
      <c r="U865"/>
      <c r="V865"/>
      <c r="X865"/>
      <c r="Y865"/>
      <c r="AA865"/>
      <c r="AB865"/>
    </row>
    <row r="866" spans="1:28" s="10" customFormat="1" ht="12.6" customHeight="1">
      <c r="A866" s="136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/>
      <c r="U866"/>
      <c r="V866"/>
      <c r="X866"/>
      <c r="Y866"/>
      <c r="AA866"/>
      <c r="AB866"/>
    </row>
    <row r="867" spans="1:28" s="10" customFormat="1" ht="12.6" customHeight="1">
      <c r="A867" s="136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/>
      <c r="U867"/>
      <c r="V867"/>
      <c r="X867"/>
      <c r="Y867"/>
      <c r="AA867"/>
      <c r="AB867"/>
    </row>
    <row r="868" spans="1:28" s="10" customFormat="1" ht="12.6" customHeight="1">
      <c r="A868" s="136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/>
      <c r="U868"/>
      <c r="V868"/>
      <c r="X868"/>
      <c r="Y868"/>
      <c r="AA868"/>
      <c r="AB868"/>
    </row>
    <row r="869" spans="1:28" s="10" customFormat="1" ht="12.6" customHeight="1">
      <c r="A869" s="136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/>
      <c r="U869"/>
      <c r="V869"/>
      <c r="X869"/>
      <c r="Y869"/>
      <c r="AA869"/>
      <c r="AB869"/>
    </row>
    <row r="870" spans="1:28" s="10" customFormat="1" ht="12.6" customHeight="1">
      <c r="A870" s="136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/>
      <c r="U870"/>
      <c r="V870"/>
      <c r="X870"/>
      <c r="Y870"/>
      <c r="AA870"/>
      <c r="AB870"/>
    </row>
    <row r="871" spans="1:28" s="10" customFormat="1" ht="12.6" customHeight="1">
      <c r="A871" s="136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/>
      <c r="U871"/>
      <c r="V871"/>
      <c r="X871"/>
      <c r="Y871"/>
      <c r="AA871"/>
      <c r="AB871"/>
    </row>
    <row r="872" spans="1:28" s="10" customFormat="1" ht="12.6" customHeight="1">
      <c r="A872" s="136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/>
      <c r="U872"/>
      <c r="V872"/>
      <c r="X872"/>
      <c r="Y872"/>
      <c r="AA872"/>
      <c r="AB872"/>
    </row>
    <row r="873" spans="1:28" s="10" customFormat="1" ht="12.6" customHeight="1">
      <c r="A873" s="136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/>
      <c r="U873"/>
      <c r="V873"/>
      <c r="X873"/>
      <c r="Y873"/>
      <c r="AA873"/>
      <c r="AB873"/>
    </row>
    <row r="874" spans="1:28" s="10" customFormat="1" ht="12.6" customHeight="1">
      <c r="A874" s="136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/>
      <c r="U874"/>
      <c r="V874"/>
      <c r="X874"/>
      <c r="Y874"/>
      <c r="AA874"/>
      <c r="AB874"/>
    </row>
    <row r="875" spans="1:28" s="10" customFormat="1" ht="12.6" customHeight="1">
      <c r="A875" s="136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/>
      <c r="U875"/>
      <c r="V875"/>
      <c r="X875"/>
      <c r="Y875"/>
      <c r="AA875"/>
      <c r="AB875"/>
    </row>
    <row r="876" spans="1:28" s="10" customFormat="1" ht="12.6" customHeight="1">
      <c r="A876" s="136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/>
      <c r="U876"/>
      <c r="V876"/>
      <c r="X876"/>
      <c r="Y876"/>
      <c r="AA876"/>
      <c r="AB876"/>
    </row>
    <row r="877" spans="1:28" s="10" customFormat="1" ht="12.6" customHeight="1">
      <c r="A877" s="136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/>
      <c r="U877"/>
      <c r="V877"/>
      <c r="X877"/>
      <c r="Y877"/>
      <c r="AA877"/>
      <c r="AB877"/>
    </row>
    <row r="878" spans="1:28" s="10" customFormat="1" ht="12.6" customHeight="1">
      <c r="A878" s="136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/>
      <c r="U878"/>
      <c r="V878"/>
      <c r="X878"/>
      <c r="Y878"/>
      <c r="AA878"/>
      <c r="AB878"/>
    </row>
    <row r="879" spans="1:28" s="10" customFormat="1" ht="12.6" customHeight="1">
      <c r="A879" s="136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/>
      <c r="U879"/>
      <c r="V879"/>
      <c r="X879"/>
      <c r="Y879"/>
      <c r="AA879"/>
      <c r="AB879"/>
    </row>
    <row r="880" spans="1:28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spans="1:28" ht="12" customHeight="1"/>
    <row r="898" spans="1:28" ht="12" customHeight="1"/>
    <row r="899" spans="1:28" ht="12" customHeight="1"/>
    <row r="900" spans="1:28" s="5" customFormat="1">
      <c r="A900" s="136"/>
      <c r="B900" s="10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/>
      <c r="U900"/>
      <c r="V900"/>
      <c r="X900"/>
      <c r="Y900"/>
      <c r="AA900"/>
      <c r="AB900"/>
    </row>
    <row r="902" spans="1:28" ht="15" customHeight="1"/>
    <row r="903" spans="1:28" ht="15" customHeight="1"/>
    <row r="904" spans="1:28" ht="15" customHeight="1"/>
    <row r="905" spans="1:28" s="9" customFormat="1" ht="12.6" customHeight="1">
      <c r="A905" s="136"/>
      <c r="B905" s="10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/>
      <c r="U905"/>
      <c r="V905"/>
      <c r="X905"/>
      <c r="Y905"/>
      <c r="AA905"/>
      <c r="AB905"/>
    </row>
    <row r="906" spans="1:28" s="10" customFormat="1" ht="12.6" customHeight="1">
      <c r="A906" s="136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/>
      <c r="U906"/>
      <c r="V906"/>
      <c r="X906"/>
      <c r="Y906"/>
      <c r="AA906"/>
      <c r="AB906"/>
    </row>
    <row r="907" spans="1:28" s="10" customFormat="1" ht="12.6" customHeight="1">
      <c r="A907" s="136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/>
      <c r="U907"/>
      <c r="V907"/>
      <c r="X907"/>
      <c r="Y907"/>
      <c r="AA907"/>
      <c r="AB907"/>
    </row>
    <row r="908" spans="1:28" s="10" customFormat="1" ht="12.6" customHeight="1">
      <c r="A908" s="136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/>
      <c r="U908"/>
      <c r="V908"/>
      <c r="X908"/>
      <c r="Y908"/>
      <c r="AA908"/>
      <c r="AB908"/>
    </row>
    <row r="909" spans="1:28" s="10" customFormat="1" ht="12.6" customHeight="1">
      <c r="A909" s="136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/>
      <c r="U909"/>
      <c r="V909"/>
      <c r="X909"/>
      <c r="Y909"/>
      <c r="AA909"/>
      <c r="AB909"/>
    </row>
    <row r="910" spans="1:28" s="10" customFormat="1" ht="12.6" customHeight="1">
      <c r="A910" s="136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/>
      <c r="U910"/>
      <c r="V910"/>
      <c r="X910"/>
      <c r="Y910"/>
      <c r="AA910"/>
      <c r="AB910"/>
    </row>
    <row r="911" spans="1:28" s="10" customFormat="1" ht="12.6" customHeight="1">
      <c r="A911" s="136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/>
      <c r="U911"/>
      <c r="V911"/>
      <c r="X911"/>
      <c r="Y911"/>
      <c r="AA911"/>
      <c r="AB911"/>
    </row>
    <row r="912" spans="1:28" s="10" customFormat="1" ht="12.6" customHeight="1">
      <c r="A912" s="136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/>
      <c r="U912"/>
      <c r="V912"/>
      <c r="X912"/>
      <c r="Y912"/>
      <c r="AA912"/>
      <c r="AB912"/>
    </row>
    <row r="913" spans="1:28" s="10" customFormat="1" ht="12.6" customHeight="1">
      <c r="A913" s="136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/>
      <c r="U913"/>
      <c r="V913"/>
      <c r="X913"/>
      <c r="Y913"/>
      <c r="AA913"/>
      <c r="AB913"/>
    </row>
    <row r="914" spans="1:28" s="10" customFormat="1" ht="12.6" customHeight="1">
      <c r="A914" s="136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/>
      <c r="U914"/>
      <c r="V914"/>
      <c r="X914"/>
      <c r="Y914"/>
      <c r="AA914"/>
      <c r="AB914"/>
    </row>
    <row r="915" spans="1:28" s="10" customFormat="1" ht="12.6" customHeight="1">
      <c r="A915" s="136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/>
      <c r="U915"/>
      <c r="V915"/>
      <c r="X915"/>
      <c r="Y915"/>
      <c r="AA915"/>
      <c r="AB915"/>
    </row>
    <row r="916" spans="1:28" s="10" customFormat="1" ht="12.6" customHeight="1">
      <c r="A916" s="136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/>
      <c r="U916"/>
      <c r="V916"/>
      <c r="X916"/>
      <c r="Y916"/>
      <c r="AA916"/>
      <c r="AB916"/>
    </row>
    <row r="917" spans="1:28" s="10" customFormat="1" ht="12.6" customHeight="1">
      <c r="A917" s="136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/>
      <c r="U917"/>
      <c r="V917"/>
      <c r="X917"/>
      <c r="Y917"/>
      <c r="AA917"/>
      <c r="AB917"/>
    </row>
    <row r="918" spans="1:28" s="10" customFormat="1" ht="12.6" customHeight="1">
      <c r="A918" s="136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/>
      <c r="U918"/>
      <c r="V918"/>
      <c r="X918"/>
      <c r="Y918"/>
      <c r="AA918"/>
      <c r="AB918"/>
    </row>
    <row r="919" spans="1:28" s="10" customFormat="1" ht="12.6" customHeight="1">
      <c r="A919" s="136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/>
      <c r="U919"/>
      <c r="V919"/>
      <c r="X919"/>
      <c r="Y919"/>
      <c r="AA919"/>
      <c r="AB919"/>
    </row>
    <row r="920" spans="1:28" s="10" customFormat="1" ht="12.6" customHeight="1">
      <c r="A920" s="136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/>
      <c r="U920"/>
      <c r="V920"/>
      <c r="X920"/>
      <c r="Y920"/>
      <c r="AA920"/>
      <c r="AB920"/>
    </row>
    <row r="921" spans="1:28" s="10" customFormat="1" ht="12.6" customHeight="1">
      <c r="A921" s="136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/>
      <c r="U921"/>
      <c r="V921"/>
      <c r="X921"/>
      <c r="Y921"/>
      <c r="AA921"/>
      <c r="AB921"/>
    </row>
    <row r="922" spans="1:28" s="10" customFormat="1" ht="12.6" customHeight="1">
      <c r="A922" s="136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/>
      <c r="U922"/>
      <c r="V922"/>
      <c r="X922"/>
      <c r="Y922"/>
      <c r="AA922"/>
      <c r="AB922"/>
    </row>
    <row r="923" spans="1:28" s="10" customFormat="1" ht="12.6" customHeight="1">
      <c r="A923" s="136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/>
      <c r="U923"/>
      <c r="V923"/>
      <c r="X923"/>
      <c r="Y923"/>
      <c r="AA923"/>
      <c r="AB923"/>
    </row>
    <row r="924" spans="1:28" s="10" customFormat="1" ht="12.6" customHeight="1">
      <c r="A924" s="136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/>
      <c r="U924"/>
      <c r="V924"/>
      <c r="X924"/>
      <c r="Y924"/>
      <c r="AA924"/>
      <c r="AB924"/>
    </row>
    <row r="925" spans="1:28" s="10" customFormat="1" ht="12.6" customHeight="1">
      <c r="A925" s="136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/>
      <c r="U925"/>
      <c r="V925"/>
      <c r="X925"/>
      <c r="Y925"/>
      <c r="AA925"/>
      <c r="AB925"/>
    </row>
    <row r="926" spans="1:28" s="10" customFormat="1" ht="12.6" customHeight="1">
      <c r="A926" s="136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/>
      <c r="U926"/>
      <c r="V926"/>
      <c r="X926"/>
      <c r="Y926"/>
      <c r="AA926"/>
      <c r="AB926"/>
    </row>
    <row r="927" spans="1:28" s="10" customFormat="1" ht="12.6" customHeight="1">
      <c r="A927" s="136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/>
      <c r="U927"/>
      <c r="V927"/>
      <c r="X927"/>
      <c r="Y927"/>
      <c r="AA927"/>
      <c r="AB927"/>
    </row>
    <row r="928" spans="1:28" s="10" customFormat="1" ht="12.6" customHeight="1">
      <c r="A928" s="136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/>
      <c r="U928"/>
      <c r="V928"/>
      <c r="X928"/>
      <c r="Y928"/>
      <c r="AA928"/>
      <c r="AB928"/>
    </row>
    <row r="929" spans="1:28" s="10" customFormat="1" ht="12.6" customHeight="1">
      <c r="A929" s="136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/>
      <c r="U929"/>
      <c r="V929"/>
      <c r="X929"/>
      <c r="Y929"/>
      <c r="AA929"/>
      <c r="AB929"/>
    </row>
    <row r="930" spans="1:28" s="10" customFormat="1" ht="12.6" customHeight="1">
      <c r="A930" s="136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/>
      <c r="U930"/>
      <c r="V930"/>
      <c r="X930"/>
      <c r="Y930"/>
      <c r="AA930"/>
      <c r="AB930"/>
    </row>
    <row r="931" spans="1:28" s="10" customFormat="1" ht="12.6" customHeight="1">
      <c r="A931" s="136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/>
      <c r="U931"/>
      <c r="V931"/>
      <c r="X931"/>
      <c r="Y931"/>
      <c r="AA931"/>
      <c r="AB931"/>
    </row>
    <row r="932" spans="1:28" s="10" customFormat="1" ht="12.6" customHeight="1">
      <c r="A932" s="136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/>
      <c r="U932"/>
      <c r="V932"/>
      <c r="X932"/>
      <c r="Y932"/>
      <c r="AA932"/>
      <c r="AB932"/>
    </row>
    <row r="933" spans="1:28" s="10" customFormat="1" ht="12.6" customHeight="1">
      <c r="A933" s="136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/>
      <c r="U933"/>
      <c r="V933"/>
      <c r="X933"/>
      <c r="Y933"/>
      <c r="AA933"/>
      <c r="AB933"/>
    </row>
    <row r="934" spans="1:28" s="10" customFormat="1" ht="12.6" customHeight="1">
      <c r="A934" s="136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/>
      <c r="U934"/>
      <c r="V934"/>
      <c r="X934"/>
      <c r="Y934"/>
      <c r="AA934"/>
      <c r="AB934"/>
    </row>
    <row r="935" spans="1:28" s="10" customFormat="1" ht="12.6" customHeight="1">
      <c r="A935" s="136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/>
      <c r="U935"/>
      <c r="V935"/>
      <c r="X935"/>
      <c r="Y935"/>
      <c r="AA935"/>
      <c r="AB935"/>
    </row>
    <row r="936" spans="1:28" s="10" customFormat="1" ht="12.6" customHeight="1">
      <c r="A936" s="136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/>
      <c r="U936"/>
      <c r="V936"/>
      <c r="X936"/>
      <c r="Y936"/>
      <c r="AA936"/>
      <c r="AB936"/>
    </row>
    <row r="937" spans="1:28" s="10" customFormat="1" ht="12.6" customHeight="1">
      <c r="A937" s="136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/>
      <c r="U937"/>
      <c r="V937"/>
      <c r="X937"/>
      <c r="Y937"/>
      <c r="AA937"/>
      <c r="AB937"/>
    </row>
    <row r="938" spans="1:28" s="10" customFormat="1" ht="12.6" customHeight="1">
      <c r="A938" s="136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/>
      <c r="U938"/>
      <c r="V938"/>
      <c r="X938"/>
      <c r="Y938"/>
      <c r="AA938"/>
      <c r="AB938"/>
    </row>
    <row r="939" spans="1:28" s="10" customFormat="1" ht="12.6" customHeight="1">
      <c r="A939" s="136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/>
      <c r="U939"/>
      <c r="V939"/>
      <c r="X939"/>
      <c r="Y939"/>
      <c r="AA939"/>
      <c r="AB939"/>
    </row>
    <row r="940" spans="1:28" s="10" customFormat="1" ht="12.6" customHeight="1">
      <c r="A940" s="136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/>
      <c r="U940"/>
      <c r="V940"/>
      <c r="X940"/>
      <c r="Y940"/>
      <c r="AA940"/>
      <c r="AB940"/>
    </row>
    <row r="941" spans="1:28" s="10" customFormat="1" ht="12.6" customHeight="1">
      <c r="A941" s="136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/>
      <c r="U941"/>
      <c r="V941"/>
      <c r="X941"/>
      <c r="Y941"/>
      <c r="AA941"/>
      <c r="AB941"/>
    </row>
    <row r="942" spans="1:28" s="10" customFormat="1" ht="12.6" customHeight="1">
      <c r="A942" s="136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/>
      <c r="U942"/>
      <c r="V942"/>
      <c r="X942"/>
      <c r="Y942"/>
      <c r="AA942"/>
      <c r="AB942"/>
    </row>
    <row r="943" spans="1:28" s="10" customFormat="1" ht="12.6" customHeight="1">
      <c r="A943" s="136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/>
      <c r="U943"/>
      <c r="V943"/>
      <c r="X943"/>
      <c r="Y943"/>
      <c r="AA943"/>
      <c r="AB943"/>
    </row>
    <row r="944" spans="1:28" s="10" customFormat="1" ht="12.6" customHeight="1">
      <c r="A944" s="136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/>
      <c r="U944"/>
      <c r="V944"/>
      <c r="X944"/>
      <c r="Y944"/>
      <c r="AA944"/>
      <c r="AB944"/>
    </row>
    <row r="945" spans="1:28" s="10" customFormat="1" ht="12.6" customHeight="1">
      <c r="A945" s="136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/>
      <c r="U945"/>
      <c r="V945"/>
      <c r="X945"/>
      <c r="Y945"/>
      <c r="AA945"/>
      <c r="AB945"/>
    </row>
    <row r="946" spans="1:28" s="10" customFormat="1" ht="12.6" customHeight="1">
      <c r="A946" s="136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/>
      <c r="U946"/>
      <c r="V946"/>
      <c r="X946"/>
      <c r="Y946"/>
      <c r="AA946"/>
      <c r="AB946"/>
    </row>
    <row r="947" spans="1:28" s="10" customFormat="1" ht="12.6" customHeight="1">
      <c r="A947" s="136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/>
      <c r="U947"/>
      <c r="V947"/>
      <c r="X947"/>
      <c r="Y947"/>
      <c r="AA947"/>
      <c r="AB947"/>
    </row>
    <row r="948" spans="1:28" s="10" customFormat="1" ht="12.6" customHeight="1">
      <c r="A948" s="136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/>
      <c r="U948"/>
      <c r="V948"/>
      <c r="X948"/>
      <c r="Y948"/>
      <c r="AA948"/>
      <c r="AB948"/>
    </row>
    <row r="949" spans="1:28" s="10" customFormat="1" ht="12.6" customHeight="1">
      <c r="A949" s="136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/>
      <c r="U949"/>
      <c r="V949"/>
      <c r="X949"/>
      <c r="Y949"/>
      <c r="AA949"/>
      <c r="AB949"/>
    </row>
    <row r="950" spans="1:28" s="10" customFormat="1" ht="12.6" customHeight="1">
      <c r="A950" s="136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/>
      <c r="U950"/>
      <c r="V950"/>
      <c r="X950"/>
      <c r="Y950"/>
      <c r="AA950"/>
      <c r="AB950"/>
    </row>
    <row r="951" spans="1:28" s="10" customFormat="1" ht="12.6" customHeight="1">
      <c r="A951" s="136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/>
      <c r="U951"/>
      <c r="V951"/>
      <c r="X951"/>
      <c r="Y951"/>
      <c r="AA951"/>
      <c r="AB951"/>
    </row>
    <row r="952" spans="1:28" s="10" customFormat="1" ht="12.6" customHeight="1">
      <c r="A952" s="136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/>
      <c r="U952"/>
      <c r="V952"/>
      <c r="X952"/>
      <c r="Y952"/>
      <c r="AA952"/>
      <c r="AB952"/>
    </row>
    <row r="953" spans="1:28" s="10" customFormat="1" ht="12.6" customHeight="1">
      <c r="A953" s="136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/>
      <c r="U953"/>
      <c r="V953"/>
      <c r="X953"/>
      <c r="Y953"/>
      <c r="AA953"/>
      <c r="AB953"/>
    </row>
    <row r="954" spans="1:28" s="10" customFormat="1" ht="12.6" customHeight="1">
      <c r="A954" s="136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/>
      <c r="U954"/>
      <c r="V954"/>
      <c r="X954"/>
      <c r="Y954"/>
      <c r="AA954"/>
      <c r="AB954"/>
    </row>
    <row r="955" spans="1:28" s="10" customFormat="1" ht="12.6" customHeight="1">
      <c r="A955" s="136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/>
      <c r="U955"/>
      <c r="V955"/>
      <c r="X955"/>
      <c r="Y955"/>
      <c r="AA955"/>
      <c r="AB955"/>
    </row>
    <row r="956" spans="1:28" s="10" customFormat="1" ht="12.6" customHeight="1">
      <c r="A956" s="136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/>
      <c r="U956"/>
      <c r="V956"/>
      <c r="X956"/>
      <c r="Y956"/>
      <c r="AA956"/>
      <c r="AB956"/>
    </row>
    <row r="957" spans="1:28" s="10" customFormat="1" ht="12.6" customHeight="1">
      <c r="A957" s="136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/>
      <c r="U957"/>
      <c r="V957"/>
      <c r="X957"/>
      <c r="Y957"/>
      <c r="AA957"/>
      <c r="AB957"/>
    </row>
    <row r="958" spans="1:28" s="10" customFormat="1" ht="12.6" customHeight="1">
      <c r="A958" s="136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/>
      <c r="U958"/>
      <c r="V958"/>
      <c r="X958"/>
      <c r="Y958"/>
      <c r="AA958"/>
      <c r="AB958"/>
    </row>
    <row r="959" spans="1:28" s="10" customFormat="1" ht="12.6" customHeight="1">
      <c r="A959" s="136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/>
      <c r="U959"/>
      <c r="V959"/>
      <c r="X959"/>
      <c r="Y959"/>
      <c r="AA959"/>
      <c r="AB959"/>
    </row>
    <row r="960" spans="1:28" s="10" customFormat="1" ht="12.6" customHeight="1">
      <c r="A960" s="136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/>
      <c r="U960"/>
      <c r="V960"/>
      <c r="X960"/>
      <c r="Y960"/>
      <c r="AA960"/>
      <c r="AB960"/>
    </row>
    <row r="961" spans="1:28" s="10" customFormat="1" ht="12.6" customHeight="1">
      <c r="A961" s="136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/>
      <c r="U961"/>
      <c r="V961"/>
      <c r="X961"/>
      <c r="Y961"/>
      <c r="AA961"/>
      <c r="AB961"/>
    </row>
    <row r="962" spans="1:28" s="10" customFormat="1" ht="12.6" customHeight="1">
      <c r="A962" s="136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/>
      <c r="U962"/>
      <c r="V962"/>
      <c r="X962"/>
      <c r="Y962"/>
      <c r="AA962"/>
      <c r="AB962"/>
    </row>
    <row r="963" spans="1:28" s="10" customFormat="1" ht="12.6" customHeight="1">
      <c r="A963" s="136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/>
      <c r="U963"/>
      <c r="V963"/>
      <c r="X963"/>
      <c r="Y963"/>
      <c r="AA963"/>
      <c r="AB963"/>
    </row>
    <row r="964" spans="1:28" s="10" customFormat="1" ht="12.6" customHeight="1">
      <c r="A964" s="136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/>
      <c r="U964"/>
      <c r="V964"/>
      <c r="X964"/>
      <c r="Y964"/>
      <c r="AA964"/>
      <c r="AB964"/>
    </row>
    <row r="965" spans="1:28" s="10" customFormat="1" ht="12.6" customHeight="1">
      <c r="A965" s="136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/>
      <c r="U965"/>
      <c r="V965"/>
      <c r="X965"/>
      <c r="Y965"/>
      <c r="AA965"/>
      <c r="AB965"/>
    </row>
    <row r="966" spans="1:28" s="10" customFormat="1" ht="12.6" customHeight="1">
      <c r="A966" s="136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/>
      <c r="U966"/>
      <c r="V966"/>
      <c r="X966"/>
      <c r="Y966"/>
      <c r="AA966"/>
      <c r="AB966"/>
    </row>
    <row r="967" spans="1:28" s="10" customFormat="1" ht="12.6" customHeight="1">
      <c r="A967" s="136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/>
      <c r="U967"/>
      <c r="V967"/>
      <c r="X967"/>
      <c r="Y967"/>
      <c r="AA967"/>
      <c r="AB967"/>
    </row>
    <row r="968" spans="1:28" s="10" customFormat="1" ht="12.6" customHeight="1">
      <c r="A968" s="136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/>
      <c r="U968"/>
      <c r="V968"/>
      <c r="X968"/>
      <c r="Y968"/>
      <c r="AA968"/>
      <c r="AB968"/>
    </row>
    <row r="969" spans="1:28" s="10" customFormat="1" ht="12.6" customHeight="1">
      <c r="A969" s="136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/>
      <c r="U969"/>
      <c r="V969"/>
      <c r="X969"/>
      <c r="Y969"/>
      <c r="AA969"/>
      <c r="AB969"/>
    </row>
    <row r="970" spans="1:28" s="10" customFormat="1" ht="12.6" customHeight="1">
      <c r="A970" s="136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/>
      <c r="U970"/>
      <c r="V970"/>
      <c r="X970"/>
      <c r="Y970"/>
      <c r="AA970"/>
      <c r="AB970"/>
    </row>
    <row r="971" spans="1:28" s="10" customFormat="1" ht="12.6" customHeight="1">
      <c r="A971" s="136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/>
      <c r="U971"/>
      <c r="V971"/>
      <c r="X971"/>
      <c r="Y971"/>
      <c r="AA971"/>
      <c r="AB971"/>
    </row>
    <row r="972" spans="1:28" s="10" customFormat="1" ht="12.6" customHeight="1">
      <c r="A972" s="136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/>
      <c r="U972"/>
      <c r="V972"/>
      <c r="X972"/>
      <c r="Y972"/>
      <c r="AA972"/>
      <c r="AB972"/>
    </row>
    <row r="973" spans="1:28" s="10" customFormat="1" ht="12.6" customHeight="1">
      <c r="A973" s="136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/>
      <c r="U973"/>
      <c r="V973"/>
      <c r="X973"/>
      <c r="Y973"/>
      <c r="AA973"/>
      <c r="AB973"/>
    </row>
    <row r="974" spans="1:28" s="10" customFormat="1" ht="12.6" customHeight="1">
      <c r="A974" s="136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/>
      <c r="U974"/>
      <c r="V974"/>
      <c r="X974"/>
      <c r="Y974"/>
      <c r="AA974"/>
      <c r="AB974"/>
    </row>
    <row r="975" spans="1:28" s="10" customFormat="1" ht="12.6" customHeight="1">
      <c r="A975" s="136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/>
      <c r="U975"/>
      <c r="V975"/>
      <c r="X975"/>
      <c r="Y975"/>
      <c r="AA975"/>
      <c r="AB975"/>
    </row>
    <row r="976" spans="1:28" s="10" customFormat="1" ht="12.6" customHeight="1">
      <c r="A976" s="136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/>
      <c r="U976"/>
      <c r="V976"/>
      <c r="X976"/>
      <c r="Y976"/>
      <c r="AA976"/>
      <c r="AB976"/>
    </row>
    <row r="977" spans="1:28" s="10" customFormat="1" ht="12.6" customHeight="1">
      <c r="A977" s="136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/>
      <c r="U977"/>
      <c r="V977"/>
      <c r="X977"/>
      <c r="Y977"/>
      <c r="AA977"/>
      <c r="AB977"/>
    </row>
    <row r="978" spans="1:28" s="10" customFormat="1" ht="12.6" customHeight="1">
      <c r="A978" s="136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/>
      <c r="U978"/>
      <c r="V978"/>
      <c r="X978"/>
      <c r="Y978"/>
      <c r="AA978"/>
      <c r="AB978"/>
    </row>
    <row r="979" spans="1:28" s="10" customFormat="1" ht="12.6" customHeight="1">
      <c r="A979" s="136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/>
      <c r="U979"/>
      <c r="V979"/>
      <c r="X979"/>
      <c r="Y979"/>
      <c r="AA979"/>
      <c r="AB979"/>
    </row>
    <row r="980" spans="1:28" s="10" customFormat="1" ht="12.6" customHeight="1">
      <c r="A980" s="136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/>
      <c r="U980"/>
      <c r="V980"/>
      <c r="X980"/>
      <c r="Y980"/>
      <c r="AA980"/>
      <c r="AB980"/>
    </row>
    <row r="981" spans="1:28" s="10" customFormat="1" ht="12.6" customHeight="1">
      <c r="A981" s="136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/>
      <c r="U981"/>
      <c r="V981"/>
      <c r="X981"/>
      <c r="Y981"/>
      <c r="AA981"/>
      <c r="AB981"/>
    </row>
    <row r="982" spans="1:28" ht="12" customHeight="1"/>
    <row r="983" spans="1:28" ht="12" customHeight="1"/>
    <row r="984" spans="1:28" ht="12" customHeight="1"/>
    <row r="985" spans="1:28" ht="12" customHeight="1"/>
    <row r="986" spans="1:28" ht="12" customHeight="1"/>
    <row r="987" spans="1:28" ht="12" customHeight="1"/>
    <row r="988" spans="1:28" ht="12" customHeight="1"/>
    <row r="989" spans="1:28" ht="12" customHeight="1"/>
    <row r="990" spans="1:28" ht="12" customHeight="1"/>
    <row r="991" spans="1:28" ht="12" customHeight="1"/>
    <row r="992" spans="1:28" ht="12" customHeight="1"/>
    <row r="993" spans="1:28" ht="12" customHeight="1"/>
    <row r="994" spans="1:28" ht="12" customHeight="1"/>
    <row r="995" spans="1:28" ht="12" customHeight="1"/>
    <row r="996" spans="1:28" ht="12" customHeight="1"/>
    <row r="997" spans="1:28" ht="12" customHeight="1"/>
    <row r="998" spans="1:28" ht="12" customHeight="1"/>
    <row r="999" spans="1:28" ht="12" customHeight="1"/>
    <row r="1000" spans="1:28" ht="12" customHeight="1"/>
    <row r="1001" spans="1:28" ht="12" customHeight="1"/>
    <row r="1002" spans="1:28" s="5" customFormat="1">
      <c r="A1002" s="136"/>
      <c r="B1002" s="10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/>
      <c r="U1002"/>
      <c r="V1002"/>
      <c r="X1002"/>
      <c r="Y1002"/>
      <c r="AA1002"/>
      <c r="AB1002"/>
    </row>
    <row r="1004" spans="1:28" ht="15" customHeight="1"/>
    <row r="1005" spans="1:28" ht="15" customHeight="1"/>
    <row r="1006" spans="1:28" ht="15" customHeight="1"/>
    <row r="1007" spans="1:28" s="9" customFormat="1" ht="12.6" customHeight="1">
      <c r="A1007" s="136"/>
      <c r="B1007" s="10"/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/>
      <c r="U1007"/>
      <c r="V1007"/>
      <c r="X1007"/>
      <c r="Y1007"/>
      <c r="AA1007"/>
      <c r="AB1007"/>
    </row>
    <row r="1008" spans="1:28" s="10" customFormat="1" ht="12.6" customHeight="1">
      <c r="A1008" s="136"/>
      <c r="C1008" s="112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/>
      <c r="U1008"/>
      <c r="V1008"/>
      <c r="X1008"/>
      <c r="Y1008"/>
      <c r="AA1008"/>
      <c r="AB1008"/>
    </row>
    <row r="1009" spans="1:28" s="10" customFormat="1" ht="12.6" customHeight="1">
      <c r="A1009" s="136"/>
      <c r="C1009" s="112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/>
      <c r="U1009"/>
      <c r="V1009"/>
      <c r="X1009"/>
      <c r="Y1009"/>
      <c r="AA1009"/>
      <c r="AB1009"/>
    </row>
    <row r="1010" spans="1:28" s="10" customFormat="1" ht="12.6" customHeight="1">
      <c r="A1010" s="136"/>
      <c r="C1010" s="112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/>
      <c r="U1010"/>
      <c r="V1010"/>
      <c r="X1010"/>
      <c r="Y1010"/>
      <c r="AA1010"/>
      <c r="AB1010"/>
    </row>
    <row r="1011" spans="1:28" s="10" customFormat="1" ht="12.6" customHeight="1">
      <c r="A1011" s="136"/>
      <c r="C1011" s="112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/>
      <c r="U1011"/>
      <c r="V1011"/>
      <c r="X1011"/>
      <c r="Y1011"/>
      <c r="AA1011"/>
      <c r="AB1011"/>
    </row>
    <row r="1012" spans="1:28" s="10" customFormat="1" ht="12.6" customHeight="1">
      <c r="A1012" s="136"/>
      <c r="C1012" s="112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/>
      <c r="U1012"/>
      <c r="V1012"/>
      <c r="X1012"/>
      <c r="Y1012"/>
      <c r="AA1012"/>
      <c r="AB1012"/>
    </row>
    <row r="1013" spans="1:28" s="10" customFormat="1" ht="12.6" customHeight="1">
      <c r="A1013" s="136"/>
      <c r="C1013" s="112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/>
      <c r="U1013"/>
      <c r="V1013"/>
      <c r="X1013"/>
      <c r="Y1013"/>
      <c r="AA1013"/>
      <c r="AB1013"/>
    </row>
    <row r="1014" spans="1:28" s="10" customFormat="1" ht="12.6" customHeight="1">
      <c r="A1014" s="136"/>
      <c r="C1014" s="112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/>
      <c r="U1014"/>
      <c r="V1014"/>
      <c r="X1014"/>
      <c r="Y1014"/>
      <c r="AA1014"/>
      <c r="AB1014"/>
    </row>
    <row r="1015" spans="1:28" s="10" customFormat="1" ht="12.6" customHeight="1">
      <c r="A1015" s="136"/>
      <c r="C1015" s="112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/>
      <c r="U1015"/>
      <c r="V1015"/>
      <c r="X1015"/>
      <c r="Y1015"/>
      <c r="AA1015"/>
      <c r="AB1015"/>
    </row>
    <row r="1016" spans="1:28" s="10" customFormat="1" ht="12.6" customHeight="1">
      <c r="A1016" s="136"/>
      <c r="C1016" s="112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/>
      <c r="U1016"/>
      <c r="V1016"/>
      <c r="X1016"/>
      <c r="Y1016"/>
      <c r="AA1016"/>
      <c r="AB1016"/>
    </row>
    <row r="1017" spans="1:28" s="10" customFormat="1" ht="12.6" customHeight="1">
      <c r="A1017" s="136"/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/>
      <c r="U1017"/>
      <c r="V1017"/>
      <c r="X1017"/>
      <c r="Y1017"/>
      <c r="AA1017"/>
      <c r="AB1017"/>
    </row>
    <row r="1018" spans="1:28" s="10" customFormat="1" ht="12.6" customHeight="1">
      <c r="A1018" s="136"/>
      <c r="C1018" s="112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/>
      <c r="U1018"/>
      <c r="V1018"/>
      <c r="X1018"/>
      <c r="Y1018"/>
      <c r="AA1018"/>
      <c r="AB1018"/>
    </row>
    <row r="1019" spans="1:28" s="10" customFormat="1" ht="12.6" customHeight="1">
      <c r="A1019" s="136"/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/>
      <c r="U1019"/>
      <c r="V1019"/>
      <c r="X1019"/>
      <c r="Y1019"/>
      <c r="AA1019"/>
      <c r="AB1019"/>
    </row>
    <row r="1020" spans="1:28" s="10" customFormat="1" ht="12.6" customHeight="1">
      <c r="A1020" s="136"/>
      <c r="C1020" s="112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/>
      <c r="U1020"/>
      <c r="V1020"/>
      <c r="X1020"/>
      <c r="Y1020"/>
      <c r="AA1020"/>
      <c r="AB1020"/>
    </row>
    <row r="1021" spans="1:28" s="10" customFormat="1" ht="12.6" customHeight="1">
      <c r="A1021" s="136"/>
      <c r="C1021" s="112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/>
      <c r="U1021"/>
      <c r="V1021"/>
      <c r="X1021"/>
      <c r="Y1021"/>
      <c r="AA1021"/>
      <c r="AB1021"/>
    </row>
    <row r="1022" spans="1:28" s="10" customFormat="1" ht="12.6" customHeight="1">
      <c r="A1022" s="136"/>
      <c r="C1022" s="112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/>
      <c r="U1022"/>
      <c r="V1022"/>
      <c r="X1022"/>
      <c r="Y1022"/>
      <c r="AA1022"/>
      <c r="AB1022"/>
    </row>
    <row r="1023" spans="1:28" s="10" customFormat="1" ht="12.6" customHeight="1">
      <c r="A1023" s="136"/>
      <c r="C1023" s="112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/>
      <c r="U1023"/>
      <c r="V1023"/>
      <c r="X1023"/>
      <c r="Y1023"/>
      <c r="AA1023"/>
      <c r="AB1023"/>
    </row>
    <row r="1024" spans="1:28" s="10" customFormat="1" ht="12.6" customHeight="1">
      <c r="A1024" s="136"/>
      <c r="C1024" s="112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/>
      <c r="U1024"/>
      <c r="V1024"/>
      <c r="X1024"/>
      <c r="Y1024"/>
      <c r="AA1024"/>
      <c r="AB1024"/>
    </row>
    <row r="1025" spans="1:28" s="10" customFormat="1" ht="12.6" customHeight="1">
      <c r="A1025" s="136"/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/>
      <c r="U1025"/>
      <c r="V1025"/>
      <c r="X1025"/>
      <c r="Y1025"/>
      <c r="AA1025"/>
      <c r="AB1025"/>
    </row>
    <row r="1026" spans="1:28" s="10" customFormat="1" ht="12.6" customHeight="1">
      <c r="A1026" s="136"/>
      <c r="C1026" s="112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/>
      <c r="U1026"/>
      <c r="V1026"/>
      <c r="X1026"/>
      <c r="Y1026"/>
      <c r="AA1026"/>
      <c r="AB1026"/>
    </row>
    <row r="1027" spans="1:28" s="10" customFormat="1" ht="12.6" customHeight="1">
      <c r="A1027" s="136"/>
      <c r="C1027" s="112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/>
      <c r="U1027"/>
      <c r="V1027"/>
      <c r="X1027"/>
      <c r="Y1027"/>
      <c r="AA1027"/>
      <c r="AB1027"/>
    </row>
    <row r="1028" spans="1:28" s="10" customFormat="1" ht="12.6" customHeight="1">
      <c r="A1028" s="136"/>
      <c r="C1028" s="112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/>
      <c r="U1028"/>
      <c r="V1028"/>
      <c r="X1028"/>
      <c r="Y1028"/>
      <c r="AA1028"/>
      <c r="AB1028"/>
    </row>
    <row r="1029" spans="1:28" s="10" customFormat="1" ht="12.6" customHeight="1">
      <c r="A1029" s="136"/>
      <c r="C1029" s="112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/>
      <c r="U1029"/>
      <c r="V1029"/>
      <c r="X1029"/>
      <c r="Y1029"/>
      <c r="AA1029"/>
      <c r="AB1029"/>
    </row>
    <row r="1030" spans="1:28" s="10" customFormat="1" ht="12.6" customHeight="1">
      <c r="A1030" s="136"/>
      <c r="C1030" s="112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/>
      <c r="U1030"/>
      <c r="V1030"/>
      <c r="X1030"/>
      <c r="Y1030"/>
      <c r="AA1030"/>
      <c r="AB1030"/>
    </row>
    <row r="1031" spans="1:28" s="10" customFormat="1" ht="12.6" customHeight="1">
      <c r="A1031" s="136"/>
      <c r="C1031" s="112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/>
      <c r="U1031"/>
      <c r="V1031"/>
      <c r="X1031"/>
      <c r="Y1031"/>
      <c r="AA1031"/>
      <c r="AB1031"/>
    </row>
    <row r="1032" spans="1:28" s="10" customFormat="1" ht="12.6" customHeight="1">
      <c r="A1032" s="136"/>
      <c r="C1032" s="112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/>
      <c r="U1032"/>
      <c r="V1032"/>
      <c r="X1032"/>
      <c r="Y1032"/>
      <c r="AA1032"/>
      <c r="AB1032"/>
    </row>
    <row r="1033" spans="1:28" s="10" customFormat="1" ht="12.6" customHeight="1">
      <c r="A1033" s="136"/>
      <c r="C1033" s="112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/>
      <c r="U1033"/>
      <c r="V1033"/>
      <c r="X1033"/>
      <c r="Y1033"/>
      <c r="AA1033"/>
      <c r="AB1033"/>
    </row>
    <row r="1034" spans="1:28" s="10" customFormat="1" ht="12.6" customHeight="1">
      <c r="A1034" s="136"/>
      <c r="C1034" s="112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/>
      <c r="U1034"/>
      <c r="V1034"/>
      <c r="X1034"/>
      <c r="Y1034"/>
      <c r="AA1034"/>
      <c r="AB1034"/>
    </row>
    <row r="1035" spans="1:28" s="10" customFormat="1" ht="12.6" customHeight="1">
      <c r="A1035" s="136"/>
      <c r="C1035" s="112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/>
      <c r="U1035"/>
      <c r="V1035"/>
      <c r="X1035"/>
      <c r="Y1035"/>
      <c r="AA1035"/>
      <c r="AB1035"/>
    </row>
    <row r="1036" spans="1:28" s="10" customFormat="1" ht="12.6" customHeight="1">
      <c r="A1036" s="136"/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/>
      <c r="U1036"/>
      <c r="V1036"/>
      <c r="X1036"/>
      <c r="Y1036"/>
      <c r="AA1036"/>
      <c r="AB1036"/>
    </row>
    <row r="1037" spans="1:28" s="10" customFormat="1" ht="12.6" customHeight="1">
      <c r="A1037" s="136"/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/>
      <c r="U1037"/>
      <c r="V1037"/>
      <c r="X1037"/>
      <c r="Y1037"/>
      <c r="AA1037"/>
      <c r="AB1037"/>
    </row>
    <row r="1038" spans="1:28" s="10" customFormat="1" ht="12.6" customHeight="1">
      <c r="A1038" s="136"/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/>
      <c r="U1038"/>
      <c r="V1038"/>
      <c r="X1038"/>
      <c r="Y1038"/>
      <c r="AA1038"/>
      <c r="AB1038"/>
    </row>
    <row r="1039" spans="1:28" s="10" customFormat="1" ht="12.6" customHeight="1">
      <c r="A1039" s="136"/>
      <c r="C1039" s="112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/>
      <c r="U1039"/>
      <c r="V1039"/>
      <c r="X1039"/>
      <c r="Y1039"/>
      <c r="AA1039"/>
      <c r="AB1039"/>
    </row>
    <row r="1040" spans="1:28" s="10" customFormat="1" ht="12.6" customHeight="1">
      <c r="A1040" s="136"/>
      <c r="C1040" s="112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/>
      <c r="U1040"/>
      <c r="V1040"/>
      <c r="X1040"/>
      <c r="Y1040"/>
      <c r="AA1040"/>
      <c r="AB1040"/>
    </row>
    <row r="1041" spans="1:28" s="10" customFormat="1" ht="12.6" customHeight="1">
      <c r="A1041" s="136"/>
      <c r="C1041" s="112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/>
      <c r="U1041"/>
      <c r="V1041"/>
      <c r="X1041"/>
      <c r="Y1041"/>
      <c r="AA1041"/>
      <c r="AB1041"/>
    </row>
    <row r="1042" spans="1:28" s="10" customFormat="1" ht="12.6" customHeight="1">
      <c r="A1042" s="136"/>
      <c r="C1042" s="112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/>
      <c r="U1042"/>
      <c r="V1042"/>
      <c r="X1042"/>
      <c r="Y1042"/>
      <c r="AA1042"/>
      <c r="AB1042"/>
    </row>
    <row r="1043" spans="1:28" s="10" customFormat="1" ht="12.6" customHeight="1">
      <c r="A1043" s="136"/>
      <c r="C1043" s="112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/>
      <c r="U1043"/>
      <c r="V1043"/>
      <c r="X1043"/>
      <c r="Y1043"/>
      <c r="AA1043"/>
      <c r="AB1043"/>
    </row>
    <row r="1044" spans="1:28" s="10" customFormat="1" ht="12.6" customHeight="1">
      <c r="A1044" s="136"/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/>
      <c r="U1044"/>
      <c r="V1044"/>
      <c r="X1044"/>
      <c r="Y1044"/>
      <c r="AA1044"/>
      <c r="AB1044"/>
    </row>
    <row r="1045" spans="1:28" s="10" customFormat="1" ht="12.6" customHeight="1">
      <c r="A1045" s="136"/>
      <c r="C1045" s="112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/>
      <c r="U1045"/>
      <c r="V1045"/>
      <c r="X1045"/>
      <c r="Y1045"/>
      <c r="AA1045"/>
      <c r="AB1045"/>
    </row>
    <row r="1046" spans="1:28" s="10" customFormat="1" ht="12.6" customHeight="1">
      <c r="A1046" s="136"/>
      <c r="C1046" s="112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/>
      <c r="U1046"/>
      <c r="V1046"/>
      <c r="X1046"/>
      <c r="Y1046"/>
      <c r="AA1046"/>
      <c r="AB1046"/>
    </row>
    <row r="1047" spans="1:28" s="10" customFormat="1" ht="12.6" customHeight="1">
      <c r="A1047" s="136"/>
      <c r="C1047" s="112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/>
      <c r="U1047"/>
      <c r="V1047"/>
      <c r="X1047"/>
      <c r="Y1047"/>
      <c r="AA1047"/>
      <c r="AB1047"/>
    </row>
    <row r="1048" spans="1:28" s="10" customFormat="1" ht="12.6" customHeight="1">
      <c r="A1048" s="136"/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/>
      <c r="U1048"/>
      <c r="V1048"/>
      <c r="X1048"/>
      <c r="Y1048"/>
      <c r="AA1048"/>
      <c r="AB1048"/>
    </row>
    <row r="1049" spans="1:28" s="10" customFormat="1" ht="12.6" customHeight="1">
      <c r="A1049" s="136"/>
      <c r="C1049" s="112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/>
      <c r="U1049"/>
      <c r="V1049"/>
      <c r="X1049"/>
      <c r="Y1049"/>
      <c r="AA1049"/>
      <c r="AB1049"/>
    </row>
    <row r="1050" spans="1:28" s="10" customFormat="1" ht="12.6" customHeight="1">
      <c r="A1050" s="136"/>
      <c r="C1050" s="112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/>
      <c r="U1050"/>
      <c r="V1050"/>
      <c r="X1050"/>
      <c r="Y1050"/>
      <c r="AA1050"/>
      <c r="AB1050"/>
    </row>
    <row r="1051" spans="1:28" s="10" customFormat="1" ht="12.6" customHeight="1">
      <c r="A1051" s="136"/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/>
      <c r="U1051"/>
      <c r="V1051"/>
      <c r="X1051"/>
      <c r="Y1051"/>
      <c r="AA1051"/>
      <c r="AB1051"/>
    </row>
    <row r="1052" spans="1:28" s="10" customFormat="1" ht="12.6" customHeight="1">
      <c r="A1052" s="136"/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/>
      <c r="U1052"/>
      <c r="V1052"/>
      <c r="X1052"/>
      <c r="Y1052"/>
      <c r="AA1052"/>
      <c r="AB1052"/>
    </row>
    <row r="1053" spans="1:28" s="10" customFormat="1" ht="12.6" customHeight="1">
      <c r="A1053" s="136"/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/>
      <c r="U1053"/>
      <c r="V1053"/>
      <c r="X1053"/>
      <c r="Y1053"/>
      <c r="AA1053"/>
      <c r="AB1053"/>
    </row>
    <row r="1054" spans="1:28" s="10" customFormat="1" ht="12.6" customHeight="1">
      <c r="A1054" s="136"/>
      <c r="C1054" s="112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/>
      <c r="U1054"/>
      <c r="V1054"/>
      <c r="X1054"/>
      <c r="Y1054"/>
      <c r="AA1054"/>
      <c r="AB1054"/>
    </row>
    <row r="1055" spans="1:28" s="10" customFormat="1" ht="12.6" customHeight="1">
      <c r="A1055" s="136"/>
      <c r="C1055" s="112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/>
      <c r="U1055"/>
      <c r="V1055"/>
      <c r="X1055"/>
      <c r="Y1055"/>
      <c r="AA1055"/>
      <c r="AB1055"/>
    </row>
    <row r="1056" spans="1:28" s="10" customFormat="1" ht="12.6" customHeight="1">
      <c r="A1056" s="136"/>
      <c r="C1056" s="112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/>
      <c r="U1056"/>
      <c r="V1056"/>
      <c r="X1056"/>
      <c r="Y1056"/>
      <c r="AA1056"/>
      <c r="AB1056"/>
    </row>
    <row r="1057" spans="1:28" s="10" customFormat="1" ht="12.6" customHeight="1">
      <c r="A1057" s="136"/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/>
      <c r="U1057"/>
      <c r="V1057"/>
      <c r="X1057"/>
      <c r="Y1057"/>
      <c r="AA1057"/>
      <c r="AB1057"/>
    </row>
    <row r="1058" spans="1:28" s="10" customFormat="1" ht="12.6" customHeight="1">
      <c r="A1058" s="136"/>
      <c r="C1058" s="112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/>
      <c r="U1058"/>
      <c r="V1058"/>
      <c r="X1058"/>
      <c r="Y1058"/>
      <c r="AA1058"/>
      <c r="AB1058"/>
    </row>
    <row r="1059" spans="1:28" s="10" customFormat="1" ht="12.6" customHeight="1">
      <c r="A1059" s="136"/>
      <c r="C1059" s="112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/>
      <c r="U1059"/>
      <c r="V1059"/>
      <c r="X1059"/>
      <c r="Y1059"/>
      <c r="AA1059"/>
      <c r="AB1059"/>
    </row>
    <row r="1060" spans="1:28" s="10" customFormat="1" ht="12.6" customHeight="1">
      <c r="A1060" s="136"/>
      <c r="C1060" s="112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/>
      <c r="U1060"/>
      <c r="V1060"/>
      <c r="X1060"/>
      <c r="Y1060"/>
      <c r="AA1060"/>
      <c r="AB1060"/>
    </row>
    <row r="1061" spans="1:28" s="10" customFormat="1" ht="12.6" customHeight="1">
      <c r="A1061" s="136"/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/>
      <c r="U1061"/>
      <c r="V1061"/>
      <c r="X1061"/>
      <c r="Y1061"/>
      <c r="AA1061"/>
      <c r="AB1061"/>
    </row>
    <row r="1062" spans="1:28" s="10" customFormat="1" ht="12.6" customHeight="1">
      <c r="A1062" s="136"/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/>
      <c r="U1062"/>
      <c r="V1062"/>
      <c r="X1062"/>
      <c r="Y1062"/>
      <c r="AA1062"/>
      <c r="AB1062"/>
    </row>
    <row r="1063" spans="1:28" s="10" customFormat="1" ht="12.6" customHeight="1">
      <c r="A1063" s="136"/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/>
      <c r="U1063"/>
      <c r="V1063"/>
      <c r="X1063"/>
      <c r="Y1063"/>
      <c r="AA1063"/>
      <c r="AB1063"/>
    </row>
    <row r="1064" spans="1:28" s="10" customFormat="1" ht="12.6" customHeight="1">
      <c r="A1064" s="136"/>
      <c r="C1064" s="112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/>
      <c r="U1064"/>
      <c r="V1064"/>
      <c r="X1064"/>
      <c r="Y1064"/>
      <c r="AA1064"/>
      <c r="AB1064"/>
    </row>
    <row r="1065" spans="1:28" s="10" customFormat="1" ht="12.6" customHeight="1">
      <c r="A1065" s="136"/>
      <c r="C1065" s="112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/>
      <c r="U1065"/>
      <c r="V1065"/>
      <c r="X1065"/>
      <c r="Y1065"/>
      <c r="AA1065"/>
      <c r="AB1065"/>
    </row>
    <row r="1066" spans="1:28" s="10" customFormat="1" ht="12.6" customHeight="1">
      <c r="A1066" s="136"/>
      <c r="C1066" s="112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/>
      <c r="U1066"/>
      <c r="V1066"/>
      <c r="X1066"/>
      <c r="Y1066"/>
      <c r="AA1066"/>
      <c r="AB1066"/>
    </row>
    <row r="1067" spans="1:28" s="10" customFormat="1" ht="12.6" customHeight="1">
      <c r="A1067" s="136"/>
      <c r="C1067" s="112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/>
      <c r="U1067"/>
      <c r="V1067"/>
      <c r="X1067"/>
      <c r="Y1067"/>
      <c r="AA1067"/>
      <c r="AB1067"/>
    </row>
    <row r="1068" spans="1:28" s="10" customFormat="1" ht="12.6" customHeight="1">
      <c r="A1068" s="136"/>
      <c r="C1068" s="112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/>
      <c r="U1068"/>
      <c r="V1068"/>
      <c r="X1068"/>
      <c r="Y1068"/>
      <c r="AA1068"/>
      <c r="AB1068"/>
    </row>
    <row r="1069" spans="1:28" s="10" customFormat="1" ht="12.6" customHeight="1">
      <c r="A1069" s="136"/>
      <c r="C1069" s="112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/>
      <c r="U1069"/>
      <c r="V1069"/>
      <c r="X1069"/>
      <c r="Y1069"/>
      <c r="AA1069"/>
      <c r="AB1069"/>
    </row>
    <row r="1070" spans="1:28" s="10" customFormat="1" ht="12.6" customHeight="1">
      <c r="A1070" s="136"/>
      <c r="C1070" s="112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/>
      <c r="U1070"/>
      <c r="V1070"/>
      <c r="X1070"/>
      <c r="Y1070"/>
      <c r="AA1070"/>
      <c r="AB1070"/>
    </row>
    <row r="1071" spans="1:28" s="10" customFormat="1" ht="12.6" customHeight="1">
      <c r="A1071" s="136"/>
      <c r="C1071" s="112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/>
      <c r="U1071"/>
      <c r="V1071"/>
      <c r="X1071"/>
      <c r="Y1071"/>
      <c r="AA1071"/>
      <c r="AB1071"/>
    </row>
    <row r="1072" spans="1:28" s="10" customFormat="1" ht="12.6" customHeight="1">
      <c r="A1072" s="136"/>
      <c r="C1072" s="112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/>
      <c r="U1072"/>
      <c r="V1072"/>
      <c r="X1072"/>
      <c r="Y1072"/>
      <c r="AA1072"/>
      <c r="AB1072"/>
    </row>
    <row r="1073" spans="1:28" s="10" customFormat="1" ht="12.6" customHeight="1">
      <c r="A1073" s="136"/>
      <c r="C1073" s="112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/>
      <c r="U1073"/>
      <c r="V1073"/>
      <c r="X1073"/>
      <c r="Y1073"/>
      <c r="AA1073"/>
      <c r="AB1073"/>
    </row>
    <row r="1074" spans="1:28" s="10" customFormat="1" ht="12.6" customHeight="1">
      <c r="A1074" s="136"/>
      <c r="C1074" s="112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/>
      <c r="U1074"/>
      <c r="V1074"/>
      <c r="X1074"/>
      <c r="Y1074"/>
      <c r="AA1074"/>
      <c r="AB1074"/>
    </row>
    <row r="1075" spans="1:28" s="10" customFormat="1" ht="12.6" customHeight="1">
      <c r="A1075" s="136"/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/>
      <c r="U1075"/>
      <c r="V1075"/>
      <c r="X1075"/>
      <c r="Y1075"/>
      <c r="AA1075"/>
      <c r="AB1075"/>
    </row>
    <row r="1076" spans="1:28" s="10" customFormat="1" ht="12.6" customHeight="1">
      <c r="A1076" s="136"/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/>
      <c r="U1076"/>
      <c r="V1076"/>
      <c r="X1076"/>
      <c r="Y1076"/>
      <c r="AA1076"/>
      <c r="AB1076"/>
    </row>
    <row r="1077" spans="1:28" s="10" customFormat="1" ht="12.6" customHeight="1">
      <c r="A1077" s="136"/>
      <c r="C1077" s="112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/>
      <c r="U1077"/>
      <c r="V1077"/>
      <c r="X1077"/>
      <c r="Y1077"/>
      <c r="AA1077"/>
      <c r="AB1077"/>
    </row>
    <row r="1078" spans="1:28" s="10" customFormat="1" ht="12.6" customHeight="1">
      <c r="A1078" s="136"/>
      <c r="C1078" s="112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/>
      <c r="U1078"/>
      <c r="V1078"/>
      <c r="X1078"/>
      <c r="Y1078"/>
      <c r="AA1078"/>
      <c r="AB1078"/>
    </row>
    <row r="1079" spans="1:28" s="10" customFormat="1" ht="12.6" customHeight="1">
      <c r="A1079" s="136"/>
      <c r="C1079" s="112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/>
      <c r="U1079"/>
      <c r="V1079"/>
      <c r="X1079"/>
      <c r="Y1079"/>
      <c r="AA1079"/>
      <c r="AB1079"/>
    </row>
    <row r="1080" spans="1:28" s="10" customFormat="1" ht="12.6" customHeight="1">
      <c r="A1080" s="136"/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/>
      <c r="U1080"/>
      <c r="V1080"/>
      <c r="X1080"/>
      <c r="Y1080"/>
      <c r="AA1080"/>
      <c r="AB1080"/>
    </row>
    <row r="1081" spans="1:28" s="10" customFormat="1" ht="12.6" customHeight="1">
      <c r="A1081" s="136"/>
      <c r="C1081" s="112"/>
      <c r="D1081" s="112"/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/>
      <c r="U1081"/>
      <c r="V1081"/>
      <c r="X1081"/>
      <c r="Y1081"/>
      <c r="AA1081"/>
      <c r="AB1081"/>
    </row>
    <row r="1082" spans="1:28" s="10" customFormat="1" ht="12.6" customHeight="1">
      <c r="A1082" s="136"/>
      <c r="C1082" s="112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/>
      <c r="U1082"/>
      <c r="V1082"/>
      <c r="X1082"/>
      <c r="Y1082"/>
      <c r="AA1082"/>
      <c r="AB1082"/>
    </row>
    <row r="1083" spans="1:28" s="10" customFormat="1" ht="12.6" customHeight="1">
      <c r="A1083" s="136"/>
      <c r="C1083" s="112"/>
      <c r="D1083" s="112"/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/>
      <c r="U1083"/>
      <c r="V1083"/>
      <c r="X1083"/>
      <c r="Y1083"/>
      <c r="AA1083"/>
      <c r="AB1083"/>
    </row>
    <row r="1084" spans="1:28" ht="12" customHeight="1"/>
    <row r="1085" spans="1:28" ht="12" customHeight="1"/>
    <row r="1086" spans="1:28" ht="12" customHeight="1"/>
    <row r="1087" spans="1:28" ht="12" customHeight="1"/>
    <row r="1088" spans="1:28" ht="12" customHeight="1"/>
    <row r="1089" spans="1:28" ht="12" customHeight="1"/>
    <row r="1090" spans="1:28" ht="12" customHeight="1"/>
    <row r="1091" spans="1:28" ht="12" customHeight="1"/>
    <row r="1092" spans="1:28" ht="12" customHeight="1"/>
    <row r="1093" spans="1:28" ht="12" customHeight="1"/>
    <row r="1094" spans="1:28" ht="12" customHeight="1"/>
    <row r="1095" spans="1:28" ht="12" customHeight="1"/>
    <row r="1096" spans="1:28" ht="12" customHeight="1"/>
    <row r="1097" spans="1:28" ht="12" customHeight="1"/>
    <row r="1098" spans="1:28" ht="12" customHeight="1"/>
    <row r="1099" spans="1:28" ht="12" customHeight="1"/>
    <row r="1100" spans="1:28" ht="12" customHeight="1"/>
    <row r="1101" spans="1:28" ht="12" customHeight="1"/>
    <row r="1102" spans="1:28" ht="12" customHeight="1"/>
    <row r="1103" spans="1:28" ht="12" customHeight="1"/>
    <row r="1104" spans="1:28" s="5" customFormat="1">
      <c r="A1104" s="136"/>
      <c r="B1104" s="10"/>
      <c r="C1104" s="112"/>
      <c r="D1104" s="112"/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/>
      <c r="U1104"/>
      <c r="V1104"/>
      <c r="X1104"/>
      <c r="Y1104"/>
      <c r="AA1104"/>
      <c r="AB1104"/>
    </row>
    <row r="1106" spans="1:28" ht="15" customHeight="1"/>
    <row r="1107" spans="1:28" ht="15" customHeight="1"/>
    <row r="1108" spans="1:28" ht="15" customHeight="1"/>
    <row r="1109" spans="1:28" s="9" customFormat="1" ht="12.6" customHeight="1">
      <c r="A1109" s="136"/>
      <c r="B1109" s="10"/>
      <c r="C1109" s="112"/>
      <c r="D1109" s="112"/>
      <c r="E1109" s="112"/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/>
      <c r="U1109"/>
      <c r="V1109"/>
      <c r="X1109"/>
      <c r="Y1109"/>
      <c r="AA1109"/>
      <c r="AB1109"/>
    </row>
    <row r="1110" spans="1:28" s="10" customFormat="1" ht="12.6" customHeight="1">
      <c r="A1110" s="136"/>
      <c r="C1110" s="112"/>
      <c r="D1110" s="112"/>
      <c r="E1110" s="112"/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/>
      <c r="U1110"/>
      <c r="V1110"/>
      <c r="X1110"/>
      <c r="Y1110"/>
      <c r="AA1110"/>
      <c r="AB1110"/>
    </row>
    <row r="1111" spans="1:28" s="10" customFormat="1" ht="12.6" customHeight="1">
      <c r="A1111" s="136"/>
      <c r="C1111" s="112"/>
      <c r="D1111" s="112"/>
      <c r="E1111" s="112"/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/>
      <c r="U1111"/>
      <c r="V1111"/>
      <c r="X1111"/>
      <c r="Y1111"/>
      <c r="AA1111"/>
      <c r="AB1111"/>
    </row>
    <row r="1112" spans="1:28" s="10" customFormat="1" ht="12.6" customHeight="1">
      <c r="A1112" s="136"/>
      <c r="C1112" s="112"/>
      <c r="D1112" s="112"/>
      <c r="E1112" s="112"/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/>
      <c r="U1112"/>
      <c r="V1112"/>
      <c r="X1112"/>
      <c r="Y1112"/>
      <c r="AA1112"/>
      <c r="AB1112"/>
    </row>
    <row r="1113" spans="1:28" s="10" customFormat="1" ht="12.6" customHeight="1">
      <c r="A1113" s="136"/>
      <c r="C1113" s="112"/>
      <c r="D1113" s="112"/>
      <c r="E1113" s="112"/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/>
      <c r="U1113"/>
      <c r="V1113"/>
      <c r="X1113"/>
      <c r="Y1113"/>
      <c r="AA1113"/>
      <c r="AB1113"/>
    </row>
    <row r="1114" spans="1:28" s="10" customFormat="1" ht="12.6" customHeight="1">
      <c r="A1114" s="136"/>
      <c r="C1114" s="112"/>
      <c r="D1114" s="112"/>
      <c r="E1114" s="112"/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/>
      <c r="U1114"/>
      <c r="V1114"/>
      <c r="X1114"/>
      <c r="Y1114"/>
      <c r="AA1114"/>
      <c r="AB1114"/>
    </row>
    <row r="1115" spans="1:28" s="10" customFormat="1" ht="12.6" customHeight="1">
      <c r="A1115" s="136"/>
      <c r="C1115" s="112"/>
      <c r="D1115" s="112"/>
      <c r="E1115" s="112"/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/>
      <c r="U1115"/>
      <c r="V1115"/>
      <c r="X1115"/>
      <c r="Y1115"/>
      <c r="AA1115"/>
      <c r="AB1115"/>
    </row>
    <row r="1116" spans="1:28" s="10" customFormat="1" ht="12.6" customHeight="1">
      <c r="A1116" s="136"/>
      <c r="C1116" s="112"/>
      <c r="D1116" s="112"/>
      <c r="E1116" s="112"/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/>
      <c r="U1116"/>
      <c r="V1116"/>
      <c r="X1116"/>
      <c r="Y1116"/>
      <c r="AA1116"/>
      <c r="AB1116"/>
    </row>
    <row r="1117" spans="1:28" s="10" customFormat="1" ht="12.6" customHeight="1">
      <c r="A1117" s="136"/>
      <c r="C1117" s="112"/>
      <c r="D1117" s="112"/>
      <c r="E1117" s="112"/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/>
      <c r="U1117"/>
      <c r="V1117"/>
      <c r="X1117"/>
      <c r="Y1117"/>
      <c r="AA1117"/>
      <c r="AB1117"/>
    </row>
    <row r="1118" spans="1:28" s="10" customFormat="1" ht="12.6" customHeight="1">
      <c r="A1118" s="136"/>
      <c r="C1118" s="112"/>
      <c r="D1118" s="112"/>
      <c r="E1118" s="112"/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/>
      <c r="U1118"/>
      <c r="V1118"/>
      <c r="X1118"/>
      <c r="Y1118"/>
      <c r="AA1118"/>
      <c r="AB1118"/>
    </row>
    <row r="1119" spans="1:28" s="10" customFormat="1" ht="12.6" customHeight="1">
      <c r="A1119" s="136"/>
      <c r="C1119" s="112"/>
      <c r="D1119" s="112"/>
      <c r="E1119" s="112"/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/>
      <c r="U1119"/>
      <c r="V1119"/>
      <c r="X1119"/>
      <c r="Y1119"/>
      <c r="AA1119"/>
      <c r="AB1119"/>
    </row>
    <row r="1120" spans="1:28" s="10" customFormat="1" ht="12.6" customHeight="1">
      <c r="A1120" s="136"/>
      <c r="C1120" s="112"/>
      <c r="D1120" s="112"/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/>
      <c r="U1120"/>
      <c r="V1120"/>
      <c r="X1120"/>
      <c r="Y1120"/>
      <c r="AA1120"/>
      <c r="AB1120"/>
    </row>
    <row r="1121" spans="1:28" s="10" customFormat="1" ht="12.6" customHeight="1">
      <c r="A1121" s="136"/>
      <c r="C1121" s="112"/>
      <c r="D1121" s="112"/>
      <c r="E1121" s="112"/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/>
      <c r="U1121"/>
      <c r="V1121"/>
      <c r="X1121"/>
      <c r="Y1121"/>
      <c r="AA1121"/>
      <c r="AB1121"/>
    </row>
    <row r="1122" spans="1:28" s="10" customFormat="1" ht="12.6" customHeight="1">
      <c r="A1122" s="136"/>
      <c r="C1122" s="112"/>
      <c r="D1122" s="112"/>
      <c r="E1122" s="112"/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/>
      <c r="U1122"/>
      <c r="V1122"/>
      <c r="X1122"/>
      <c r="Y1122"/>
      <c r="AA1122"/>
      <c r="AB1122"/>
    </row>
    <row r="1123" spans="1:28" s="10" customFormat="1" ht="12.6" customHeight="1">
      <c r="A1123" s="136"/>
      <c r="C1123" s="112"/>
      <c r="D1123" s="112"/>
      <c r="E1123" s="112"/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/>
      <c r="U1123"/>
      <c r="V1123"/>
      <c r="X1123"/>
      <c r="Y1123"/>
      <c r="AA1123"/>
      <c r="AB1123"/>
    </row>
    <row r="1124" spans="1:28" s="10" customFormat="1" ht="12.6" customHeight="1">
      <c r="A1124" s="136"/>
      <c r="C1124" s="112"/>
      <c r="D1124" s="112"/>
      <c r="E1124" s="112"/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/>
      <c r="U1124"/>
      <c r="V1124"/>
      <c r="X1124"/>
      <c r="Y1124"/>
      <c r="AA1124"/>
      <c r="AB1124"/>
    </row>
    <row r="1125" spans="1:28" s="10" customFormat="1" ht="12.6" customHeight="1">
      <c r="A1125" s="136"/>
      <c r="C1125" s="112"/>
      <c r="D1125" s="112"/>
      <c r="E1125" s="112"/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/>
      <c r="U1125"/>
      <c r="V1125"/>
      <c r="X1125"/>
      <c r="Y1125"/>
      <c r="AA1125"/>
      <c r="AB1125"/>
    </row>
    <row r="1126" spans="1:28" s="10" customFormat="1" ht="12.6" customHeight="1">
      <c r="A1126" s="136"/>
      <c r="C1126" s="112"/>
      <c r="D1126" s="112"/>
      <c r="E1126" s="112"/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/>
      <c r="U1126"/>
      <c r="V1126"/>
      <c r="X1126"/>
      <c r="Y1126"/>
      <c r="AA1126"/>
      <c r="AB1126"/>
    </row>
    <row r="1127" spans="1:28" s="10" customFormat="1" ht="12.6" customHeight="1">
      <c r="A1127" s="136"/>
      <c r="C1127" s="112"/>
      <c r="D1127" s="112"/>
      <c r="E1127" s="112"/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/>
      <c r="U1127"/>
      <c r="V1127"/>
      <c r="X1127"/>
      <c r="Y1127"/>
      <c r="AA1127"/>
      <c r="AB1127"/>
    </row>
    <row r="1128" spans="1:28" s="10" customFormat="1" ht="12.6" customHeight="1">
      <c r="A1128" s="136"/>
      <c r="C1128" s="112"/>
      <c r="D1128" s="112"/>
      <c r="E1128" s="112"/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/>
      <c r="U1128"/>
      <c r="V1128"/>
      <c r="X1128"/>
      <c r="Y1128"/>
      <c r="AA1128"/>
      <c r="AB1128"/>
    </row>
    <row r="1129" spans="1:28" s="10" customFormat="1" ht="12.6" customHeight="1">
      <c r="A1129" s="136"/>
      <c r="C1129" s="112"/>
      <c r="D1129" s="112"/>
      <c r="E1129" s="112"/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/>
      <c r="U1129"/>
      <c r="V1129"/>
      <c r="X1129"/>
      <c r="Y1129"/>
      <c r="AA1129"/>
      <c r="AB1129"/>
    </row>
    <row r="1130" spans="1:28" s="10" customFormat="1" ht="12.6" customHeight="1">
      <c r="A1130" s="136"/>
      <c r="C1130" s="112"/>
      <c r="D1130" s="112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/>
      <c r="U1130"/>
      <c r="V1130"/>
      <c r="X1130"/>
      <c r="Y1130"/>
      <c r="AA1130"/>
      <c r="AB1130"/>
    </row>
    <row r="1131" spans="1:28" s="10" customFormat="1" ht="12.6" customHeight="1">
      <c r="A1131" s="136"/>
      <c r="C1131" s="112"/>
      <c r="D1131" s="112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/>
      <c r="U1131"/>
      <c r="V1131"/>
      <c r="X1131"/>
      <c r="Y1131"/>
      <c r="AA1131"/>
      <c r="AB1131"/>
    </row>
    <row r="1132" spans="1:28" s="10" customFormat="1" ht="12.6" customHeight="1">
      <c r="A1132" s="136"/>
      <c r="C1132" s="112"/>
      <c r="D1132" s="112"/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/>
      <c r="U1132"/>
      <c r="V1132"/>
      <c r="X1132"/>
      <c r="Y1132"/>
      <c r="AA1132"/>
      <c r="AB1132"/>
    </row>
    <row r="1133" spans="1:28" s="10" customFormat="1" ht="12.6" customHeight="1">
      <c r="A1133" s="136"/>
      <c r="C1133" s="112"/>
      <c r="D1133" s="112"/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/>
      <c r="U1133"/>
      <c r="V1133"/>
      <c r="X1133"/>
      <c r="Y1133"/>
      <c r="AA1133"/>
      <c r="AB1133"/>
    </row>
    <row r="1134" spans="1:28" s="10" customFormat="1" ht="12.6" customHeight="1">
      <c r="A1134" s="136"/>
      <c r="C1134" s="112"/>
      <c r="D1134" s="112"/>
      <c r="E1134" s="112"/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/>
      <c r="U1134"/>
      <c r="V1134"/>
      <c r="X1134"/>
      <c r="Y1134"/>
      <c r="AA1134"/>
      <c r="AB1134"/>
    </row>
    <row r="1135" spans="1:28" s="10" customFormat="1" ht="12.6" customHeight="1">
      <c r="A1135" s="136"/>
      <c r="C1135" s="112"/>
      <c r="D1135" s="112"/>
      <c r="E1135" s="112"/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/>
      <c r="U1135"/>
      <c r="V1135"/>
      <c r="X1135"/>
      <c r="Y1135"/>
      <c r="AA1135"/>
      <c r="AB1135"/>
    </row>
    <row r="1136" spans="1:28" s="10" customFormat="1" ht="12.6" customHeight="1">
      <c r="A1136" s="136"/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/>
      <c r="U1136"/>
      <c r="V1136"/>
      <c r="X1136"/>
      <c r="Y1136"/>
      <c r="AA1136"/>
      <c r="AB1136"/>
    </row>
    <row r="1137" spans="1:28" s="10" customFormat="1" ht="12.6" customHeight="1">
      <c r="A1137" s="136"/>
      <c r="C1137" s="112"/>
      <c r="D1137" s="112"/>
      <c r="E1137" s="112"/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/>
      <c r="U1137"/>
      <c r="V1137"/>
      <c r="X1137"/>
      <c r="Y1137"/>
      <c r="AA1137"/>
      <c r="AB1137"/>
    </row>
    <row r="1138" spans="1:28" s="10" customFormat="1" ht="12.6" customHeight="1">
      <c r="A1138" s="136"/>
      <c r="C1138" s="112"/>
      <c r="D1138" s="112"/>
      <c r="E1138" s="112"/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/>
      <c r="U1138"/>
      <c r="V1138"/>
      <c r="X1138"/>
      <c r="Y1138"/>
      <c r="AA1138"/>
      <c r="AB1138"/>
    </row>
    <row r="1139" spans="1:28" s="10" customFormat="1" ht="12.6" customHeight="1">
      <c r="A1139" s="136"/>
      <c r="C1139" s="112"/>
      <c r="D1139" s="112"/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/>
      <c r="U1139"/>
      <c r="V1139"/>
      <c r="X1139"/>
      <c r="Y1139"/>
      <c r="AA1139"/>
      <c r="AB1139"/>
    </row>
    <row r="1140" spans="1:28" s="10" customFormat="1" ht="12.6" customHeight="1">
      <c r="A1140" s="136"/>
      <c r="C1140" s="112"/>
      <c r="D1140" s="112"/>
      <c r="E1140" s="112"/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/>
      <c r="U1140"/>
      <c r="V1140"/>
      <c r="X1140"/>
      <c r="Y1140"/>
      <c r="AA1140"/>
      <c r="AB1140"/>
    </row>
    <row r="1141" spans="1:28" s="10" customFormat="1" ht="12.6" customHeight="1">
      <c r="A1141" s="136"/>
      <c r="C1141" s="112"/>
      <c r="D1141" s="112"/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/>
      <c r="U1141"/>
      <c r="V1141"/>
      <c r="X1141"/>
      <c r="Y1141"/>
      <c r="AA1141"/>
      <c r="AB1141"/>
    </row>
    <row r="1142" spans="1:28" s="10" customFormat="1" ht="12.6" customHeight="1">
      <c r="A1142" s="136"/>
      <c r="C1142" s="112"/>
      <c r="D1142" s="112"/>
      <c r="E1142" s="112"/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/>
      <c r="U1142"/>
      <c r="V1142"/>
      <c r="X1142"/>
      <c r="Y1142"/>
      <c r="AA1142"/>
      <c r="AB1142"/>
    </row>
    <row r="1143" spans="1:28" s="10" customFormat="1" ht="12.6" customHeight="1">
      <c r="A1143" s="136"/>
      <c r="C1143" s="112"/>
      <c r="D1143" s="112"/>
      <c r="E1143" s="112"/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/>
      <c r="U1143"/>
      <c r="V1143"/>
      <c r="X1143"/>
      <c r="Y1143"/>
      <c r="AA1143"/>
      <c r="AB1143"/>
    </row>
    <row r="1144" spans="1:28" s="10" customFormat="1" ht="12.6" customHeight="1">
      <c r="A1144" s="136"/>
      <c r="C1144" s="112"/>
      <c r="D1144" s="112"/>
      <c r="E1144" s="112"/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/>
      <c r="U1144"/>
      <c r="V1144"/>
      <c r="X1144"/>
      <c r="Y1144"/>
      <c r="AA1144"/>
      <c r="AB1144"/>
    </row>
    <row r="1145" spans="1:28" s="10" customFormat="1" ht="12.6" customHeight="1">
      <c r="A1145" s="136"/>
      <c r="C1145" s="112"/>
      <c r="D1145" s="112"/>
      <c r="E1145" s="112"/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/>
      <c r="U1145"/>
      <c r="V1145"/>
      <c r="X1145"/>
      <c r="Y1145"/>
      <c r="AA1145"/>
      <c r="AB1145"/>
    </row>
    <row r="1146" spans="1:28" s="10" customFormat="1" ht="12.6" customHeight="1">
      <c r="A1146" s="136"/>
      <c r="C1146" s="112"/>
      <c r="D1146" s="112"/>
      <c r="E1146" s="112"/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/>
      <c r="U1146"/>
      <c r="V1146"/>
      <c r="X1146"/>
      <c r="Y1146"/>
      <c r="AA1146"/>
      <c r="AB1146"/>
    </row>
    <row r="1147" spans="1:28" s="10" customFormat="1" ht="12.6" customHeight="1">
      <c r="A1147" s="136"/>
      <c r="C1147" s="112"/>
      <c r="D1147" s="112"/>
      <c r="E1147" s="112"/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/>
      <c r="U1147"/>
      <c r="V1147"/>
      <c r="X1147"/>
      <c r="Y1147"/>
      <c r="AA1147"/>
      <c r="AB1147"/>
    </row>
    <row r="1148" spans="1:28" s="10" customFormat="1" ht="12.6" customHeight="1">
      <c r="A1148" s="136"/>
      <c r="C1148" s="112"/>
      <c r="D1148" s="112"/>
      <c r="E1148" s="112"/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/>
      <c r="U1148"/>
      <c r="V1148"/>
      <c r="X1148"/>
      <c r="Y1148"/>
      <c r="AA1148"/>
      <c r="AB1148"/>
    </row>
    <row r="1149" spans="1:28" s="10" customFormat="1" ht="12.6" customHeight="1">
      <c r="A1149" s="136"/>
      <c r="C1149" s="112"/>
      <c r="D1149" s="112"/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/>
      <c r="U1149"/>
      <c r="V1149"/>
      <c r="X1149"/>
      <c r="Y1149"/>
      <c r="AA1149"/>
      <c r="AB1149"/>
    </row>
    <row r="1150" spans="1:28" s="10" customFormat="1" ht="12.6" customHeight="1">
      <c r="A1150" s="136"/>
      <c r="C1150" s="112"/>
      <c r="D1150" s="112"/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/>
      <c r="U1150"/>
      <c r="V1150"/>
      <c r="X1150"/>
      <c r="Y1150"/>
      <c r="AA1150"/>
      <c r="AB1150"/>
    </row>
    <row r="1151" spans="1:28" s="10" customFormat="1" ht="12.6" customHeight="1">
      <c r="A1151" s="136"/>
      <c r="C1151" s="112"/>
      <c r="D1151" s="112"/>
      <c r="E1151" s="112"/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/>
      <c r="U1151"/>
      <c r="V1151"/>
      <c r="X1151"/>
      <c r="Y1151"/>
      <c r="AA1151"/>
      <c r="AB1151"/>
    </row>
    <row r="1152" spans="1:28" s="10" customFormat="1" ht="12.6" customHeight="1">
      <c r="A1152" s="136"/>
      <c r="C1152" s="112"/>
      <c r="D1152" s="112"/>
      <c r="E1152" s="112"/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/>
      <c r="U1152"/>
      <c r="V1152"/>
      <c r="X1152"/>
      <c r="Y1152"/>
      <c r="AA1152"/>
      <c r="AB1152"/>
    </row>
    <row r="1153" spans="1:28" s="10" customFormat="1" ht="12.6" customHeight="1">
      <c r="A1153" s="136"/>
      <c r="C1153" s="112"/>
      <c r="D1153" s="112"/>
      <c r="E1153" s="112"/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/>
      <c r="U1153"/>
      <c r="V1153"/>
      <c r="X1153"/>
      <c r="Y1153"/>
      <c r="AA1153"/>
      <c r="AB1153"/>
    </row>
    <row r="1154" spans="1:28" s="10" customFormat="1" ht="12.6" customHeight="1">
      <c r="A1154" s="136"/>
      <c r="C1154" s="112"/>
      <c r="D1154" s="112"/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/>
      <c r="U1154"/>
      <c r="V1154"/>
      <c r="X1154"/>
      <c r="Y1154"/>
      <c r="AA1154"/>
      <c r="AB1154"/>
    </row>
    <row r="1155" spans="1:28" s="10" customFormat="1" ht="12.6" customHeight="1">
      <c r="A1155" s="136"/>
      <c r="C1155" s="112"/>
      <c r="D1155" s="112"/>
      <c r="E1155" s="112"/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/>
      <c r="U1155"/>
      <c r="V1155"/>
      <c r="X1155"/>
      <c r="Y1155"/>
      <c r="AA1155"/>
      <c r="AB1155"/>
    </row>
    <row r="1156" spans="1:28" s="10" customFormat="1" ht="12.6" customHeight="1">
      <c r="A1156" s="136"/>
      <c r="C1156" s="112"/>
      <c r="D1156" s="112"/>
      <c r="E1156" s="112"/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/>
      <c r="U1156"/>
      <c r="V1156"/>
      <c r="X1156"/>
      <c r="Y1156"/>
      <c r="AA1156"/>
      <c r="AB1156"/>
    </row>
    <row r="1157" spans="1:28" s="10" customFormat="1" ht="12.6" customHeight="1">
      <c r="A1157" s="136"/>
      <c r="C1157" s="112"/>
      <c r="D1157" s="112"/>
      <c r="E1157" s="112"/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/>
      <c r="U1157"/>
      <c r="V1157"/>
      <c r="X1157"/>
      <c r="Y1157"/>
      <c r="AA1157"/>
      <c r="AB1157"/>
    </row>
    <row r="1158" spans="1:28" s="10" customFormat="1" ht="12.6" customHeight="1">
      <c r="A1158" s="136"/>
      <c r="C1158" s="112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/>
      <c r="U1158"/>
      <c r="V1158"/>
      <c r="X1158"/>
      <c r="Y1158"/>
      <c r="AA1158"/>
      <c r="AB1158"/>
    </row>
    <row r="1159" spans="1:28" s="10" customFormat="1" ht="12.6" customHeight="1">
      <c r="A1159" s="136"/>
      <c r="C1159" s="112"/>
      <c r="D1159" s="112"/>
      <c r="E1159" s="112"/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/>
      <c r="U1159"/>
      <c r="V1159"/>
      <c r="X1159"/>
      <c r="Y1159"/>
      <c r="AA1159"/>
      <c r="AB1159"/>
    </row>
    <row r="1160" spans="1:28" s="10" customFormat="1" ht="12.6" customHeight="1">
      <c r="A1160" s="136"/>
      <c r="C1160" s="112"/>
      <c r="D1160" s="112"/>
      <c r="E1160" s="112"/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/>
      <c r="U1160"/>
      <c r="V1160"/>
      <c r="X1160"/>
      <c r="Y1160"/>
      <c r="AA1160"/>
      <c r="AB1160"/>
    </row>
    <row r="1161" spans="1:28" s="10" customFormat="1" ht="12.6" customHeight="1">
      <c r="A1161" s="136"/>
      <c r="C1161" s="112"/>
      <c r="D1161" s="112"/>
      <c r="E1161" s="112"/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/>
      <c r="U1161"/>
      <c r="V1161"/>
      <c r="X1161"/>
      <c r="Y1161"/>
      <c r="AA1161"/>
      <c r="AB1161"/>
    </row>
    <row r="1162" spans="1:28" s="10" customFormat="1" ht="12.6" customHeight="1">
      <c r="A1162" s="136"/>
      <c r="C1162" s="112"/>
      <c r="D1162" s="112"/>
      <c r="E1162" s="112"/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/>
      <c r="U1162"/>
      <c r="V1162"/>
      <c r="X1162"/>
      <c r="Y1162"/>
      <c r="AA1162"/>
      <c r="AB1162"/>
    </row>
    <row r="1163" spans="1:28" s="10" customFormat="1" ht="12.6" customHeight="1">
      <c r="A1163" s="136"/>
      <c r="C1163" s="112"/>
      <c r="D1163" s="112"/>
      <c r="E1163" s="112"/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/>
      <c r="U1163"/>
      <c r="V1163"/>
      <c r="X1163"/>
      <c r="Y1163"/>
      <c r="AA1163"/>
      <c r="AB1163"/>
    </row>
    <row r="1164" spans="1:28" s="10" customFormat="1" ht="12.6" customHeight="1">
      <c r="A1164" s="136"/>
      <c r="C1164" s="112"/>
      <c r="D1164" s="112"/>
      <c r="E1164" s="112"/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/>
      <c r="U1164"/>
      <c r="V1164"/>
      <c r="X1164"/>
      <c r="Y1164"/>
      <c r="AA1164"/>
      <c r="AB1164"/>
    </row>
    <row r="1165" spans="1:28" s="10" customFormat="1" ht="12.6" customHeight="1">
      <c r="A1165" s="136"/>
      <c r="C1165" s="112"/>
      <c r="D1165" s="112"/>
      <c r="E1165" s="112"/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/>
      <c r="U1165"/>
      <c r="V1165"/>
      <c r="X1165"/>
      <c r="Y1165"/>
      <c r="AA1165"/>
      <c r="AB1165"/>
    </row>
    <row r="1166" spans="1:28" s="10" customFormat="1" ht="12.6" customHeight="1">
      <c r="A1166" s="136"/>
      <c r="C1166" s="112"/>
      <c r="D1166" s="112"/>
      <c r="E1166" s="112"/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/>
      <c r="U1166"/>
      <c r="V1166"/>
      <c r="X1166"/>
      <c r="Y1166"/>
      <c r="AA1166"/>
      <c r="AB1166"/>
    </row>
    <row r="1167" spans="1:28" s="10" customFormat="1" ht="12.6" customHeight="1">
      <c r="A1167" s="136"/>
      <c r="C1167" s="112"/>
      <c r="D1167" s="112"/>
      <c r="E1167" s="112"/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/>
      <c r="U1167"/>
      <c r="V1167"/>
      <c r="X1167"/>
      <c r="Y1167"/>
      <c r="AA1167"/>
      <c r="AB1167"/>
    </row>
    <row r="1168" spans="1:28" s="10" customFormat="1" ht="12.6" customHeight="1">
      <c r="A1168" s="136"/>
      <c r="C1168" s="112"/>
      <c r="D1168" s="112"/>
      <c r="E1168" s="112"/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/>
      <c r="U1168"/>
      <c r="V1168"/>
      <c r="X1168"/>
      <c r="Y1168"/>
      <c r="AA1168"/>
      <c r="AB1168"/>
    </row>
    <row r="1169" spans="1:28" s="10" customFormat="1" ht="12.6" customHeight="1">
      <c r="A1169" s="136"/>
      <c r="C1169" s="112"/>
      <c r="D1169" s="112"/>
      <c r="E1169" s="112"/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/>
      <c r="U1169"/>
      <c r="V1169"/>
      <c r="X1169"/>
      <c r="Y1169"/>
      <c r="AA1169"/>
      <c r="AB1169"/>
    </row>
    <row r="1170" spans="1:28" s="10" customFormat="1" ht="12.6" customHeight="1">
      <c r="A1170" s="136"/>
      <c r="C1170" s="112"/>
      <c r="D1170" s="112"/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/>
      <c r="U1170"/>
      <c r="V1170"/>
      <c r="X1170"/>
      <c r="Y1170"/>
      <c r="AA1170"/>
      <c r="AB1170"/>
    </row>
    <row r="1171" spans="1:28" s="10" customFormat="1" ht="12.6" customHeight="1">
      <c r="A1171" s="136"/>
      <c r="C1171" s="112"/>
      <c r="D1171" s="112"/>
      <c r="E1171" s="112"/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/>
      <c r="U1171"/>
      <c r="V1171"/>
      <c r="X1171"/>
      <c r="Y1171"/>
      <c r="AA1171"/>
      <c r="AB1171"/>
    </row>
    <row r="1172" spans="1:28" s="10" customFormat="1" ht="12.6" customHeight="1">
      <c r="A1172" s="136"/>
      <c r="C1172" s="112"/>
      <c r="D1172" s="112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/>
      <c r="U1172"/>
      <c r="V1172"/>
      <c r="X1172"/>
      <c r="Y1172"/>
      <c r="AA1172"/>
      <c r="AB1172"/>
    </row>
    <row r="1173" spans="1:28" s="10" customFormat="1" ht="12.6" customHeight="1">
      <c r="A1173" s="136"/>
      <c r="C1173" s="112"/>
      <c r="D1173" s="112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/>
      <c r="U1173"/>
      <c r="V1173"/>
      <c r="X1173"/>
      <c r="Y1173"/>
      <c r="AA1173"/>
      <c r="AB1173"/>
    </row>
    <row r="1174" spans="1:28" s="10" customFormat="1" ht="12.6" customHeight="1">
      <c r="A1174" s="136"/>
      <c r="C1174" s="112"/>
      <c r="D1174" s="112"/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/>
      <c r="U1174"/>
      <c r="V1174"/>
      <c r="X1174"/>
      <c r="Y1174"/>
      <c r="AA1174"/>
      <c r="AB1174"/>
    </row>
    <row r="1175" spans="1:28" s="10" customFormat="1" ht="12.6" customHeight="1">
      <c r="A1175" s="136"/>
      <c r="C1175" s="112"/>
      <c r="D1175" s="112"/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/>
      <c r="U1175"/>
      <c r="V1175"/>
      <c r="X1175"/>
      <c r="Y1175"/>
      <c r="AA1175"/>
      <c r="AB1175"/>
    </row>
    <row r="1176" spans="1:28" s="10" customFormat="1" ht="12.6" customHeight="1">
      <c r="A1176" s="136"/>
      <c r="C1176" s="112"/>
      <c r="D1176" s="112"/>
      <c r="E1176" s="112"/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/>
      <c r="U1176"/>
      <c r="V1176"/>
      <c r="X1176"/>
      <c r="Y1176"/>
      <c r="AA1176"/>
      <c r="AB1176"/>
    </row>
    <row r="1177" spans="1:28" s="10" customFormat="1" ht="12.6" customHeight="1">
      <c r="A1177" s="136"/>
      <c r="C1177" s="112"/>
      <c r="D1177" s="112"/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/>
      <c r="U1177"/>
      <c r="V1177"/>
      <c r="X1177"/>
      <c r="Y1177"/>
      <c r="AA1177"/>
      <c r="AB1177"/>
    </row>
    <row r="1178" spans="1:28" s="10" customFormat="1" ht="12.6" customHeight="1">
      <c r="A1178" s="136"/>
      <c r="C1178" s="112"/>
      <c r="D1178" s="112"/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/>
      <c r="U1178"/>
      <c r="V1178"/>
      <c r="X1178"/>
      <c r="Y1178"/>
      <c r="AA1178"/>
      <c r="AB1178"/>
    </row>
    <row r="1179" spans="1:28" s="10" customFormat="1" ht="12.6" customHeight="1">
      <c r="A1179" s="136"/>
      <c r="C1179" s="112"/>
      <c r="D1179" s="112"/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/>
      <c r="U1179"/>
      <c r="V1179"/>
      <c r="X1179"/>
      <c r="Y1179"/>
      <c r="AA1179"/>
      <c r="AB1179"/>
    </row>
    <row r="1180" spans="1:28" s="10" customFormat="1" ht="12.6" customHeight="1">
      <c r="A1180" s="136"/>
      <c r="C1180" s="112"/>
      <c r="D1180" s="112"/>
      <c r="E1180" s="112"/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/>
      <c r="U1180"/>
      <c r="V1180"/>
      <c r="X1180"/>
      <c r="Y1180"/>
      <c r="AA1180"/>
      <c r="AB1180"/>
    </row>
    <row r="1181" spans="1:28" s="10" customFormat="1" ht="12.6" customHeight="1">
      <c r="A1181" s="136"/>
      <c r="C1181" s="112"/>
      <c r="D1181" s="112"/>
      <c r="E1181" s="112"/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/>
      <c r="U1181"/>
      <c r="V1181"/>
      <c r="X1181"/>
      <c r="Y1181"/>
      <c r="AA1181"/>
      <c r="AB1181"/>
    </row>
    <row r="1182" spans="1:28" s="10" customFormat="1" ht="12.6" customHeight="1">
      <c r="A1182" s="136"/>
      <c r="C1182" s="112"/>
      <c r="D1182" s="112"/>
      <c r="E1182" s="112"/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/>
      <c r="U1182"/>
      <c r="V1182"/>
      <c r="X1182"/>
      <c r="Y1182"/>
      <c r="AA1182"/>
      <c r="AB1182"/>
    </row>
    <row r="1183" spans="1:28" s="10" customFormat="1" ht="12.6" customHeight="1">
      <c r="A1183" s="136"/>
      <c r="C1183" s="112"/>
      <c r="D1183" s="112"/>
      <c r="E1183" s="112"/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/>
      <c r="U1183"/>
      <c r="V1183"/>
      <c r="X1183"/>
      <c r="Y1183"/>
      <c r="AA1183"/>
      <c r="AB1183"/>
    </row>
    <row r="1184" spans="1:28" s="10" customFormat="1" ht="12.6" customHeight="1">
      <c r="A1184" s="136"/>
      <c r="C1184" s="112"/>
      <c r="D1184" s="112"/>
      <c r="E1184" s="112"/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/>
      <c r="U1184"/>
      <c r="V1184"/>
      <c r="X1184"/>
      <c r="Y1184"/>
      <c r="AA1184"/>
      <c r="AB1184"/>
    </row>
    <row r="1185" spans="1:28" s="10" customFormat="1" ht="12.6" customHeight="1">
      <c r="A1185" s="136"/>
      <c r="C1185" s="112"/>
      <c r="D1185" s="112"/>
      <c r="E1185" s="112"/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/>
      <c r="U1185"/>
      <c r="V1185"/>
      <c r="X1185"/>
      <c r="Y1185"/>
      <c r="AA1185"/>
      <c r="AB1185"/>
    </row>
    <row r="1186" spans="1:28" ht="12" customHeight="1"/>
    <row r="1187" spans="1:28" ht="12" customHeight="1"/>
    <row r="1188" spans="1:28" ht="12" customHeight="1"/>
    <row r="1189" spans="1:28" ht="12" customHeight="1"/>
    <row r="1190" spans="1:28" ht="12" customHeight="1"/>
    <row r="1191" spans="1:28" ht="12" customHeight="1"/>
    <row r="1192" spans="1:28" ht="12" customHeight="1"/>
    <row r="1193" spans="1:28" ht="12" customHeight="1"/>
    <row r="1194" spans="1:28" ht="12" customHeight="1"/>
    <row r="1195" spans="1:28" ht="12" customHeight="1"/>
    <row r="1196" spans="1:28" ht="12" customHeight="1"/>
    <row r="1197" spans="1:28" ht="12" customHeight="1"/>
    <row r="1198" spans="1:28" ht="12" customHeight="1"/>
    <row r="1199" spans="1:28" ht="12" customHeight="1"/>
    <row r="1200" spans="1:28" ht="12" customHeight="1"/>
    <row r="1201" spans="1:28" ht="12" customHeight="1"/>
    <row r="1202" spans="1:28" ht="12" customHeight="1"/>
    <row r="1203" spans="1:28" ht="12" customHeight="1"/>
    <row r="1204" spans="1:28" ht="12" customHeight="1"/>
    <row r="1205" spans="1:28" ht="12" customHeight="1"/>
    <row r="1206" spans="1:28" s="5" customFormat="1">
      <c r="A1206" s="136"/>
      <c r="B1206" s="10"/>
      <c r="C1206" s="112"/>
      <c r="D1206" s="112"/>
      <c r="E1206" s="112"/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/>
      <c r="U1206"/>
      <c r="V1206"/>
      <c r="X1206"/>
      <c r="Y1206"/>
      <c r="AA1206"/>
      <c r="AB1206"/>
    </row>
    <row r="1208" spans="1:28" ht="15" customHeight="1"/>
    <row r="1209" spans="1:28" ht="15" customHeight="1"/>
    <row r="1210" spans="1:28" ht="15" customHeight="1"/>
    <row r="1211" spans="1:28" s="9" customFormat="1" ht="12.6" customHeight="1">
      <c r="A1211" s="136"/>
      <c r="B1211" s="10"/>
      <c r="C1211" s="112"/>
      <c r="D1211" s="112"/>
      <c r="E1211" s="112"/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/>
      <c r="U1211"/>
      <c r="V1211"/>
      <c r="X1211"/>
      <c r="Y1211"/>
      <c r="AA1211"/>
      <c r="AB1211"/>
    </row>
    <row r="1212" spans="1:28" s="10" customFormat="1" ht="12.6" customHeight="1">
      <c r="A1212" s="136"/>
      <c r="C1212" s="112"/>
      <c r="D1212" s="112"/>
      <c r="E1212" s="112"/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/>
      <c r="U1212"/>
      <c r="V1212"/>
      <c r="X1212"/>
      <c r="Y1212"/>
      <c r="AA1212"/>
      <c r="AB1212"/>
    </row>
    <row r="1213" spans="1:28" s="10" customFormat="1" ht="12.6" customHeight="1">
      <c r="A1213" s="136"/>
      <c r="C1213" s="112"/>
      <c r="D1213" s="112"/>
      <c r="E1213" s="112"/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/>
      <c r="U1213"/>
      <c r="V1213"/>
      <c r="X1213"/>
      <c r="Y1213"/>
      <c r="AA1213"/>
      <c r="AB1213"/>
    </row>
    <row r="1214" spans="1:28" s="10" customFormat="1" ht="12.6" customHeight="1">
      <c r="A1214" s="136"/>
      <c r="C1214" s="112"/>
      <c r="D1214" s="112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/>
      <c r="U1214"/>
      <c r="V1214"/>
      <c r="X1214"/>
      <c r="Y1214"/>
      <c r="AA1214"/>
      <c r="AB1214"/>
    </row>
    <row r="1215" spans="1:28" s="10" customFormat="1" ht="12.6" customHeight="1">
      <c r="A1215" s="136"/>
      <c r="C1215" s="112"/>
      <c r="D1215" s="112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/>
      <c r="U1215"/>
      <c r="V1215"/>
      <c r="X1215"/>
      <c r="Y1215"/>
      <c r="AA1215"/>
      <c r="AB1215"/>
    </row>
    <row r="1216" spans="1:28" s="10" customFormat="1" ht="12.6" customHeight="1">
      <c r="A1216" s="136"/>
      <c r="C1216" s="112"/>
      <c r="D1216" s="112"/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/>
      <c r="U1216"/>
      <c r="V1216"/>
      <c r="X1216"/>
      <c r="Y1216"/>
      <c r="AA1216"/>
      <c r="AB1216"/>
    </row>
    <row r="1217" spans="1:28" s="10" customFormat="1" ht="12.6" customHeight="1">
      <c r="A1217" s="136"/>
      <c r="C1217" s="112"/>
      <c r="D1217" s="112"/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/>
      <c r="U1217"/>
      <c r="V1217"/>
      <c r="X1217"/>
      <c r="Y1217"/>
      <c r="AA1217"/>
      <c r="AB1217"/>
    </row>
    <row r="1218" spans="1:28" s="10" customFormat="1" ht="12.6" customHeight="1">
      <c r="A1218" s="136"/>
      <c r="C1218" s="112"/>
      <c r="D1218" s="112"/>
      <c r="E1218" s="112"/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/>
      <c r="U1218"/>
      <c r="V1218"/>
      <c r="X1218"/>
      <c r="Y1218"/>
      <c r="AA1218"/>
      <c r="AB1218"/>
    </row>
    <row r="1219" spans="1:28" s="10" customFormat="1" ht="12.6" customHeight="1">
      <c r="A1219" s="136"/>
      <c r="C1219" s="112"/>
      <c r="D1219" s="112"/>
      <c r="E1219" s="112"/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/>
      <c r="U1219"/>
      <c r="V1219"/>
      <c r="X1219"/>
      <c r="Y1219"/>
      <c r="AA1219"/>
      <c r="AB1219"/>
    </row>
    <row r="1220" spans="1:28" s="10" customFormat="1" ht="12.6" customHeight="1">
      <c r="A1220" s="136"/>
      <c r="C1220" s="112"/>
      <c r="D1220" s="112"/>
      <c r="E1220" s="112"/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/>
      <c r="U1220"/>
      <c r="V1220"/>
      <c r="X1220"/>
      <c r="Y1220"/>
      <c r="AA1220"/>
      <c r="AB1220"/>
    </row>
    <row r="1221" spans="1:28" s="10" customFormat="1" ht="12.6" customHeight="1">
      <c r="A1221" s="136"/>
      <c r="C1221" s="112"/>
      <c r="D1221" s="112"/>
      <c r="E1221" s="112"/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/>
      <c r="U1221"/>
      <c r="V1221"/>
      <c r="X1221"/>
      <c r="Y1221"/>
      <c r="AA1221"/>
      <c r="AB1221"/>
    </row>
    <row r="1222" spans="1:28" s="10" customFormat="1" ht="12.6" customHeight="1">
      <c r="A1222" s="136"/>
      <c r="C1222" s="112"/>
      <c r="D1222" s="112"/>
      <c r="E1222" s="112"/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/>
      <c r="U1222"/>
      <c r="V1222"/>
      <c r="X1222"/>
      <c r="Y1222"/>
      <c r="AA1222"/>
      <c r="AB1222"/>
    </row>
    <row r="1223" spans="1:28" s="10" customFormat="1" ht="12.6" customHeight="1">
      <c r="A1223" s="136"/>
      <c r="C1223" s="112"/>
      <c r="D1223" s="112"/>
      <c r="E1223" s="112"/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/>
      <c r="U1223"/>
      <c r="V1223"/>
      <c r="X1223"/>
      <c r="Y1223"/>
      <c r="AA1223"/>
      <c r="AB1223"/>
    </row>
    <row r="1224" spans="1:28" s="10" customFormat="1" ht="12.6" customHeight="1">
      <c r="A1224" s="136"/>
      <c r="C1224" s="112"/>
      <c r="D1224" s="112"/>
      <c r="E1224" s="112"/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/>
      <c r="U1224"/>
      <c r="V1224"/>
      <c r="X1224"/>
      <c r="Y1224"/>
      <c r="AA1224"/>
      <c r="AB1224"/>
    </row>
    <row r="1225" spans="1:28" s="10" customFormat="1" ht="12.6" customHeight="1">
      <c r="A1225" s="136"/>
      <c r="C1225" s="112"/>
      <c r="D1225" s="112"/>
      <c r="E1225" s="112"/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/>
      <c r="U1225"/>
      <c r="V1225"/>
      <c r="X1225"/>
      <c r="Y1225"/>
      <c r="AA1225"/>
      <c r="AB1225"/>
    </row>
    <row r="1226" spans="1:28" s="10" customFormat="1" ht="12.6" customHeight="1">
      <c r="A1226" s="136"/>
      <c r="C1226" s="112"/>
      <c r="D1226" s="112"/>
      <c r="E1226" s="112"/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/>
      <c r="U1226"/>
      <c r="V1226"/>
      <c r="X1226"/>
      <c r="Y1226"/>
      <c r="AA1226"/>
      <c r="AB1226"/>
    </row>
    <row r="1227" spans="1:28" s="10" customFormat="1" ht="12.6" customHeight="1">
      <c r="A1227" s="136"/>
      <c r="C1227" s="112"/>
      <c r="D1227" s="112"/>
      <c r="E1227" s="112"/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/>
      <c r="U1227"/>
      <c r="V1227"/>
      <c r="X1227"/>
      <c r="Y1227"/>
      <c r="AA1227"/>
      <c r="AB1227"/>
    </row>
    <row r="1228" spans="1:28" s="10" customFormat="1" ht="12.6" customHeight="1">
      <c r="A1228" s="136"/>
      <c r="C1228" s="112"/>
      <c r="D1228" s="112"/>
      <c r="E1228" s="112"/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/>
      <c r="U1228"/>
      <c r="V1228"/>
      <c r="X1228"/>
      <c r="Y1228"/>
      <c r="AA1228"/>
      <c r="AB1228"/>
    </row>
    <row r="1229" spans="1:28" s="10" customFormat="1" ht="12.6" customHeight="1">
      <c r="A1229" s="136"/>
      <c r="C1229" s="112"/>
      <c r="D1229" s="112"/>
      <c r="E1229" s="112"/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/>
      <c r="U1229"/>
      <c r="V1229"/>
      <c r="X1229"/>
      <c r="Y1229"/>
      <c r="AA1229"/>
      <c r="AB1229"/>
    </row>
    <row r="1230" spans="1:28" s="10" customFormat="1" ht="12.6" customHeight="1">
      <c r="A1230" s="136"/>
      <c r="C1230" s="112"/>
      <c r="D1230" s="112"/>
      <c r="E1230" s="112"/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/>
      <c r="U1230"/>
      <c r="V1230"/>
      <c r="X1230"/>
      <c r="Y1230"/>
      <c r="AA1230"/>
      <c r="AB1230"/>
    </row>
    <row r="1231" spans="1:28" s="10" customFormat="1" ht="12.6" customHeight="1">
      <c r="A1231" s="136"/>
      <c r="C1231" s="112"/>
      <c r="D1231" s="112"/>
      <c r="E1231" s="112"/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/>
      <c r="U1231"/>
      <c r="V1231"/>
      <c r="X1231"/>
      <c r="Y1231"/>
      <c r="AA1231"/>
      <c r="AB1231"/>
    </row>
    <row r="1232" spans="1:28" s="10" customFormat="1" ht="12.6" customHeight="1">
      <c r="A1232" s="136"/>
      <c r="C1232" s="112"/>
      <c r="D1232" s="112"/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/>
      <c r="U1232"/>
      <c r="V1232"/>
      <c r="X1232"/>
      <c r="Y1232"/>
      <c r="AA1232"/>
      <c r="AB1232"/>
    </row>
    <row r="1233" spans="1:28" s="10" customFormat="1" ht="12.6" customHeight="1">
      <c r="A1233" s="136"/>
      <c r="C1233" s="112"/>
      <c r="D1233" s="112"/>
      <c r="E1233" s="112"/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/>
      <c r="U1233"/>
      <c r="V1233"/>
      <c r="X1233"/>
      <c r="Y1233"/>
      <c r="AA1233"/>
      <c r="AB1233"/>
    </row>
    <row r="1234" spans="1:28" s="10" customFormat="1" ht="12.6" customHeight="1">
      <c r="A1234" s="136"/>
      <c r="C1234" s="112"/>
      <c r="D1234" s="112"/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/>
      <c r="U1234"/>
      <c r="V1234"/>
      <c r="X1234"/>
      <c r="Y1234"/>
      <c r="AA1234"/>
      <c r="AB1234"/>
    </row>
    <row r="1235" spans="1:28" s="10" customFormat="1" ht="12.6" customHeight="1">
      <c r="A1235" s="136"/>
      <c r="C1235" s="112"/>
      <c r="D1235" s="112"/>
      <c r="E1235" s="112"/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/>
      <c r="U1235"/>
      <c r="V1235"/>
      <c r="X1235"/>
      <c r="Y1235"/>
      <c r="AA1235"/>
      <c r="AB1235"/>
    </row>
    <row r="1236" spans="1:28" s="10" customFormat="1" ht="12.6" customHeight="1">
      <c r="A1236" s="136"/>
      <c r="C1236" s="112"/>
      <c r="D1236" s="112"/>
      <c r="E1236" s="112"/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/>
      <c r="U1236"/>
      <c r="V1236"/>
      <c r="X1236"/>
      <c r="Y1236"/>
      <c r="AA1236"/>
      <c r="AB1236"/>
    </row>
    <row r="1237" spans="1:28" s="10" customFormat="1" ht="12.6" customHeight="1">
      <c r="A1237" s="136"/>
      <c r="C1237" s="112"/>
      <c r="D1237" s="112"/>
      <c r="E1237" s="112"/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/>
      <c r="U1237"/>
      <c r="V1237"/>
      <c r="X1237"/>
      <c r="Y1237"/>
      <c r="AA1237"/>
      <c r="AB1237"/>
    </row>
    <row r="1238" spans="1:28" s="10" customFormat="1" ht="12.6" customHeight="1">
      <c r="A1238" s="136"/>
      <c r="C1238" s="112"/>
      <c r="D1238" s="112"/>
      <c r="E1238" s="112"/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/>
      <c r="U1238"/>
      <c r="V1238"/>
      <c r="X1238"/>
      <c r="Y1238"/>
      <c r="AA1238"/>
      <c r="AB1238"/>
    </row>
    <row r="1239" spans="1:28" s="10" customFormat="1" ht="12.6" customHeight="1">
      <c r="A1239" s="136"/>
      <c r="C1239" s="112"/>
      <c r="D1239" s="112"/>
      <c r="E1239" s="112"/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/>
      <c r="U1239"/>
      <c r="V1239"/>
      <c r="X1239"/>
      <c r="Y1239"/>
      <c r="AA1239"/>
      <c r="AB1239"/>
    </row>
    <row r="1240" spans="1:28" s="10" customFormat="1" ht="12.6" customHeight="1">
      <c r="A1240" s="136"/>
      <c r="C1240" s="112"/>
      <c r="D1240" s="112"/>
      <c r="E1240" s="112"/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/>
      <c r="U1240"/>
      <c r="V1240"/>
      <c r="X1240"/>
      <c r="Y1240"/>
      <c r="AA1240"/>
      <c r="AB1240"/>
    </row>
    <row r="1241" spans="1:28" s="10" customFormat="1" ht="12.6" customHeight="1">
      <c r="A1241" s="136"/>
      <c r="C1241" s="112"/>
      <c r="D1241" s="112"/>
      <c r="E1241" s="112"/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/>
      <c r="U1241"/>
      <c r="V1241"/>
      <c r="X1241"/>
      <c r="Y1241"/>
      <c r="AA1241"/>
      <c r="AB1241"/>
    </row>
    <row r="1242" spans="1:28" s="10" customFormat="1" ht="12.6" customHeight="1">
      <c r="A1242" s="136"/>
      <c r="C1242" s="112"/>
      <c r="D1242" s="112"/>
      <c r="E1242" s="112"/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/>
      <c r="U1242"/>
      <c r="V1242"/>
      <c r="X1242"/>
      <c r="Y1242"/>
      <c r="AA1242"/>
      <c r="AB1242"/>
    </row>
    <row r="1243" spans="1:28" s="10" customFormat="1" ht="12.6" customHeight="1">
      <c r="A1243" s="136"/>
      <c r="C1243" s="112"/>
      <c r="D1243" s="112"/>
      <c r="E1243" s="112"/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/>
      <c r="U1243"/>
      <c r="V1243"/>
      <c r="X1243"/>
      <c r="Y1243"/>
      <c r="AA1243"/>
      <c r="AB1243"/>
    </row>
    <row r="1244" spans="1:28" s="10" customFormat="1" ht="12.6" customHeight="1">
      <c r="A1244" s="136"/>
      <c r="C1244" s="112"/>
      <c r="D1244" s="112"/>
      <c r="E1244" s="112"/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/>
      <c r="U1244"/>
      <c r="V1244"/>
      <c r="X1244"/>
      <c r="Y1244"/>
      <c r="AA1244"/>
      <c r="AB1244"/>
    </row>
    <row r="1245" spans="1:28" s="10" customFormat="1" ht="12.6" customHeight="1">
      <c r="A1245" s="136"/>
      <c r="C1245" s="112"/>
      <c r="D1245" s="112"/>
      <c r="E1245" s="112"/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/>
      <c r="U1245"/>
      <c r="V1245"/>
      <c r="X1245"/>
      <c r="Y1245"/>
      <c r="AA1245"/>
      <c r="AB1245"/>
    </row>
    <row r="1246" spans="1:28" s="10" customFormat="1" ht="12.6" customHeight="1">
      <c r="A1246" s="136"/>
      <c r="C1246" s="112"/>
      <c r="D1246" s="112"/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/>
      <c r="U1246"/>
      <c r="V1246"/>
      <c r="X1246"/>
      <c r="Y1246"/>
      <c r="AA1246"/>
      <c r="AB1246"/>
    </row>
    <row r="1247" spans="1:28" s="10" customFormat="1" ht="12.6" customHeight="1">
      <c r="A1247" s="136"/>
      <c r="C1247" s="112"/>
      <c r="D1247" s="112"/>
      <c r="E1247" s="112"/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/>
      <c r="U1247"/>
      <c r="V1247"/>
      <c r="X1247"/>
      <c r="Y1247"/>
      <c r="AA1247"/>
      <c r="AB1247"/>
    </row>
    <row r="1248" spans="1:28" s="10" customFormat="1" ht="12.6" customHeight="1">
      <c r="A1248" s="136"/>
      <c r="C1248" s="112"/>
      <c r="D1248" s="112"/>
      <c r="E1248" s="112"/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/>
      <c r="U1248"/>
      <c r="V1248"/>
      <c r="X1248"/>
      <c r="Y1248"/>
      <c r="AA1248"/>
      <c r="AB1248"/>
    </row>
    <row r="1249" spans="1:28" s="10" customFormat="1" ht="12.6" customHeight="1">
      <c r="A1249" s="136"/>
      <c r="C1249" s="112"/>
      <c r="D1249" s="112"/>
      <c r="E1249" s="112"/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/>
      <c r="U1249"/>
      <c r="V1249"/>
      <c r="X1249"/>
      <c r="Y1249"/>
      <c r="AA1249"/>
      <c r="AB1249"/>
    </row>
    <row r="1250" spans="1:28" s="10" customFormat="1" ht="12.6" customHeight="1">
      <c r="A1250" s="136"/>
      <c r="C1250" s="112"/>
      <c r="D1250" s="112"/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/>
      <c r="U1250"/>
      <c r="V1250"/>
      <c r="X1250"/>
      <c r="Y1250"/>
      <c r="AA1250"/>
      <c r="AB1250"/>
    </row>
    <row r="1251" spans="1:28" s="10" customFormat="1" ht="12.6" customHeight="1">
      <c r="A1251" s="136"/>
      <c r="C1251" s="112"/>
      <c r="D1251" s="112"/>
      <c r="E1251" s="112"/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/>
      <c r="U1251"/>
      <c r="V1251"/>
      <c r="X1251"/>
      <c r="Y1251"/>
      <c r="AA1251"/>
      <c r="AB1251"/>
    </row>
    <row r="1252" spans="1:28" s="10" customFormat="1" ht="12.6" customHeight="1">
      <c r="A1252" s="136"/>
      <c r="C1252" s="112"/>
      <c r="D1252" s="112"/>
      <c r="E1252" s="112"/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/>
      <c r="U1252"/>
      <c r="V1252"/>
      <c r="X1252"/>
      <c r="Y1252"/>
      <c r="AA1252"/>
      <c r="AB1252"/>
    </row>
    <row r="1253" spans="1:28" s="10" customFormat="1" ht="12.6" customHeight="1">
      <c r="A1253" s="136"/>
      <c r="C1253" s="112"/>
      <c r="D1253" s="112"/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/>
      <c r="U1253"/>
      <c r="V1253"/>
      <c r="X1253"/>
      <c r="Y1253"/>
      <c r="AA1253"/>
      <c r="AB1253"/>
    </row>
    <row r="1254" spans="1:28" s="10" customFormat="1" ht="12.6" customHeight="1">
      <c r="A1254" s="136"/>
      <c r="C1254" s="112"/>
      <c r="D1254" s="112"/>
      <c r="E1254" s="112"/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/>
      <c r="U1254"/>
      <c r="V1254"/>
      <c r="X1254"/>
      <c r="Y1254"/>
      <c r="AA1254"/>
      <c r="AB1254"/>
    </row>
    <row r="1255" spans="1:28" s="10" customFormat="1" ht="12.6" customHeight="1">
      <c r="A1255" s="136"/>
      <c r="C1255" s="112"/>
      <c r="D1255" s="112"/>
      <c r="E1255" s="112"/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/>
      <c r="U1255"/>
      <c r="V1255"/>
      <c r="X1255"/>
      <c r="Y1255"/>
      <c r="AA1255"/>
      <c r="AB1255"/>
    </row>
    <row r="1256" spans="1:28" s="10" customFormat="1" ht="12.6" customHeight="1">
      <c r="A1256" s="136"/>
      <c r="C1256" s="112"/>
      <c r="D1256" s="112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/>
      <c r="U1256"/>
      <c r="V1256"/>
      <c r="X1256"/>
      <c r="Y1256"/>
      <c r="AA1256"/>
      <c r="AB1256"/>
    </row>
    <row r="1257" spans="1:28" s="10" customFormat="1" ht="12.6" customHeight="1">
      <c r="A1257" s="136"/>
      <c r="C1257" s="112"/>
      <c r="D1257" s="112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/>
      <c r="U1257"/>
      <c r="V1257"/>
      <c r="X1257"/>
      <c r="Y1257"/>
      <c r="AA1257"/>
      <c r="AB1257"/>
    </row>
    <row r="1258" spans="1:28" s="10" customFormat="1" ht="12.6" customHeight="1">
      <c r="A1258" s="136"/>
      <c r="C1258" s="112"/>
      <c r="D1258" s="112"/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/>
      <c r="U1258"/>
      <c r="V1258"/>
      <c r="X1258"/>
      <c r="Y1258"/>
      <c r="AA1258"/>
      <c r="AB1258"/>
    </row>
    <row r="1259" spans="1:28" s="10" customFormat="1" ht="12.6" customHeight="1">
      <c r="A1259" s="136"/>
      <c r="C1259" s="112"/>
      <c r="D1259" s="112"/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/>
      <c r="U1259"/>
      <c r="V1259"/>
      <c r="X1259"/>
      <c r="Y1259"/>
      <c r="AA1259"/>
      <c r="AB1259"/>
    </row>
    <row r="1260" spans="1:28" s="10" customFormat="1" ht="12.6" customHeight="1">
      <c r="A1260" s="136"/>
      <c r="C1260" s="112"/>
      <c r="D1260" s="112"/>
      <c r="E1260" s="112"/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/>
      <c r="U1260"/>
      <c r="V1260"/>
      <c r="X1260"/>
      <c r="Y1260"/>
      <c r="AA1260"/>
      <c r="AB1260"/>
    </row>
    <row r="1261" spans="1:28" s="10" customFormat="1" ht="12.6" customHeight="1">
      <c r="A1261" s="136"/>
      <c r="C1261" s="112"/>
      <c r="D1261" s="112"/>
      <c r="E1261" s="112"/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/>
      <c r="U1261"/>
      <c r="V1261"/>
      <c r="X1261"/>
      <c r="Y1261"/>
      <c r="AA1261"/>
      <c r="AB1261"/>
    </row>
    <row r="1262" spans="1:28" s="10" customFormat="1" ht="12.6" customHeight="1">
      <c r="A1262" s="136"/>
      <c r="C1262" s="112"/>
      <c r="D1262" s="112"/>
      <c r="E1262" s="112"/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/>
      <c r="U1262"/>
      <c r="V1262"/>
      <c r="X1262"/>
      <c r="Y1262"/>
      <c r="AA1262"/>
      <c r="AB1262"/>
    </row>
    <row r="1263" spans="1:28" s="10" customFormat="1" ht="12.6" customHeight="1">
      <c r="A1263" s="136"/>
      <c r="C1263" s="112"/>
      <c r="D1263" s="112"/>
      <c r="E1263" s="112"/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/>
      <c r="U1263"/>
      <c r="V1263"/>
      <c r="X1263"/>
      <c r="Y1263"/>
      <c r="AA1263"/>
      <c r="AB1263"/>
    </row>
    <row r="1264" spans="1:28" s="10" customFormat="1" ht="12.6" customHeight="1">
      <c r="A1264" s="136"/>
      <c r="C1264" s="112"/>
      <c r="D1264" s="112"/>
      <c r="E1264" s="112"/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/>
      <c r="U1264"/>
      <c r="V1264"/>
      <c r="X1264"/>
      <c r="Y1264"/>
      <c r="AA1264"/>
      <c r="AB1264"/>
    </row>
    <row r="1265" spans="1:28" s="10" customFormat="1" ht="12.6" customHeight="1">
      <c r="A1265" s="136"/>
      <c r="C1265" s="112"/>
      <c r="D1265" s="112"/>
      <c r="E1265" s="112"/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/>
      <c r="U1265"/>
      <c r="V1265"/>
      <c r="X1265"/>
      <c r="Y1265"/>
      <c r="AA1265"/>
      <c r="AB1265"/>
    </row>
    <row r="1266" spans="1:28" s="10" customFormat="1" ht="12.6" customHeight="1">
      <c r="A1266" s="136"/>
      <c r="C1266" s="112"/>
      <c r="D1266" s="112"/>
      <c r="E1266" s="112"/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/>
      <c r="U1266"/>
      <c r="V1266"/>
      <c r="X1266"/>
      <c r="Y1266"/>
      <c r="AA1266"/>
      <c r="AB1266"/>
    </row>
    <row r="1267" spans="1:28" s="10" customFormat="1" ht="12.6" customHeight="1">
      <c r="A1267" s="136"/>
      <c r="C1267" s="112"/>
      <c r="D1267" s="112"/>
      <c r="E1267" s="112"/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/>
      <c r="U1267"/>
      <c r="V1267"/>
      <c r="X1267"/>
      <c r="Y1267"/>
      <c r="AA1267"/>
      <c r="AB1267"/>
    </row>
    <row r="1268" spans="1:28" s="10" customFormat="1" ht="12.6" customHeight="1">
      <c r="A1268" s="136"/>
      <c r="C1268" s="112"/>
      <c r="D1268" s="112"/>
      <c r="E1268" s="112"/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/>
      <c r="U1268"/>
      <c r="V1268"/>
      <c r="X1268"/>
      <c r="Y1268"/>
      <c r="AA1268"/>
      <c r="AB1268"/>
    </row>
    <row r="1269" spans="1:28" s="10" customFormat="1" ht="12.6" customHeight="1">
      <c r="A1269" s="136"/>
      <c r="C1269" s="112"/>
      <c r="D1269" s="112"/>
      <c r="E1269" s="112"/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/>
      <c r="U1269"/>
      <c r="V1269"/>
      <c r="X1269"/>
      <c r="Y1269"/>
      <c r="AA1269"/>
      <c r="AB1269"/>
    </row>
    <row r="1270" spans="1:28" s="10" customFormat="1" ht="12.6" customHeight="1">
      <c r="A1270" s="136"/>
      <c r="C1270" s="112"/>
      <c r="D1270" s="112"/>
      <c r="E1270" s="112"/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/>
      <c r="U1270"/>
      <c r="V1270"/>
      <c r="X1270"/>
      <c r="Y1270"/>
      <c r="AA1270"/>
      <c r="AB1270"/>
    </row>
    <row r="1271" spans="1:28" s="10" customFormat="1" ht="12.6" customHeight="1">
      <c r="A1271" s="136"/>
      <c r="C1271" s="112"/>
      <c r="D1271" s="112"/>
      <c r="E1271" s="112"/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/>
      <c r="U1271"/>
      <c r="V1271"/>
      <c r="X1271"/>
      <c r="Y1271"/>
      <c r="AA1271"/>
      <c r="AB1271"/>
    </row>
    <row r="1272" spans="1:28" s="10" customFormat="1" ht="12.6" customHeight="1">
      <c r="A1272" s="136"/>
      <c r="C1272" s="112"/>
      <c r="D1272" s="112"/>
      <c r="E1272" s="112"/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/>
      <c r="U1272"/>
      <c r="V1272"/>
      <c r="X1272"/>
      <c r="Y1272"/>
      <c r="AA1272"/>
      <c r="AB1272"/>
    </row>
    <row r="1273" spans="1:28" s="10" customFormat="1" ht="12.6" customHeight="1">
      <c r="A1273" s="136"/>
      <c r="C1273" s="112"/>
      <c r="D1273" s="112"/>
      <c r="E1273" s="112"/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/>
      <c r="U1273"/>
      <c r="V1273"/>
      <c r="X1273"/>
      <c r="Y1273"/>
      <c r="AA1273"/>
      <c r="AB1273"/>
    </row>
    <row r="1274" spans="1:28" s="10" customFormat="1" ht="12.6" customHeight="1">
      <c r="A1274" s="136"/>
      <c r="C1274" s="112"/>
      <c r="D1274" s="112"/>
      <c r="E1274" s="112"/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/>
      <c r="U1274"/>
      <c r="V1274"/>
      <c r="X1274"/>
      <c r="Y1274"/>
      <c r="AA1274"/>
      <c r="AB1274"/>
    </row>
    <row r="1275" spans="1:28" s="10" customFormat="1" ht="12.6" customHeight="1">
      <c r="A1275" s="136"/>
      <c r="C1275" s="112"/>
      <c r="D1275" s="112"/>
      <c r="E1275" s="112"/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/>
      <c r="U1275"/>
      <c r="V1275"/>
      <c r="X1275"/>
      <c r="Y1275"/>
      <c r="AA1275"/>
      <c r="AB1275"/>
    </row>
    <row r="1276" spans="1:28" s="10" customFormat="1" ht="12.6" customHeight="1">
      <c r="A1276" s="136"/>
      <c r="C1276" s="112"/>
      <c r="D1276" s="112"/>
      <c r="E1276" s="112"/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/>
      <c r="U1276"/>
      <c r="V1276"/>
      <c r="X1276"/>
      <c r="Y1276"/>
      <c r="AA1276"/>
      <c r="AB1276"/>
    </row>
    <row r="1277" spans="1:28" s="10" customFormat="1" ht="12.6" customHeight="1">
      <c r="A1277" s="136"/>
      <c r="C1277" s="112"/>
      <c r="D1277" s="112"/>
      <c r="E1277" s="112"/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/>
      <c r="U1277"/>
      <c r="V1277"/>
      <c r="X1277"/>
      <c r="Y1277"/>
      <c r="AA1277"/>
      <c r="AB1277"/>
    </row>
    <row r="1278" spans="1:28" s="10" customFormat="1" ht="12.6" customHeight="1">
      <c r="A1278" s="136"/>
      <c r="C1278" s="112"/>
      <c r="D1278" s="112"/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/>
      <c r="U1278"/>
      <c r="V1278"/>
      <c r="X1278"/>
      <c r="Y1278"/>
      <c r="AA1278"/>
      <c r="AB1278"/>
    </row>
    <row r="1279" spans="1:28" s="10" customFormat="1" ht="12.6" customHeight="1">
      <c r="A1279" s="136"/>
      <c r="C1279" s="112"/>
      <c r="D1279" s="112"/>
      <c r="E1279" s="112"/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/>
      <c r="U1279"/>
      <c r="V1279"/>
      <c r="X1279"/>
      <c r="Y1279"/>
      <c r="AA1279"/>
      <c r="AB1279"/>
    </row>
    <row r="1280" spans="1:28" s="10" customFormat="1" ht="12.6" customHeight="1">
      <c r="A1280" s="136"/>
      <c r="C1280" s="112"/>
      <c r="D1280" s="112"/>
      <c r="E1280" s="112"/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/>
      <c r="U1280"/>
      <c r="V1280"/>
      <c r="X1280"/>
      <c r="Y1280"/>
      <c r="AA1280"/>
      <c r="AB1280"/>
    </row>
    <row r="1281" spans="1:28" s="10" customFormat="1" ht="12.6" customHeight="1">
      <c r="A1281" s="136"/>
      <c r="C1281" s="112"/>
      <c r="D1281" s="112"/>
      <c r="E1281" s="112"/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/>
      <c r="U1281"/>
      <c r="V1281"/>
      <c r="X1281"/>
      <c r="Y1281"/>
      <c r="AA1281"/>
      <c r="AB1281"/>
    </row>
    <row r="1282" spans="1:28" s="10" customFormat="1" ht="12.6" customHeight="1">
      <c r="A1282" s="136"/>
      <c r="C1282" s="112"/>
      <c r="D1282" s="112"/>
      <c r="E1282" s="112"/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/>
      <c r="U1282"/>
      <c r="V1282"/>
      <c r="X1282"/>
      <c r="Y1282"/>
      <c r="AA1282"/>
      <c r="AB1282"/>
    </row>
    <row r="1283" spans="1:28" s="10" customFormat="1" ht="12.6" customHeight="1">
      <c r="A1283" s="136"/>
      <c r="C1283" s="112"/>
      <c r="D1283" s="112"/>
      <c r="E1283" s="112"/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/>
      <c r="U1283"/>
      <c r="V1283"/>
      <c r="X1283"/>
      <c r="Y1283"/>
      <c r="AA1283"/>
      <c r="AB1283"/>
    </row>
    <row r="1284" spans="1:28" s="10" customFormat="1" ht="12.6" customHeight="1">
      <c r="A1284" s="136"/>
      <c r="C1284" s="112"/>
      <c r="D1284" s="112"/>
      <c r="E1284" s="112"/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/>
      <c r="U1284"/>
      <c r="V1284"/>
      <c r="X1284"/>
      <c r="Y1284"/>
      <c r="AA1284"/>
      <c r="AB1284"/>
    </row>
    <row r="1285" spans="1:28" s="10" customFormat="1" ht="12.6" customHeight="1">
      <c r="A1285" s="136"/>
      <c r="C1285" s="112"/>
      <c r="D1285" s="112"/>
      <c r="E1285" s="112"/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/>
      <c r="U1285"/>
      <c r="V1285"/>
      <c r="X1285"/>
      <c r="Y1285"/>
      <c r="AA1285"/>
      <c r="AB1285"/>
    </row>
    <row r="1286" spans="1:28" s="10" customFormat="1" ht="12.6" customHeight="1">
      <c r="A1286" s="136"/>
      <c r="C1286" s="112"/>
      <c r="D1286" s="112"/>
      <c r="E1286" s="112"/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/>
      <c r="U1286"/>
      <c r="V1286"/>
      <c r="X1286"/>
      <c r="Y1286"/>
      <c r="AA1286"/>
      <c r="AB1286"/>
    </row>
    <row r="1287" spans="1:28" s="10" customFormat="1" ht="12.6" customHeight="1">
      <c r="A1287" s="136"/>
      <c r="C1287" s="112"/>
      <c r="D1287" s="112"/>
      <c r="E1287" s="112"/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/>
      <c r="U1287"/>
      <c r="V1287"/>
      <c r="X1287"/>
      <c r="Y1287"/>
      <c r="AA1287"/>
      <c r="AB1287"/>
    </row>
    <row r="1288" spans="1:28" ht="12" customHeight="1"/>
    <row r="1289" spans="1:28" ht="12" customHeight="1"/>
    <row r="1290" spans="1:28" ht="12" customHeight="1"/>
    <row r="1291" spans="1:28" ht="12" customHeight="1"/>
    <row r="1292" spans="1:28" ht="12" customHeight="1"/>
    <row r="1293" spans="1:28" ht="12" customHeight="1"/>
    <row r="1294" spans="1:28" ht="12" customHeight="1"/>
    <row r="1295" spans="1:28" ht="12" customHeight="1"/>
    <row r="1296" spans="1:28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</sheetData>
  <mergeCells count="21">
    <mergeCell ref="X4:X5"/>
    <mergeCell ref="Y4:Y5"/>
    <mergeCell ref="AA4:AA5"/>
    <mergeCell ref="AB4:AB5"/>
    <mergeCell ref="U4:U5"/>
    <mergeCell ref="V4:V5"/>
    <mergeCell ref="I5:I6"/>
    <mergeCell ref="A4:B6"/>
    <mergeCell ref="C4:C6"/>
    <mergeCell ref="D4:J4"/>
    <mergeCell ref="K4:S4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N5:S5"/>
  </mergeCells>
  <phoneticPr fontId="2"/>
  <printOptions horizontalCentered="1"/>
  <pageMargins left="0.78740157480314965" right="0.78740157480314965" top="0.59055118110236227" bottom="0.59055118110236227" header="0.51181102362204722" footer="0.59055118110236227"/>
  <pageSetup paperSize="8" scale="75" pageOrder="overThenDown" orientation="landscape" r:id="rId1"/>
  <headerFooter alignWithMargins="0"/>
  <rowBreaks count="2" manualBreakCount="2">
    <brk id="85" max="18" man="1"/>
    <brk id="165" max="18" man="1"/>
  </rowBreaks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9"/>
  <sheetViews>
    <sheetView view="pageBreakPreview" zoomScaleNormal="100" zoomScaleSheetLayoutView="100" workbookViewId="0">
      <pane ySplit="5" topLeftCell="A6" activePane="bottomLeft" state="frozenSplit"/>
      <selection pane="bottomLeft"/>
    </sheetView>
  </sheetViews>
  <sheetFormatPr defaultRowHeight="12" customHeight="1"/>
  <cols>
    <col min="1" max="1" width="2.625" style="172" customWidth="1"/>
    <col min="2" max="2" width="1.625" style="173" customWidth="1"/>
    <col min="3" max="3" width="4.125" style="174" customWidth="1"/>
    <col min="4" max="4" width="28.25" style="174" customWidth="1"/>
    <col min="5" max="6" width="10.625" style="18" customWidth="1"/>
    <col min="7" max="10" width="12.625" style="18" customWidth="1"/>
    <col min="11" max="11" width="2.25" style="91" customWidth="1"/>
    <col min="12" max="12" width="3" style="91" customWidth="1"/>
    <col min="13" max="13" width="3.625" style="91" customWidth="1"/>
    <col min="14" max="14" width="3.75" style="91" customWidth="1"/>
    <col min="15" max="15" width="4.375" style="91" customWidth="1"/>
    <col min="16" max="16" width="5.875" style="91" customWidth="1"/>
    <col min="17" max="19" width="6.625" style="91" customWidth="1"/>
    <col min="20" max="20" width="9" style="144"/>
  </cols>
  <sheetData>
    <row r="1" spans="1:20" s="5" customFormat="1" ht="15" customHeight="1">
      <c r="A1" s="57" t="s">
        <v>381</v>
      </c>
      <c r="B1" s="137"/>
      <c r="C1" s="138"/>
      <c r="D1" s="138"/>
      <c r="E1" s="139"/>
      <c r="F1" s="139"/>
      <c r="G1" s="139"/>
      <c r="H1" s="139"/>
      <c r="I1" s="139"/>
      <c r="J1" s="139"/>
      <c r="K1" s="91"/>
      <c r="L1" s="90"/>
      <c r="M1" s="90"/>
      <c r="N1" s="90"/>
      <c r="O1" s="90"/>
      <c r="P1" s="90"/>
      <c r="Q1" s="90"/>
      <c r="R1" s="90"/>
      <c r="S1" s="90"/>
      <c r="T1" s="140"/>
    </row>
    <row r="2" spans="1:20" ht="12" customHeight="1">
      <c r="A2" s="141"/>
      <c r="B2" s="142"/>
      <c r="C2" s="143"/>
      <c r="D2" s="143"/>
      <c r="E2" s="20"/>
      <c r="F2" s="20"/>
      <c r="G2" s="21"/>
      <c r="H2" s="21"/>
      <c r="I2" s="21"/>
      <c r="J2" s="21"/>
    </row>
    <row r="3" spans="1:20" ht="12" customHeight="1">
      <c r="A3" s="382" t="s">
        <v>382</v>
      </c>
      <c r="B3" s="394"/>
      <c r="C3" s="394"/>
      <c r="D3" s="383"/>
      <c r="E3" s="360" t="s">
        <v>0</v>
      </c>
      <c r="F3" s="396" t="s">
        <v>1</v>
      </c>
      <c r="G3" s="360" t="s">
        <v>2</v>
      </c>
      <c r="H3" s="374" t="s">
        <v>3</v>
      </c>
      <c r="I3" s="374" t="s">
        <v>302</v>
      </c>
      <c r="J3" s="360" t="s">
        <v>383</v>
      </c>
    </row>
    <row r="4" spans="1:20" ht="12" customHeight="1">
      <c r="A4" s="386"/>
      <c r="B4" s="395"/>
      <c r="C4" s="395"/>
      <c r="D4" s="387"/>
      <c r="E4" s="362"/>
      <c r="F4" s="397"/>
      <c r="G4" s="362"/>
      <c r="H4" s="380"/>
      <c r="I4" s="380"/>
      <c r="J4" s="362"/>
    </row>
    <row r="5" spans="1:20" s="9" customFormat="1" ht="12" customHeight="1">
      <c r="A5" s="145"/>
      <c r="B5" s="146"/>
      <c r="C5" s="147"/>
      <c r="D5" s="147"/>
      <c r="E5" s="22"/>
      <c r="F5" s="23" t="s">
        <v>10</v>
      </c>
      <c r="G5" s="23" t="s">
        <v>11</v>
      </c>
      <c r="H5" s="23" t="s">
        <v>11</v>
      </c>
      <c r="I5" s="23" t="s">
        <v>11</v>
      </c>
      <c r="J5" s="23" t="s">
        <v>11</v>
      </c>
      <c r="K5" s="91"/>
      <c r="L5" s="148"/>
      <c r="M5" s="148"/>
      <c r="N5" s="148"/>
      <c r="O5" s="148"/>
      <c r="P5" s="148"/>
      <c r="Q5" s="148"/>
      <c r="R5" s="148"/>
      <c r="S5" s="148"/>
      <c r="T5" s="149"/>
    </row>
    <row r="6" spans="1:20" s="91" customFormat="1" ht="12" customHeight="1">
      <c r="A6" s="150" t="s">
        <v>317</v>
      </c>
      <c r="B6" s="151"/>
      <c r="C6" s="152"/>
      <c r="E6" s="24">
        <v>1179</v>
      </c>
      <c r="F6" s="24">
        <v>24432</v>
      </c>
      <c r="G6" s="24">
        <v>6703049</v>
      </c>
      <c r="H6" s="24">
        <v>45842528</v>
      </c>
      <c r="I6" s="24">
        <v>63359108</v>
      </c>
      <c r="J6" s="24">
        <v>13466042</v>
      </c>
      <c r="T6" s="153"/>
    </row>
    <row r="7" spans="1:20" s="91" customFormat="1" ht="12" customHeight="1">
      <c r="A7" s="154"/>
      <c r="B7" s="151"/>
      <c r="C7" s="152"/>
      <c r="D7" s="152"/>
      <c r="E7" s="24"/>
      <c r="F7" s="24"/>
      <c r="G7" s="24"/>
      <c r="H7" s="24"/>
      <c r="I7" s="24"/>
      <c r="J7" s="24"/>
      <c r="T7" s="153"/>
    </row>
    <row r="8" spans="1:20" s="91" customFormat="1" ht="12" customHeight="1">
      <c r="A8" s="129">
        <v>9</v>
      </c>
      <c r="C8" s="152" t="s">
        <v>384</v>
      </c>
      <c r="E8" s="24">
        <v>396</v>
      </c>
      <c r="F8" s="24">
        <v>10938</v>
      </c>
      <c r="G8" s="24">
        <v>2505295</v>
      </c>
      <c r="H8" s="24">
        <v>9426121</v>
      </c>
      <c r="I8" s="24">
        <v>15138432</v>
      </c>
      <c r="J8" s="24">
        <v>5355299</v>
      </c>
      <c r="T8" s="153"/>
    </row>
    <row r="9" spans="1:20" s="91" customFormat="1" ht="6" customHeight="1">
      <c r="A9" s="129"/>
      <c r="B9" s="152"/>
      <c r="C9" s="152"/>
      <c r="E9" s="24"/>
      <c r="F9" s="24"/>
      <c r="G9" s="24"/>
      <c r="H9" s="24"/>
      <c r="I9" s="24"/>
      <c r="J9" s="24"/>
      <c r="T9" s="153"/>
    </row>
    <row r="10" spans="1:20" s="91" customFormat="1" ht="12" customHeight="1">
      <c r="A10" s="129"/>
      <c r="B10" s="155"/>
      <c r="C10" s="152">
        <v>911</v>
      </c>
      <c r="D10" s="156" t="s">
        <v>385</v>
      </c>
      <c r="E10" s="24">
        <v>15</v>
      </c>
      <c r="F10" s="24">
        <v>370</v>
      </c>
      <c r="G10" s="24">
        <v>79826</v>
      </c>
      <c r="H10" s="24">
        <v>1164625</v>
      </c>
      <c r="I10" s="24">
        <v>1305229</v>
      </c>
      <c r="J10" s="24">
        <v>131856</v>
      </c>
      <c r="K10" s="157"/>
      <c r="T10" s="153"/>
    </row>
    <row r="11" spans="1:20" s="91" customFormat="1" ht="12" customHeight="1">
      <c r="A11" s="129"/>
      <c r="B11" s="155"/>
      <c r="C11" s="152">
        <v>912</v>
      </c>
      <c r="D11" s="156" t="s">
        <v>386</v>
      </c>
      <c r="E11" s="24">
        <v>6</v>
      </c>
      <c r="F11" s="24">
        <v>705</v>
      </c>
      <c r="G11" s="24">
        <v>212901</v>
      </c>
      <c r="H11" s="24">
        <v>776937</v>
      </c>
      <c r="I11" s="24">
        <v>1053198</v>
      </c>
      <c r="J11" s="24">
        <v>260378</v>
      </c>
      <c r="K11" s="157"/>
      <c r="T11" s="153"/>
    </row>
    <row r="12" spans="1:20" s="91" customFormat="1" ht="12" customHeight="1">
      <c r="A12" s="129"/>
      <c r="B12" s="155"/>
      <c r="C12" s="152">
        <v>913</v>
      </c>
      <c r="D12" s="156" t="s">
        <v>387</v>
      </c>
      <c r="E12" s="24">
        <v>7</v>
      </c>
      <c r="F12" s="24">
        <v>373</v>
      </c>
      <c r="G12" s="24">
        <v>128870</v>
      </c>
      <c r="H12" s="24">
        <v>732848</v>
      </c>
      <c r="I12" s="24">
        <v>1178561</v>
      </c>
      <c r="J12" s="24">
        <v>419944</v>
      </c>
      <c r="K12" s="157"/>
      <c r="T12" s="153"/>
    </row>
    <row r="13" spans="1:20" s="91" customFormat="1" ht="12" customHeight="1">
      <c r="A13" s="129"/>
      <c r="B13" s="155"/>
      <c r="C13" s="152">
        <v>914</v>
      </c>
      <c r="D13" s="156" t="s">
        <v>388</v>
      </c>
      <c r="E13" s="24">
        <v>3</v>
      </c>
      <c r="F13" s="24">
        <v>74</v>
      </c>
      <c r="G13" s="24">
        <v>13840</v>
      </c>
      <c r="H13" s="24">
        <v>77176</v>
      </c>
      <c r="I13" s="24">
        <v>121282</v>
      </c>
      <c r="J13" s="24">
        <v>41187</v>
      </c>
      <c r="K13" s="157"/>
      <c r="T13" s="153"/>
    </row>
    <row r="14" spans="1:20" s="91" customFormat="1" ht="12" customHeight="1">
      <c r="A14" s="129"/>
      <c r="B14" s="155"/>
      <c r="C14" s="152">
        <v>919</v>
      </c>
      <c r="D14" s="156" t="s">
        <v>389</v>
      </c>
      <c r="E14" s="24">
        <v>8</v>
      </c>
      <c r="F14" s="24">
        <v>386</v>
      </c>
      <c r="G14" s="24">
        <v>75246</v>
      </c>
      <c r="H14" s="24">
        <v>564568</v>
      </c>
      <c r="I14" s="24">
        <v>703379</v>
      </c>
      <c r="J14" s="24">
        <v>129832</v>
      </c>
      <c r="K14" s="157"/>
      <c r="T14" s="153"/>
    </row>
    <row r="15" spans="1:20" s="91" customFormat="1" ht="12" customHeight="1">
      <c r="A15" s="129"/>
      <c r="B15" s="155"/>
      <c r="C15" s="152">
        <v>921</v>
      </c>
      <c r="D15" s="156" t="s">
        <v>390</v>
      </c>
      <c r="E15" s="24">
        <v>5</v>
      </c>
      <c r="F15" s="24">
        <v>51</v>
      </c>
      <c r="G15" s="24">
        <v>13807</v>
      </c>
      <c r="H15" s="24">
        <v>94096</v>
      </c>
      <c r="I15" s="24">
        <v>102138</v>
      </c>
      <c r="J15" s="24">
        <v>7503</v>
      </c>
      <c r="K15" s="157"/>
      <c r="T15" s="153"/>
    </row>
    <row r="16" spans="1:20" s="91" customFormat="1" ht="12" customHeight="1">
      <c r="A16" s="129"/>
      <c r="B16" s="155"/>
      <c r="C16" s="152">
        <v>922</v>
      </c>
      <c r="D16" s="156" t="s">
        <v>391</v>
      </c>
      <c r="E16" s="24">
        <v>14</v>
      </c>
      <c r="F16" s="24">
        <v>238</v>
      </c>
      <c r="G16" s="24">
        <v>44671</v>
      </c>
      <c r="H16" s="24">
        <v>110620</v>
      </c>
      <c r="I16" s="24">
        <v>209355</v>
      </c>
      <c r="J16" s="24">
        <v>92310</v>
      </c>
      <c r="K16" s="157"/>
      <c r="T16" s="153"/>
    </row>
    <row r="17" spans="1:20" s="91" customFormat="1" ht="12" customHeight="1">
      <c r="A17" s="129"/>
      <c r="B17" s="155"/>
      <c r="C17" s="152">
        <v>923</v>
      </c>
      <c r="D17" s="156" t="s">
        <v>392</v>
      </c>
      <c r="E17" s="24">
        <v>16</v>
      </c>
      <c r="F17" s="24">
        <v>209</v>
      </c>
      <c r="G17" s="24">
        <v>41343</v>
      </c>
      <c r="H17" s="24">
        <v>83764</v>
      </c>
      <c r="I17" s="24">
        <v>159602</v>
      </c>
      <c r="J17" s="24">
        <v>70744</v>
      </c>
      <c r="K17" s="157"/>
      <c r="T17" s="153"/>
    </row>
    <row r="18" spans="1:20" s="91" customFormat="1" ht="12" customHeight="1">
      <c r="A18" s="129"/>
      <c r="B18" s="155"/>
      <c r="C18" s="152">
        <v>925</v>
      </c>
      <c r="D18" s="156" t="s">
        <v>393</v>
      </c>
      <c r="E18" s="24">
        <v>1</v>
      </c>
      <c r="F18" s="24">
        <v>23</v>
      </c>
      <c r="G18" s="24" t="s">
        <v>127</v>
      </c>
      <c r="H18" s="24" t="s">
        <v>127</v>
      </c>
      <c r="I18" s="24" t="s">
        <v>127</v>
      </c>
      <c r="J18" s="24" t="s">
        <v>127</v>
      </c>
      <c r="K18" s="157"/>
      <c r="T18" s="153"/>
    </row>
    <row r="19" spans="1:20" s="91" customFormat="1" ht="12" customHeight="1">
      <c r="A19" s="129"/>
      <c r="B19" s="155"/>
      <c r="C19" s="152">
        <v>926</v>
      </c>
      <c r="D19" s="156" t="s">
        <v>394</v>
      </c>
      <c r="E19" s="24">
        <v>4</v>
      </c>
      <c r="F19" s="24">
        <v>105</v>
      </c>
      <c r="G19" s="24">
        <v>21873</v>
      </c>
      <c r="H19" s="24">
        <v>155529</v>
      </c>
      <c r="I19" s="24">
        <v>244106</v>
      </c>
      <c r="J19" s="24">
        <v>82736</v>
      </c>
      <c r="K19" s="157"/>
      <c r="T19" s="153"/>
    </row>
    <row r="20" spans="1:20" s="91" customFormat="1" ht="12" customHeight="1">
      <c r="A20" s="129"/>
      <c r="B20" s="155"/>
      <c r="C20" s="152">
        <v>929</v>
      </c>
      <c r="D20" s="156" t="s">
        <v>395</v>
      </c>
      <c r="E20" s="24">
        <v>8</v>
      </c>
      <c r="F20" s="24">
        <v>143</v>
      </c>
      <c r="G20" s="24">
        <v>30844</v>
      </c>
      <c r="H20" s="24">
        <v>133182</v>
      </c>
      <c r="I20" s="24">
        <v>222355</v>
      </c>
      <c r="J20" s="24">
        <v>83336</v>
      </c>
      <c r="K20" s="157"/>
      <c r="T20" s="153"/>
    </row>
    <row r="21" spans="1:20" s="91" customFormat="1" ht="12" customHeight="1">
      <c r="A21" s="129"/>
      <c r="B21" s="155"/>
      <c r="C21" s="152">
        <v>931</v>
      </c>
      <c r="D21" s="393" t="s">
        <v>396</v>
      </c>
      <c r="E21" s="24">
        <v>11</v>
      </c>
      <c r="F21" s="24">
        <v>151</v>
      </c>
      <c r="G21" s="24">
        <v>19928</v>
      </c>
      <c r="H21" s="24">
        <v>38407</v>
      </c>
      <c r="I21" s="24">
        <v>57672</v>
      </c>
      <c r="J21" s="24">
        <v>18131</v>
      </c>
      <c r="K21" s="157"/>
      <c r="T21" s="153"/>
    </row>
    <row r="22" spans="1:20" s="91" customFormat="1" ht="12" customHeight="1">
      <c r="A22" s="129"/>
      <c r="B22" s="155"/>
      <c r="C22" s="152"/>
      <c r="D22" s="393"/>
      <c r="E22" s="24"/>
      <c r="F22" s="24"/>
      <c r="G22" s="24"/>
      <c r="H22" s="24"/>
      <c r="I22" s="24"/>
      <c r="J22" s="24"/>
      <c r="K22" s="157"/>
      <c r="L22" s="157"/>
      <c r="T22" s="153"/>
    </row>
    <row r="23" spans="1:20" s="91" customFormat="1" ht="12" customHeight="1">
      <c r="A23" s="129"/>
      <c r="B23" s="155"/>
      <c r="C23" s="152">
        <v>932</v>
      </c>
      <c r="D23" s="393" t="s">
        <v>397</v>
      </c>
      <c r="E23" s="24">
        <v>2</v>
      </c>
      <c r="F23" s="24">
        <v>52</v>
      </c>
      <c r="G23" s="24" t="s">
        <v>127</v>
      </c>
      <c r="H23" s="24" t="s">
        <v>127</v>
      </c>
      <c r="I23" s="24" t="s">
        <v>127</v>
      </c>
      <c r="J23" s="24" t="s">
        <v>127</v>
      </c>
      <c r="K23" s="157"/>
      <c r="T23" s="153"/>
    </row>
    <row r="24" spans="1:20" s="91" customFormat="1" ht="12" customHeight="1">
      <c r="A24" s="129"/>
      <c r="B24" s="155"/>
      <c r="C24" s="152"/>
      <c r="D24" s="393"/>
      <c r="E24" s="24"/>
      <c r="F24" s="24"/>
      <c r="G24" s="24"/>
      <c r="H24" s="24"/>
      <c r="I24" s="24"/>
      <c r="J24" s="24"/>
      <c r="K24" s="157"/>
      <c r="L24" s="157"/>
      <c r="T24" s="153"/>
    </row>
    <row r="25" spans="1:20" s="91" customFormat="1" ht="12" customHeight="1">
      <c r="A25" s="129"/>
      <c r="B25" s="155"/>
      <c r="C25" s="152">
        <v>941</v>
      </c>
      <c r="D25" s="156" t="s">
        <v>398</v>
      </c>
      <c r="E25" s="24">
        <v>2</v>
      </c>
      <c r="F25" s="24">
        <v>9</v>
      </c>
      <c r="G25" s="24" t="s">
        <v>127</v>
      </c>
      <c r="H25" s="24" t="s">
        <v>127</v>
      </c>
      <c r="I25" s="24" t="s">
        <v>127</v>
      </c>
      <c r="J25" s="24" t="s">
        <v>127</v>
      </c>
      <c r="K25" s="157"/>
      <c r="T25" s="153"/>
    </row>
    <row r="26" spans="1:20" s="91" customFormat="1" ht="12" customHeight="1">
      <c r="A26" s="129"/>
      <c r="B26" s="155"/>
      <c r="C26" s="152">
        <v>943</v>
      </c>
      <c r="D26" s="156" t="s">
        <v>399</v>
      </c>
      <c r="E26" s="24">
        <v>2</v>
      </c>
      <c r="F26" s="24">
        <v>55</v>
      </c>
      <c r="G26" s="24" t="s">
        <v>127</v>
      </c>
      <c r="H26" s="24" t="s">
        <v>127</v>
      </c>
      <c r="I26" s="24" t="s">
        <v>127</v>
      </c>
      <c r="J26" s="24" t="s">
        <v>127</v>
      </c>
      <c r="K26" s="157"/>
      <c r="T26" s="153"/>
    </row>
    <row r="27" spans="1:20" s="91" customFormat="1" ht="12" customHeight="1">
      <c r="A27" s="129"/>
      <c r="B27" s="155"/>
      <c r="C27" s="152">
        <v>949</v>
      </c>
      <c r="D27" s="156" t="s">
        <v>400</v>
      </c>
      <c r="E27" s="24">
        <v>2</v>
      </c>
      <c r="F27" s="24">
        <v>17</v>
      </c>
      <c r="G27" s="24" t="s">
        <v>127</v>
      </c>
      <c r="H27" s="24" t="s">
        <v>127</v>
      </c>
      <c r="I27" s="24" t="s">
        <v>127</v>
      </c>
      <c r="J27" s="24" t="s">
        <v>127</v>
      </c>
      <c r="K27" s="157"/>
      <c r="T27" s="153"/>
    </row>
    <row r="28" spans="1:20" s="91" customFormat="1" ht="12" customHeight="1">
      <c r="A28" s="129"/>
      <c r="B28" s="155"/>
      <c r="C28" s="152">
        <v>951</v>
      </c>
      <c r="D28" s="156" t="s">
        <v>401</v>
      </c>
      <c r="E28" s="24">
        <v>20</v>
      </c>
      <c r="F28" s="24">
        <v>603</v>
      </c>
      <c r="G28" s="24">
        <v>311106</v>
      </c>
      <c r="H28" s="24">
        <v>659909</v>
      </c>
      <c r="I28" s="24">
        <v>1486288</v>
      </c>
      <c r="J28" s="24">
        <v>775307</v>
      </c>
      <c r="K28" s="157"/>
      <c r="T28" s="153"/>
    </row>
    <row r="29" spans="1:20" s="91" customFormat="1" ht="12" customHeight="1">
      <c r="A29" s="129"/>
      <c r="B29" s="155"/>
      <c r="C29" s="152">
        <v>952</v>
      </c>
      <c r="D29" s="156" t="s">
        <v>402</v>
      </c>
      <c r="E29" s="24">
        <v>2</v>
      </c>
      <c r="F29" s="24">
        <v>46</v>
      </c>
      <c r="G29" s="24" t="s">
        <v>127</v>
      </c>
      <c r="H29" s="24" t="s">
        <v>127</v>
      </c>
      <c r="I29" s="24" t="s">
        <v>127</v>
      </c>
      <c r="J29" s="24" t="s">
        <v>127</v>
      </c>
      <c r="K29" s="157"/>
      <c r="T29" s="153"/>
    </row>
    <row r="30" spans="1:20" s="91" customFormat="1" ht="12" customHeight="1">
      <c r="A30" s="129"/>
      <c r="B30" s="155"/>
      <c r="C30" s="152">
        <v>961</v>
      </c>
      <c r="D30" s="156" t="s">
        <v>403</v>
      </c>
      <c r="E30" s="24">
        <v>6</v>
      </c>
      <c r="F30" s="24">
        <v>221</v>
      </c>
      <c r="G30" s="24">
        <v>80541</v>
      </c>
      <c r="H30" s="24">
        <v>1557337</v>
      </c>
      <c r="I30" s="24">
        <v>1981827</v>
      </c>
      <c r="J30" s="24">
        <v>394033</v>
      </c>
      <c r="K30" s="157"/>
      <c r="T30" s="153"/>
    </row>
    <row r="31" spans="1:20" s="91" customFormat="1" ht="12" customHeight="1">
      <c r="A31" s="129"/>
      <c r="B31" s="155"/>
      <c r="C31" s="152">
        <v>962</v>
      </c>
      <c r="D31" s="156" t="s">
        <v>404</v>
      </c>
      <c r="E31" s="24">
        <v>1</v>
      </c>
      <c r="F31" s="24">
        <v>174</v>
      </c>
      <c r="G31" s="24" t="s">
        <v>127</v>
      </c>
      <c r="H31" s="24" t="s">
        <v>127</v>
      </c>
      <c r="I31" s="24" t="s">
        <v>127</v>
      </c>
      <c r="J31" s="24" t="s">
        <v>127</v>
      </c>
      <c r="K31" s="157"/>
      <c r="T31" s="153"/>
    </row>
    <row r="32" spans="1:20" s="91" customFormat="1" ht="12" customHeight="1">
      <c r="A32" s="129"/>
      <c r="B32" s="155"/>
      <c r="C32" s="152">
        <v>971</v>
      </c>
      <c r="D32" s="156" t="s">
        <v>405</v>
      </c>
      <c r="E32" s="24">
        <v>27</v>
      </c>
      <c r="F32" s="24">
        <v>1761</v>
      </c>
      <c r="G32" s="24">
        <v>387733</v>
      </c>
      <c r="H32" s="24">
        <v>788524</v>
      </c>
      <c r="I32" s="24">
        <v>1503226</v>
      </c>
      <c r="J32" s="24">
        <v>673540</v>
      </c>
      <c r="K32" s="157"/>
      <c r="T32" s="153"/>
    </row>
    <row r="33" spans="1:20" s="91" customFormat="1" ht="12" customHeight="1">
      <c r="A33" s="129"/>
      <c r="B33" s="155"/>
      <c r="C33" s="152">
        <v>972</v>
      </c>
      <c r="D33" s="156" t="s">
        <v>406</v>
      </c>
      <c r="E33" s="24">
        <v>39</v>
      </c>
      <c r="F33" s="24">
        <v>614</v>
      </c>
      <c r="G33" s="24">
        <v>113454</v>
      </c>
      <c r="H33" s="24">
        <v>242745</v>
      </c>
      <c r="I33" s="24">
        <v>442173</v>
      </c>
      <c r="J33" s="24">
        <v>186850</v>
      </c>
      <c r="K33" s="157"/>
      <c r="T33" s="153"/>
    </row>
    <row r="34" spans="1:20" s="91" customFormat="1" ht="12" customHeight="1">
      <c r="A34" s="129"/>
      <c r="B34" s="155"/>
      <c r="C34" s="152">
        <v>973</v>
      </c>
      <c r="D34" s="156" t="s">
        <v>407</v>
      </c>
      <c r="E34" s="24">
        <v>20</v>
      </c>
      <c r="F34" s="24">
        <v>508</v>
      </c>
      <c r="G34" s="24">
        <v>93892</v>
      </c>
      <c r="H34" s="24">
        <v>288031</v>
      </c>
      <c r="I34" s="24">
        <v>533047</v>
      </c>
      <c r="J34" s="24">
        <v>231113</v>
      </c>
      <c r="K34" s="157"/>
      <c r="T34" s="153"/>
    </row>
    <row r="35" spans="1:20" s="91" customFormat="1" ht="12" customHeight="1">
      <c r="A35" s="129"/>
      <c r="B35" s="155"/>
      <c r="C35" s="152">
        <v>974</v>
      </c>
      <c r="D35" s="156" t="s">
        <v>408</v>
      </c>
      <c r="E35" s="24">
        <v>1</v>
      </c>
      <c r="F35" s="24">
        <v>9</v>
      </c>
      <c r="G35" s="24" t="s">
        <v>127</v>
      </c>
      <c r="H35" s="24" t="s">
        <v>127</v>
      </c>
      <c r="I35" s="24" t="s">
        <v>127</v>
      </c>
      <c r="J35" s="24" t="s">
        <v>127</v>
      </c>
      <c r="K35" s="157"/>
      <c r="T35" s="153"/>
    </row>
    <row r="36" spans="1:20" s="91" customFormat="1" ht="12" customHeight="1">
      <c r="A36" s="129"/>
      <c r="B36" s="155"/>
      <c r="C36" s="152">
        <v>979</v>
      </c>
      <c r="D36" s="156" t="s">
        <v>409</v>
      </c>
      <c r="E36" s="24">
        <v>25</v>
      </c>
      <c r="F36" s="24">
        <v>430</v>
      </c>
      <c r="G36" s="24">
        <v>77491</v>
      </c>
      <c r="H36" s="24">
        <v>218901</v>
      </c>
      <c r="I36" s="24">
        <v>498186</v>
      </c>
      <c r="J36" s="24">
        <v>260959</v>
      </c>
      <c r="K36" s="157"/>
      <c r="T36" s="153"/>
    </row>
    <row r="37" spans="1:20" s="91" customFormat="1" ht="24" customHeight="1">
      <c r="A37" s="129"/>
      <c r="B37" s="155"/>
      <c r="C37" s="158">
        <v>981</v>
      </c>
      <c r="D37" s="159" t="s">
        <v>410</v>
      </c>
      <c r="E37" s="127">
        <v>1</v>
      </c>
      <c r="F37" s="127">
        <v>35</v>
      </c>
      <c r="G37" s="127" t="s">
        <v>127</v>
      </c>
      <c r="H37" s="127" t="s">
        <v>127</v>
      </c>
      <c r="I37" s="127" t="s">
        <v>127</v>
      </c>
      <c r="J37" s="127" t="s">
        <v>127</v>
      </c>
      <c r="K37" s="157"/>
      <c r="T37" s="153"/>
    </row>
    <row r="38" spans="1:20" s="91" customFormat="1" ht="12" customHeight="1">
      <c r="A38" s="129"/>
      <c r="B38" s="155"/>
      <c r="C38" s="152">
        <v>992</v>
      </c>
      <c r="D38" s="156" t="s">
        <v>411</v>
      </c>
      <c r="E38" s="24">
        <v>28</v>
      </c>
      <c r="F38" s="24">
        <v>533</v>
      </c>
      <c r="G38" s="24">
        <v>95320</v>
      </c>
      <c r="H38" s="24">
        <v>159921</v>
      </c>
      <c r="I38" s="24">
        <v>324788</v>
      </c>
      <c r="J38" s="24">
        <v>154568</v>
      </c>
      <c r="K38" s="157"/>
      <c r="T38" s="153"/>
    </row>
    <row r="39" spans="1:20" s="91" customFormat="1" ht="12" customHeight="1">
      <c r="A39" s="129"/>
      <c r="B39" s="155"/>
      <c r="C39" s="152">
        <v>993</v>
      </c>
      <c r="D39" s="156" t="s">
        <v>412</v>
      </c>
      <c r="E39" s="24">
        <v>35</v>
      </c>
      <c r="F39" s="24">
        <v>531</v>
      </c>
      <c r="G39" s="24">
        <v>98807</v>
      </c>
      <c r="H39" s="24">
        <v>125845</v>
      </c>
      <c r="I39" s="24">
        <v>308455</v>
      </c>
      <c r="J39" s="24">
        <v>170390</v>
      </c>
      <c r="K39" s="157"/>
      <c r="T39" s="153"/>
    </row>
    <row r="40" spans="1:20" s="91" customFormat="1" ht="12" customHeight="1">
      <c r="A40" s="129"/>
      <c r="B40" s="155"/>
      <c r="C40" s="152">
        <v>995</v>
      </c>
      <c r="D40" s="156" t="s">
        <v>413</v>
      </c>
      <c r="E40" s="24">
        <v>3</v>
      </c>
      <c r="F40" s="24">
        <v>47</v>
      </c>
      <c r="G40" s="24">
        <v>7139</v>
      </c>
      <c r="H40" s="24">
        <v>20051</v>
      </c>
      <c r="I40" s="24">
        <v>26062</v>
      </c>
      <c r="J40" s="24">
        <v>5607</v>
      </c>
      <c r="K40" s="157"/>
      <c r="T40" s="153"/>
    </row>
    <row r="41" spans="1:20" s="91" customFormat="1" ht="12" customHeight="1">
      <c r="A41" s="129"/>
      <c r="B41" s="155"/>
      <c r="C41" s="152">
        <v>996</v>
      </c>
      <c r="D41" s="156" t="s">
        <v>414</v>
      </c>
      <c r="E41" s="24">
        <v>17</v>
      </c>
      <c r="F41" s="24">
        <v>583</v>
      </c>
      <c r="G41" s="24">
        <v>100568</v>
      </c>
      <c r="H41" s="24">
        <v>202525</v>
      </c>
      <c r="I41" s="24">
        <v>419543</v>
      </c>
      <c r="J41" s="24">
        <v>203282</v>
      </c>
      <c r="K41" s="157"/>
      <c r="T41" s="153"/>
    </row>
    <row r="42" spans="1:20" s="91" customFormat="1" ht="12" customHeight="1">
      <c r="A42" s="129"/>
      <c r="B42" s="155"/>
      <c r="C42" s="152">
        <v>997</v>
      </c>
      <c r="D42" s="156" t="s">
        <v>415</v>
      </c>
      <c r="E42" s="24">
        <v>23</v>
      </c>
      <c r="F42" s="24">
        <v>970</v>
      </c>
      <c r="G42" s="24">
        <v>149780</v>
      </c>
      <c r="H42" s="24">
        <v>371767</v>
      </c>
      <c r="I42" s="24">
        <v>630733</v>
      </c>
      <c r="J42" s="24">
        <v>241957</v>
      </c>
      <c r="K42" s="157"/>
      <c r="T42" s="153"/>
    </row>
    <row r="43" spans="1:20" s="91" customFormat="1" ht="12" customHeight="1">
      <c r="A43" s="129"/>
      <c r="B43" s="155"/>
      <c r="C43" s="152">
        <v>999</v>
      </c>
      <c r="D43" s="156" t="s">
        <v>416</v>
      </c>
      <c r="E43" s="24">
        <v>42</v>
      </c>
      <c r="F43" s="24">
        <v>912</v>
      </c>
      <c r="G43" s="24">
        <v>208702</v>
      </c>
      <c r="H43" s="24">
        <v>481365</v>
      </c>
      <c r="I43" s="24">
        <v>975040</v>
      </c>
      <c r="J43" s="24">
        <v>462811</v>
      </c>
      <c r="K43" s="157"/>
      <c r="T43" s="153"/>
    </row>
    <row r="44" spans="1:20" s="91" customFormat="1" ht="12" customHeight="1">
      <c r="A44" s="129"/>
      <c r="B44" s="155"/>
      <c r="C44" s="152"/>
      <c r="D44" s="156"/>
      <c r="E44" s="24"/>
      <c r="F44" s="24"/>
      <c r="G44" s="24"/>
      <c r="H44" s="24"/>
      <c r="I44" s="24"/>
      <c r="J44" s="24"/>
      <c r="T44" s="153"/>
    </row>
    <row r="45" spans="1:20" s="91" customFormat="1" ht="12" customHeight="1">
      <c r="A45" s="129">
        <v>10</v>
      </c>
      <c r="C45" s="151" t="s">
        <v>319</v>
      </c>
      <c r="D45" s="156"/>
      <c r="E45" s="24">
        <v>99</v>
      </c>
      <c r="F45" s="24">
        <v>1986</v>
      </c>
      <c r="G45" s="24">
        <v>645734</v>
      </c>
      <c r="H45" s="24">
        <v>2864142</v>
      </c>
      <c r="I45" s="24">
        <v>6816013</v>
      </c>
      <c r="J45" s="24">
        <v>2675291</v>
      </c>
      <c r="T45" s="153"/>
    </row>
    <row r="46" spans="1:20" s="91" customFormat="1" ht="6" customHeight="1">
      <c r="A46" s="129"/>
      <c r="B46" s="151"/>
      <c r="C46" s="152"/>
      <c r="D46" s="156"/>
      <c r="E46" s="24"/>
      <c r="F46" s="24"/>
      <c r="G46" s="24"/>
      <c r="H46" s="24"/>
      <c r="I46" s="24"/>
      <c r="J46" s="24"/>
      <c r="T46" s="153"/>
    </row>
    <row r="47" spans="1:20" s="91" customFormat="1" ht="12" customHeight="1">
      <c r="A47" s="129"/>
      <c r="B47" s="155"/>
      <c r="C47" s="152">
        <v>1011</v>
      </c>
      <c r="D47" s="156" t="s">
        <v>417</v>
      </c>
      <c r="E47" s="24">
        <v>27</v>
      </c>
      <c r="F47" s="24">
        <v>719</v>
      </c>
      <c r="G47" s="24">
        <v>239670</v>
      </c>
      <c r="H47" s="24">
        <v>1200428</v>
      </c>
      <c r="I47" s="24">
        <v>2202657</v>
      </c>
      <c r="J47" s="24">
        <v>940855</v>
      </c>
      <c r="K47" s="157"/>
      <c r="T47" s="153"/>
    </row>
    <row r="48" spans="1:20" s="91" customFormat="1" ht="12" customHeight="1">
      <c r="A48" s="129"/>
      <c r="B48" s="155"/>
      <c r="C48" s="152">
        <v>1022</v>
      </c>
      <c r="D48" s="156" t="s">
        <v>418</v>
      </c>
      <c r="E48" s="24">
        <v>1</v>
      </c>
      <c r="F48" s="24">
        <v>131</v>
      </c>
      <c r="G48" s="24" t="s">
        <v>127</v>
      </c>
      <c r="H48" s="24" t="s">
        <v>127</v>
      </c>
      <c r="I48" s="24" t="s">
        <v>127</v>
      </c>
      <c r="J48" s="24" t="s">
        <v>127</v>
      </c>
      <c r="K48" s="157"/>
      <c r="T48" s="153"/>
    </row>
    <row r="49" spans="1:20" s="91" customFormat="1" ht="12" customHeight="1">
      <c r="A49" s="129"/>
      <c r="B49" s="155"/>
      <c r="C49" s="152">
        <v>1024</v>
      </c>
      <c r="D49" s="156" t="s">
        <v>419</v>
      </c>
      <c r="E49" s="24">
        <v>44</v>
      </c>
      <c r="F49" s="24">
        <v>755</v>
      </c>
      <c r="G49" s="24">
        <v>224853</v>
      </c>
      <c r="H49" s="24">
        <v>384124</v>
      </c>
      <c r="I49" s="24">
        <v>1609946</v>
      </c>
      <c r="J49" s="24">
        <v>738054</v>
      </c>
      <c r="K49" s="157"/>
      <c r="T49" s="153"/>
    </row>
    <row r="50" spans="1:20" s="91" customFormat="1" ht="12" customHeight="1">
      <c r="A50" s="129"/>
      <c r="B50" s="155"/>
      <c r="C50" s="152">
        <v>1032</v>
      </c>
      <c r="D50" s="156" t="s">
        <v>420</v>
      </c>
      <c r="E50" s="24">
        <v>3</v>
      </c>
      <c r="F50" s="24">
        <v>47</v>
      </c>
      <c r="G50" s="24">
        <v>16067</v>
      </c>
      <c r="H50" s="24">
        <v>19560</v>
      </c>
      <c r="I50" s="24">
        <v>30406</v>
      </c>
      <c r="J50" s="24">
        <v>10118</v>
      </c>
      <c r="K50" s="157"/>
      <c r="T50" s="153"/>
    </row>
    <row r="51" spans="1:20" s="91" customFormat="1" ht="12" customHeight="1">
      <c r="A51" s="129"/>
      <c r="B51" s="155"/>
      <c r="C51" s="152">
        <v>1041</v>
      </c>
      <c r="D51" s="156" t="s">
        <v>421</v>
      </c>
      <c r="E51" s="24">
        <v>7</v>
      </c>
      <c r="F51" s="24">
        <v>107</v>
      </c>
      <c r="G51" s="24">
        <v>26079</v>
      </c>
      <c r="H51" s="24">
        <v>27700</v>
      </c>
      <c r="I51" s="24">
        <v>80041</v>
      </c>
      <c r="J51" s="24">
        <v>48825</v>
      </c>
      <c r="K51" s="157"/>
      <c r="T51" s="153"/>
    </row>
    <row r="52" spans="1:20" s="91" customFormat="1" ht="12" customHeight="1">
      <c r="A52" s="129"/>
      <c r="B52" s="155"/>
      <c r="C52" s="152">
        <v>1061</v>
      </c>
      <c r="D52" s="156" t="s">
        <v>422</v>
      </c>
      <c r="E52" s="24">
        <v>4</v>
      </c>
      <c r="F52" s="24">
        <v>94</v>
      </c>
      <c r="G52" s="24">
        <v>38641</v>
      </c>
      <c r="H52" s="24">
        <v>814027</v>
      </c>
      <c r="I52" s="24">
        <v>923132</v>
      </c>
      <c r="J52" s="24">
        <v>117010</v>
      </c>
      <c r="K52" s="157"/>
      <c r="T52" s="153"/>
    </row>
    <row r="53" spans="1:20" s="91" customFormat="1" ht="12" customHeight="1">
      <c r="A53" s="129"/>
      <c r="B53" s="155"/>
      <c r="C53" s="152">
        <v>1062</v>
      </c>
      <c r="D53" s="156" t="s">
        <v>423</v>
      </c>
      <c r="E53" s="24">
        <v>3</v>
      </c>
      <c r="F53" s="24">
        <v>42</v>
      </c>
      <c r="G53" s="24" t="s">
        <v>127</v>
      </c>
      <c r="H53" s="24" t="s">
        <v>127</v>
      </c>
      <c r="I53" s="24" t="s">
        <v>127</v>
      </c>
      <c r="J53" s="24" t="s">
        <v>127</v>
      </c>
      <c r="K53" s="157"/>
      <c r="T53" s="153"/>
    </row>
    <row r="54" spans="1:20" s="91" customFormat="1" ht="12" customHeight="1">
      <c r="A54" s="129"/>
      <c r="B54" s="155"/>
      <c r="C54" s="152">
        <v>1063</v>
      </c>
      <c r="D54" s="156" t="s">
        <v>424</v>
      </c>
      <c r="E54" s="24">
        <v>10</v>
      </c>
      <c r="F54" s="24">
        <v>91</v>
      </c>
      <c r="G54" s="24">
        <v>28055</v>
      </c>
      <c r="H54" s="24">
        <v>35678</v>
      </c>
      <c r="I54" s="24">
        <v>116012</v>
      </c>
      <c r="J54" s="24">
        <v>75026</v>
      </c>
      <c r="K54" s="157"/>
      <c r="T54" s="153"/>
    </row>
    <row r="55" spans="1:20" s="91" customFormat="1" ht="12" customHeight="1">
      <c r="A55" s="129"/>
      <c r="B55" s="155"/>
      <c r="C55" s="152"/>
      <c r="D55" s="156"/>
      <c r="E55" s="24"/>
      <c r="F55" s="24"/>
      <c r="G55" s="24"/>
      <c r="H55" s="24"/>
      <c r="I55" s="24"/>
      <c r="J55" s="24"/>
      <c r="T55" s="153"/>
    </row>
    <row r="56" spans="1:20" s="91" customFormat="1" ht="12" customHeight="1">
      <c r="A56" s="129">
        <v>11</v>
      </c>
      <c r="C56" s="151" t="s">
        <v>320</v>
      </c>
      <c r="D56" s="156"/>
      <c r="E56" s="24">
        <v>45</v>
      </c>
      <c r="F56" s="24">
        <v>667</v>
      </c>
      <c r="G56" s="24">
        <v>124434</v>
      </c>
      <c r="H56" s="24">
        <v>192006</v>
      </c>
      <c r="I56" s="24">
        <v>390752</v>
      </c>
      <c r="J56" s="24">
        <v>186230</v>
      </c>
      <c r="T56" s="153"/>
    </row>
    <row r="57" spans="1:20" s="91" customFormat="1" ht="6" customHeight="1">
      <c r="A57" s="129"/>
      <c r="B57" s="155"/>
      <c r="C57" s="152"/>
      <c r="D57" s="156"/>
      <c r="E57" s="24"/>
      <c r="F57" s="24"/>
      <c r="G57" s="24"/>
      <c r="H57" s="24"/>
      <c r="I57" s="24"/>
      <c r="J57" s="24"/>
      <c r="K57" s="157"/>
      <c r="T57" s="153"/>
    </row>
    <row r="58" spans="1:20" s="91" customFormat="1" ht="12" customHeight="1">
      <c r="A58" s="129"/>
      <c r="B58" s="155"/>
      <c r="C58" s="152">
        <v>1121</v>
      </c>
      <c r="D58" s="156" t="s">
        <v>425</v>
      </c>
      <c r="E58" s="24">
        <v>1</v>
      </c>
      <c r="F58" s="24">
        <v>48</v>
      </c>
      <c r="G58" s="24" t="s">
        <v>127</v>
      </c>
      <c r="H58" s="24" t="s">
        <v>127</v>
      </c>
      <c r="I58" s="24" t="s">
        <v>127</v>
      </c>
      <c r="J58" s="24" t="s">
        <v>127</v>
      </c>
      <c r="K58" s="157"/>
      <c r="T58" s="153"/>
    </row>
    <row r="59" spans="1:20" s="91" customFormat="1" ht="12" customHeight="1">
      <c r="A59" s="129"/>
      <c r="B59" s="155"/>
      <c r="C59" s="152">
        <v>1122</v>
      </c>
      <c r="D59" s="156" t="s">
        <v>426</v>
      </c>
      <c r="E59" s="24">
        <v>6</v>
      </c>
      <c r="F59" s="24">
        <v>58</v>
      </c>
      <c r="G59" s="24">
        <v>4237</v>
      </c>
      <c r="H59" s="24">
        <v>2739</v>
      </c>
      <c r="I59" s="24">
        <v>8587</v>
      </c>
      <c r="J59" s="24">
        <v>5455</v>
      </c>
      <c r="K59" s="157"/>
      <c r="T59" s="153"/>
    </row>
    <row r="60" spans="1:20" s="91" customFormat="1" ht="12" customHeight="1">
      <c r="A60" s="129"/>
      <c r="B60" s="155"/>
      <c r="C60" s="152">
        <v>1124</v>
      </c>
      <c r="D60" s="156" t="s">
        <v>427</v>
      </c>
      <c r="E60" s="24">
        <v>1</v>
      </c>
      <c r="F60" s="24">
        <v>20</v>
      </c>
      <c r="G60" s="24" t="s">
        <v>127</v>
      </c>
      <c r="H60" s="24" t="s">
        <v>127</v>
      </c>
      <c r="I60" s="24" t="s">
        <v>127</v>
      </c>
      <c r="J60" s="24" t="s">
        <v>127</v>
      </c>
      <c r="K60" s="157"/>
      <c r="T60" s="153"/>
    </row>
    <row r="61" spans="1:20" s="91" customFormat="1" ht="12" customHeight="1">
      <c r="A61" s="129"/>
      <c r="B61" s="155"/>
      <c r="C61" s="152">
        <v>1129</v>
      </c>
      <c r="D61" s="156" t="s">
        <v>428</v>
      </c>
      <c r="E61" s="24">
        <v>2</v>
      </c>
      <c r="F61" s="24">
        <v>27</v>
      </c>
      <c r="G61" s="24" t="s">
        <v>127</v>
      </c>
      <c r="H61" s="24" t="s">
        <v>127</v>
      </c>
      <c r="I61" s="24" t="s">
        <v>127</v>
      </c>
      <c r="J61" s="24" t="s">
        <v>127</v>
      </c>
      <c r="K61" s="157"/>
      <c r="T61" s="153"/>
    </row>
    <row r="62" spans="1:20" s="91" customFormat="1" ht="12" customHeight="1">
      <c r="A62" s="129"/>
      <c r="B62" s="155"/>
      <c r="C62" s="152">
        <v>1145</v>
      </c>
      <c r="D62" s="156" t="s">
        <v>429</v>
      </c>
      <c r="E62" s="24">
        <v>8</v>
      </c>
      <c r="F62" s="24">
        <v>80</v>
      </c>
      <c r="G62" s="24">
        <v>15673</v>
      </c>
      <c r="H62" s="24">
        <v>7422</v>
      </c>
      <c r="I62" s="24">
        <v>27095</v>
      </c>
      <c r="J62" s="24">
        <v>18352</v>
      </c>
      <c r="K62" s="157"/>
      <c r="T62" s="153"/>
    </row>
    <row r="63" spans="1:20" s="9" customFormat="1" ht="12" customHeight="1">
      <c r="A63" s="160"/>
      <c r="B63" s="155"/>
      <c r="C63" s="152">
        <v>1162</v>
      </c>
      <c r="D63" s="393" t="s">
        <v>430</v>
      </c>
      <c r="E63" s="24">
        <v>1</v>
      </c>
      <c r="F63" s="24">
        <v>8</v>
      </c>
      <c r="G63" s="24" t="s">
        <v>127</v>
      </c>
      <c r="H63" s="24" t="s">
        <v>127</v>
      </c>
      <c r="I63" s="24" t="s">
        <v>127</v>
      </c>
      <c r="J63" s="24" t="s">
        <v>127</v>
      </c>
      <c r="K63" s="157"/>
      <c r="L63" s="91"/>
      <c r="M63" s="91"/>
      <c r="N63" s="91"/>
      <c r="O63" s="91"/>
      <c r="P63" s="91"/>
      <c r="Q63" s="91"/>
      <c r="R63" s="91"/>
      <c r="S63" s="91"/>
      <c r="T63" s="149"/>
    </row>
    <row r="64" spans="1:20" s="9" customFormat="1" ht="12" customHeight="1">
      <c r="A64" s="160"/>
      <c r="B64" s="155"/>
      <c r="C64" s="152"/>
      <c r="D64" s="393"/>
      <c r="E64" s="24"/>
      <c r="F64" s="24"/>
      <c r="G64" s="24"/>
      <c r="H64" s="24"/>
      <c r="I64" s="24"/>
      <c r="J64" s="24"/>
      <c r="K64" s="91"/>
      <c r="L64" s="91"/>
      <c r="N64" s="91"/>
      <c r="O64" s="91"/>
      <c r="P64" s="91"/>
      <c r="Q64" s="91"/>
      <c r="R64" s="91"/>
      <c r="S64" s="91"/>
      <c r="T64" s="149"/>
    </row>
    <row r="65" spans="1:20" s="91" customFormat="1" ht="12" customHeight="1">
      <c r="A65" s="10"/>
      <c r="B65" s="155"/>
      <c r="C65" s="161">
        <v>1164</v>
      </c>
      <c r="D65" s="393" t="s">
        <v>431</v>
      </c>
      <c r="E65" s="24">
        <v>7</v>
      </c>
      <c r="F65" s="24">
        <v>156</v>
      </c>
      <c r="G65" s="24">
        <v>27897</v>
      </c>
      <c r="H65" s="24">
        <v>29970</v>
      </c>
      <c r="I65" s="24">
        <v>79830</v>
      </c>
      <c r="J65" s="24">
        <v>46605</v>
      </c>
      <c r="K65" s="157"/>
      <c r="T65" s="153"/>
    </row>
    <row r="66" spans="1:20" s="91" customFormat="1" ht="12" customHeight="1">
      <c r="A66" s="10"/>
      <c r="B66" s="155"/>
      <c r="C66" s="161"/>
      <c r="D66" s="393"/>
      <c r="E66" s="24"/>
      <c r="F66" s="24"/>
      <c r="G66" s="24"/>
      <c r="H66" s="24"/>
      <c r="I66" s="24"/>
      <c r="J66" s="24"/>
      <c r="T66" s="153"/>
    </row>
    <row r="67" spans="1:20" s="91" customFormat="1" ht="12" customHeight="1">
      <c r="A67" s="10"/>
      <c r="B67" s="155"/>
      <c r="C67" s="161">
        <v>1165</v>
      </c>
      <c r="D67" s="392" t="s">
        <v>432</v>
      </c>
      <c r="E67" s="24">
        <v>3</v>
      </c>
      <c r="F67" s="24">
        <v>93</v>
      </c>
      <c r="G67" s="24">
        <v>18769</v>
      </c>
      <c r="H67" s="24">
        <v>2791</v>
      </c>
      <c r="I67" s="24">
        <v>28315</v>
      </c>
      <c r="J67" s="24">
        <v>23851</v>
      </c>
      <c r="K67" s="157"/>
      <c r="T67" s="153"/>
    </row>
    <row r="68" spans="1:20" s="91" customFormat="1" ht="12" customHeight="1">
      <c r="A68" s="10"/>
      <c r="B68" s="155"/>
      <c r="C68" s="161"/>
      <c r="D68" s="392"/>
      <c r="E68" s="24"/>
      <c r="F68" s="24"/>
      <c r="G68" s="24"/>
      <c r="H68" s="24"/>
      <c r="I68" s="24"/>
      <c r="J68" s="24"/>
      <c r="T68" s="153"/>
    </row>
    <row r="69" spans="1:20" s="91" customFormat="1" ht="12" customHeight="1">
      <c r="A69" s="10"/>
      <c r="B69" s="155"/>
      <c r="C69" s="161"/>
      <c r="D69" s="392"/>
      <c r="E69" s="24"/>
      <c r="F69" s="24"/>
      <c r="G69" s="24"/>
      <c r="H69" s="24"/>
      <c r="I69" s="24"/>
      <c r="J69" s="24"/>
      <c r="T69" s="153"/>
    </row>
    <row r="70" spans="1:20" s="91" customFormat="1" ht="12" customHeight="1">
      <c r="A70" s="10"/>
      <c r="B70" s="155"/>
      <c r="C70" s="161">
        <v>1167</v>
      </c>
      <c r="D70" s="159" t="s">
        <v>433</v>
      </c>
      <c r="E70" s="24">
        <v>1</v>
      </c>
      <c r="F70" s="24">
        <v>24</v>
      </c>
      <c r="G70" s="24" t="s">
        <v>127</v>
      </c>
      <c r="H70" s="24" t="s">
        <v>127</v>
      </c>
      <c r="I70" s="24" t="s">
        <v>127</v>
      </c>
      <c r="J70" s="24" t="s">
        <v>127</v>
      </c>
      <c r="K70" s="157"/>
      <c r="T70" s="153"/>
    </row>
    <row r="71" spans="1:20" s="91" customFormat="1" ht="12" customHeight="1">
      <c r="A71" s="10"/>
      <c r="B71" s="155"/>
      <c r="C71" s="152">
        <v>1181</v>
      </c>
      <c r="D71" s="156" t="s">
        <v>434</v>
      </c>
      <c r="E71" s="24">
        <v>2</v>
      </c>
      <c r="F71" s="24">
        <v>44</v>
      </c>
      <c r="G71" s="24" t="s">
        <v>127</v>
      </c>
      <c r="H71" s="24" t="s">
        <v>127</v>
      </c>
      <c r="I71" s="24" t="s">
        <v>127</v>
      </c>
      <c r="J71" s="24" t="s">
        <v>127</v>
      </c>
      <c r="K71" s="157"/>
      <c r="T71" s="153"/>
    </row>
    <row r="72" spans="1:20" s="91" customFormat="1" ht="12" customHeight="1">
      <c r="A72" s="10"/>
      <c r="B72" s="155"/>
      <c r="C72" s="152">
        <v>1191</v>
      </c>
      <c r="D72" s="156" t="s">
        <v>435</v>
      </c>
      <c r="E72" s="24">
        <v>3</v>
      </c>
      <c r="F72" s="24">
        <v>20</v>
      </c>
      <c r="G72" s="24">
        <v>5146</v>
      </c>
      <c r="H72" s="24">
        <v>12330</v>
      </c>
      <c r="I72" s="24">
        <v>22141</v>
      </c>
      <c r="J72" s="24">
        <v>9153</v>
      </c>
      <c r="K72" s="157"/>
      <c r="L72" s="148"/>
      <c r="N72" s="148"/>
      <c r="O72" s="148"/>
      <c r="P72" s="148"/>
      <c r="Q72" s="148"/>
      <c r="R72" s="148"/>
      <c r="S72" s="148"/>
      <c r="T72" s="153"/>
    </row>
    <row r="73" spans="1:20" s="91" customFormat="1" ht="12" customHeight="1">
      <c r="A73" s="10"/>
      <c r="B73" s="155"/>
      <c r="C73" s="152">
        <v>1194</v>
      </c>
      <c r="D73" s="156" t="s">
        <v>436</v>
      </c>
      <c r="E73" s="24">
        <v>4</v>
      </c>
      <c r="F73" s="24">
        <v>31</v>
      </c>
      <c r="G73" s="24">
        <v>7176</v>
      </c>
      <c r="H73" s="24">
        <v>46100</v>
      </c>
      <c r="I73" s="24">
        <v>62033</v>
      </c>
      <c r="J73" s="24">
        <v>14862</v>
      </c>
      <c r="K73" s="157"/>
      <c r="L73" s="148"/>
      <c r="N73" s="148"/>
      <c r="O73" s="148"/>
      <c r="P73" s="148"/>
      <c r="Q73" s="148"/>
      <c r="R73" s="148"/>
      <c r="S73" s="148"/>
      <c r="T73" s="153"/>
    </row>
    <row r="74" spans="1:20" s="91" customFormat="1" ht="12" customHeight="1">
      <c r="A74" s="10"/>
      <c r="B74" s="155"/>
      <c r="C74" s="152">
        <v>1196</v>
      </c>
      <c r="D74" s="156" t="s">
        <v>437</v>
      </c>
      <c r="E74" s="24">
        <v>1</v>
      </c>
      <c r="F74" s="24">
        <v>10</v>
      </c>
      <c r="G74" s="24" t="s">
        <v>127</v>
      </c>
      <c r="H74" s="24" t="s">
        <v>127</v>
      </c>
      <c r="I74" s="24" t="s">
        <v>127</v>
      </c>
      <c r="J74" s="24" t="s">
        <v>127</v>
      </c>
      <c r="K74" s="157"/>
      <c r="L74" s="148"/>
      <c r="N74" s="148"/>
      <c r="O74" s="148"/>
      <c r="P74" s="148"/>
      <c r="Q74" s="148"/>
      <c r="R74" s="148"/>
      <c r="S74" s="148"/>
      <c r="T74" s="153"/>
    </row>
    <row r="75" spans="1:20" s="91" customFormat="1" ht="12" customHeight="1">
      <c r="A75" s="10"/>
      <c r="B75" s="155"/>
      <c r="C75" s="152">
        <v>1199</v>
      </c>
      <c r="D75" s="156" t="s">
        <v>438</v>
      </c>
      <c r="E75" s="24">
        <v>5</v>
      </c>
      <c r="F75" s="24">
        <v>48</v>
      </c>
      <c r="G75" s="24">
        <v>9152</v>
      </c>
      <c r="H75" s="24">
        <v>18724</v>
      </c>
      <c r="I75" s="24">
        <v>52592</v>
      </c>
      <c r="J75" s="24">
        <v>31593</v>
      </c>
      <c r="K75" s="157"/>
      <c r="T75" s="153"/>
    </row>
    <row r="76" spans="1:20" s="91" customFormat="1" ht="12" customHeight="1">
      <c r="A76" s="10"/>
      <c r="B76" s="10"/>
      <c r="E76" s="10"/>
      <c r="F76" s="10"/>
      <c r="G76" s="10"/>
      <c r="H76" s="10"/>
      <c r="I76" s="10"/>
      <c r="J76" s="10"/>
      <c r="T76" s="153"/>
    </row>
    <row r="77" spans="1:20" s="91" customFormat="1" ht="12" customHeight="1">
      <c r="A77" s="129">
        <v>12</v>
      </c>
      <c r="C77" s="151" t="s">
        <v>321</v>
      </c>
      <c r="D77" s="156"/>
      <c r="E77" s="24">
        <v>8</v>
      </c>
      <c r="F77" s="24">
        <v>59</v>
      </c>
      <c r="G77" s="24">
        <v>13148</v>
      </c>
      <c r="H77" s="24">
        <v>54192</v>
      </c>
      <c r="I77" s="24">
        <v>73502</v>
      </c>
      <c r="J77" s="24">
        <v>18014</v>
      </c>
      <c r="T77" s="153"/>
    </row>
    <row r="78" spans="1:20" s="91" customFormat="1" ht="6" customHeight="1">
      <c r="A78" s="129"/>
      <c r="B78" s="155"/>
      <c r="C78" s="152"/>
      <c r="D78" s="156"/>
      <c r="E78" s="24"/>
      <c r="F78" s="24"/>
      <c r="G78" s="24"/>
      <c r="H78" s="24"/>
      <c r="I78" s="24"/>
      <c r="J78" s="24"/>
      <c r="K78" s="157"/>
      <c r="T78" s="153"/>
    </row>
    <row r="79" spans="1:20" s="91" customFormat="1" ht="12" customHeight="1">
      <c r="A79" s="129"/>
      <c r="B79" s="155"/>
      <c r="C79" s="152">
        <v>1211</v>
      </c>
      <c r="D79" s="156" t="s">
        <v>439</v>
      </c>
      <c r="E79" s="24">
        <v>5</v>
      </c>
      <c r="F79" s="24">
        <v>40</v>
      </c>
      <c r="G79" s="24">
        <v>8752</v>
      </c>
      <c r="H79" s="24">
        <v>12483</v>
      </c>
      <c r="I79" s="24">
        <v>20842</v>
      </c>
      <c r="J79" s="24">
        <v>7798</v>
      </c>
      <c r="K79" s="157"/>
      <c r="T79" s="153"/>
    </row>
    <row r="80" spans="1:20" s="91" customFormat="1" ht="12" customHeight="1">
      <c r="A80" s="129"/>
      <c r="B80" s="155"/>
      <c r="C80" s="91">
        <v>1213</v>
      </c>
      <c r="D80" s="91" t="s">
        <v>440</v>
      </c>
      <c r="E80" s="24">
        <v>1</v>
      </c>
      <c r="F80" s="24">
        <v>7</v>
      </c>
      <c r="G80" s="24" t="s">
        <v>127</v>
      </c>
      <c r="H80" s="24" t="s">
        <v>127</v>
      </c>
      <c r="I80" s="24" t="s">
        <v>127</v>
      </c>
      <c r="J80" s="24" t="s">
        <v>127</v>
      </c>
      <c r="K80" s="157"/>
      <c r="T80" s="153"/>
    </row>
    <row r="81" spans="1:20" s="91" customFormat="1" ht="12" customHeight="1">
      <c r="A81" s="129"/>
      <c r="B81" s="155"/>
      <c r="C81" s="152">
        <v>1221</v>
      </c>
      <c r="D81" s="156" t="s">
        <v>441</v>
      </c>
      <c r="E81" s="24">
        <v>1</v>
      </c>
      <c r="F81" s="24">
        <v>4</v>
      </c>
      <c r="G81" s="24" t="s">
        <v>127</v>
      </c>
      <c r="H81" s="24" t="s">
        <v>127</v>
      </c>
      <c r="I81" s="24" t="s">
        <v>127</v>
      </c>
      <c r="J81" s="24" t="s">
        <v>127</v>
      </c>
      <c r="K81" s="157"/>
      <c r="T81" s="153"/>
    </row>
    <row r="82" spans="1:20" s="91" customFormat="1" ht="12" customHeight="1">
      <c r="A82" s="129"/>
      <c r="B82" s="155"/>
      <c r="C82" s="152">
        <v>1291</v>
      </c>
      <c r="D82" s="156" t="s">
        <v>442</v>
      </c>
      <c r="E82" s="24">
        <v>1</v>
      </c>
      <c r="F82" s="24">
        <v>8</v>
      </c>
      <c r="G82" s="24" t="s">
        <v>127</v>
      </c>
      <c r="H82" s="24" t="s">
        <v>127</v>
      </c>
      <c r="I82" s="24" t="s">
        <v>127</v>
      </c>
      <c r="J82" s="24" t="s">
        <v>127</v>
      </c>
      <c r="K82" s="157"/>
      <c r="T82" s="153"/>
    </row>
    <row r="83" spans="1:20" s="91" customFormat="1" ht="12" customHeight="1">
      <c r="A83" s="129"/>
      <c r="B83" s="10"/>
      <c r="E83" s="10"/>
      <c r="F83" s="10"/>
      <c r="G83" s="10"/>
      <c r="H83" s="10"/>
      <c r="I83" s="10"/>
      <c r="J83" s="10"/>
      <c r="T83" s="153"/>
    </row>
    <row r="84" spans="1:20" s="91" customFormat="1" ht="12" customHeight="1">
      <c r="A84" s="129">
        <v>13</v>
      </c>
      <c r="C84" s="151" t="s">
        <v>323</v>
      </c>
      <c r="D84" s="156"/>
      <c r="E84" s="24">
        <v>48</v>
      </c>
      <c r="F84" s="24">
        <v>391</v>
      </c>
      <c r="G84" s="24">
        <v>93967</v>
      </c>
      <c r="H84" s="24">
        <v>151528</v>
      </c>
      <c r="I84" s="24">
        <v>326317</v>
      </c>
      <c r="J84" s="24">
        <v>163050</v>
      </c>
      <c r="T84" s="153"/>
    </row>
    <row r="85" spans="1:20" s="91" customFormat="1" ht="6" customHeight="1">
      <c r="A85" s="129"/>
      <c r="B85" s="155"/>
      <c r="C85" s="152"/>
      <c r="D85" s="156"/>
      <c r="E85" s="24"/>
      <c r="F85" s="24"/>
      <c r="G85" s="24"/>
      <c r="H85" s="24"/>
      <c r="I85" s="24"/>
      <c r="J85" s="24"/>
      <c r="K85" s="157"/>
      <c r="T85" s="153"/>
    </row>
    <row r="86" spans="1:20" s="91" customFormat="1" ht="12" customHeight="1">
      <c r="A86" s="129"/>
      <c r="B86" s="155"/>
      <c r="C86" s="152">
        <v>1311</v>
      </c>
      <c r="D86" s="156" t="s">
        <v>443</v>
      </c>
      <c r="E86" s="24">
        <v>24</v>
      </c>
      <c r="F86" s="24">
        <v>209</v>
      </c>
      <c r="G86" s="24">
        <v>49710</v>
      </c>
      <c r="H86" s="24">
        <v>78166</v>
      </c>
      <c r="I86" s="24">
        <v>163655</v>
      </c>
      <c r="J86" s="24">
        <v>79747</v>
      </c>
      <c r="K86" s="157"/>
      <c r="T86" s="153"/>
    </row>
    <row r="87" spans="1:20" s="91" customFormat="1" ht="12" customHeight="1">
      <c r="A87" s="129"/>
      <c r="B87" s="155"/>
      <c r="C87" s="152">
        <v>1312</v>
      </c>
      <c r="D87" s="156" t="s">
        <v>444</v>
      </c>
      <c r="E87" s="24">
        <v>6</v>
      </c>
      <c r="F87" s="24">
        <v>39</v>
      </c>
      <c r="G87" s="24">
        <v>9944</v>
      </c>
      <c r="H87" s="24">
        <v>15485</v>
      </c>
      <c r="I87" s="24">
        <v>34391</v>
      </c>
      <c r="J87" s="24">
        <v>17637</v>
      </c>
      <c r="K87" s="157"/>
      <c r="T87" s="153"/>
    </row>
    <row r="88" spans="1:20" s="91" customFormat="1" ht="12" customHeight="1">
      <c r="A88" s="129"/>
      <c r="B88" s="155"/>
      <c r="C88" s="152">
        <v>1321</v>
      </c>
      <c r="D88" s="156" t="s">
        <v>445</v>
      </c>
      <c r="E88" s="24">
        <v>2</v>
      </c>
      <c r="F88" s="24">
        <v>21</v>
      </c>
      <c r="G88" s="24" t="s">
        <v>127</v>
      </c>
      <c r="H88" s="24" t="s">
        <v>127</v>
      </c>
      <c r="I88" s="24" t="s">
        <v>127</v>
      </c>
      <c r="J88" s="24" t="s">
        <v>127</v>
      </c>
      <c r="K88" s="157"/>
      <c r="T88" s="153"/>
    </row>
    <row r="89" spans="1:20" s="91" customFormat="1" ht="12" customHeight="1">
      <c r="A89" s="129"/>
      <c r="B89" s="155"/>
      <c r="C89" s="152">
        <v>1331</v>
      </c>
      <c r="D89" s="156" t="s">
        <v>446</v>
      </c>
      <c r="E89" s="24">
        <v>14</v>
      </c>
      <c r="F89" s="24">
        <v>106</v>
      </c>
      <c r="G89" s="24">
        <v>24659</v>
      </c>
      <c r="H89" s="24">
        <v>37488</v>
      </c>
      <c r="I89" s="24">
        <v>85502</v>
      </c>
      <c r="J89" s="24">
        <v>44789</v>
      </c>
      <c r="K89" s="157"/>
      <c r="T89" s="153"/>
    </row>
    <row r="90" spans="1:20" s="91" customFormat="1" ht="12" customHeight="1">
      <c r="A90" s="129"/>
      <c r="B90" s="155"/>
      <c r="C90" s="161">
        <v>1391</v>
      </c>
      <c r="D90" s="156" t="s">
        <v>447</v>
      </c>
      <c r="E90" s="24">
        <v>1</v>
      </c>
      <c r="F90" s="24">
        <v>7</v>
      </c>
      <c r="G90" s="24" t="s">
        <v>127</v>
      </c>
      <c r="H90" s="24" t="s">
        <v>127</v>
      </c>
      <c r="I90" s="24" t="s">
        <v>127</v>
      </c>
      <c r="J90" s="24" t="s">
        <v>127</v>
      </c>
      <c r="K90" s="157"/>
      <c r="T90" s="153"/>
    </row>
    <row r="91" spans="1:20" s="91" customFormat="1" ht="12" customHeight="1">
      <c r="A91" s="129"/>
      <c r="B91" s="155"/>
      <c r="C91" s="161">
        <v>1392</v>
      </c>
      <c r="D91" s="392" t="s">
        <v>448</v>
      </c>
      <c r="E91" s="24">
        <v>1</v>
      </c>
      <c r="F91" s="24">
        <v>9</v>
      </c>
      <c r="G91" s="24" t="s">
        <v>127</v>
      </c>
      <c r="H91" s="24" t="s">
        <v>127</v>
      </c>
      <c r="I91" s="24" t="s">
        <v>127</v>
      </c>
      <c r="J91" s="24" t="s">
        <v>127</v>
      </c>
      <c r="K91" s="157"/>
      <c r="T91" s="153"/>
    </row>
    <row r="92" spans="1:20" s="91" customFormat="1" ht="12" customHeight="1">
      <c r="A92" s="129"/>
      <c r="B92" s="155"/>
      <c r="C92" s="161"/>
      <c r="D92" s="392"/>
      <c r="E92" s="24"/>
      <c r="F92" s="24"/>
      <c r="G92" s="24"/>
      <c r="H92" s="24"/>
      <c r="I92" s="24"/>
      <c r="J92" s="24"/>
      <c r="K92" s="157"/>
      <c r="T92" s="153"/>
    </row>
    <row r="93" spans="1:20" s="91" customFormat="1" ht="9" customHeight="1">
      <c r="A93" s="129"/>
      <c r="B93" s="155"/>
      <c r="C93" s="152"/>
      <c r="D93" s="156"/>
      <c r="E93" s="24"/>
      <c r="F93" s="24"/>
      <c r="G93" s="24"/>
      <c r="H93" s="24"/>
      <c r="I93" s="24"/>
      <c r="J93" s="24"/>
      <c r="T93" s="153"/>
    </row>
    <row r="94" spans="1:20" s="91" customFormat="1" ht="12" customHeight="1">
      <c r="A94" s="129">
        <v>14</v>
      </c>
      <c r="C94" s="151" t="s">
        <v>324</v>
      </c>
      <c r="D94" s="156"/>
      <c r="E94" s="24">
        <v>7</v>
      </c>
      <c r="F94" s="24">
        <v>397</v>
      </c>
      <c r="G94" s="24">
        <v>112339</v>
      </c>
      <c r="H94" s="24">
        <v>310867</v>
      </c>
      <c r="I94" s="24">
        <v>546579</v>
      </c>
      <c r="J94" s="24">
        <v>220903</v>
      </c>
      <c r="T94" s="153"/>
    </row>
    <row r="95" spans="1:20" s="91" customFormat="1" ht="6" customHeight="1">
      <c r="A95" s="129"/>
      <c r="B95" s="155"/>
      <c r="C95" s="152"/>
      <c r="D95" s="156"/>
      <c r="E95" s="24"/>
      <c r="F95" s="24"/>
      <c r="G95" s="24"/>
      <c r="H95" s="24"/>
      <c r="I95" s="24"/>
      <c r="J95" s="24"/>
      <c r="K95" s="157"/>
      <c r="T95" s="153"/>
    </row>
    <row r="96" spans="1:20" s="91" customFormat="1" ht="12" customHeight="1">
      <c r="A96" s="129"/>
      <c r="B96" s="155"/>
      <c r="C96" s="152">
        <v>1421</v>
      </c>
      <c r="D96" s="156" t="s">
        <v>449</v>
      </c>
      <c r="E96" s="24">
        <v>1</v>
      </c>
      <c r="F96" s="24">
        <v>74</v>
      </c>
      <c r="G96" s="24" t="s">
        <v>127</v>
      </c>
      <c r="H96" s="24" t="s">
        <v>127</v>
      </c>
      <c r="I96" s="24" t="s">
        <v>127</v>
      </c>
      <c r="J96" s="24" t="s">
        <v>127</v>
      </c>
      <c r="K96" s="157"/>
      <c r="T96" s="153"/>
    </row>
    <row r="97" spans="1:20" s="91" customFormat="1" ht="12" customHeight="1">
      <c r="A97" s="129"/>
      <c r="B97" s="155"/>
      <c r="C97" s="152">
        <v>1453</v>
      </c>
      <c r="D97" s="156" t="s">
        <v>450</v>
      </c>
      <c r="E97" s="24">
        <v>2</v>
      </c>
      <c r="F97" s="24">
        <v>189</v>
      </c>
      <c r="G97" s="24" t="s">
        <v>127</v>
      </c>
      <c r="H97" s="24" t="s">
        <v>127</v>
      </c>
      <c r="I97" s="24" t="s">
        <v>127</v>
      </c>
      <c r="J97" s="24" t="s">
        <v>127</v>
      </c>
      <c r="K97" s="157"/>
      <c r="T97" s="153"/>
    </row>
    <row r="98" spans="1:20" s="91" customFormat="1" ht="12" customHeight="1">
      <c r="A98" s="129"/>
      <c r="B98" s="155"/>
      <c r="C98" s="152">
        <v>1454</v>
      </c>
      <c r="D98" s="156" t="s">
        <v>451</v>
      </c>
      <c r="E98" s="24">
        <v>4</v>
      </c>
      <c r="F98" s="24">
        <v>134</v>
      </c>
      <c r="G98" s="24">
        <v>33051</v>
      </c>
      <c r="H98" s="24">
        <v>83304</v>
      </c>
      <c r="I98" s="24">
        <v>158225</v>
      </c>
      <c r="J98" s="24">
        <v>70185</v>
      </c>
      <c r="K98" s="157"/>
      <c r="T98" s="153"/>
    </row>
    <row r="99" spans="1:20" s="91" customFormat="1" ht="12" customHeight="1">
      <c r="A99" s="129"/>
      <c r="B99" s="155"/>
      <c r="C99" s="152"/>
      <c r="D99" s="156"/>
      <c r="E99" s="24"/>
      <c r="F99" s="24"/>
      <c r="G99" s="24"/>
      <c r="H99" s="24"/>
      <c r="I99" s="24"/>
      <c r="J99" s="24"/>
      <c r="T99" s="153"/>
    </row>
    <row r="100" spans="1:20" s="91" customFormat="1" ht="12" customHeight="1">
      <c r="A100" s="129">
        <v>15</v>
      </c>
      <c r="C100" s="151" t="s">
        <v>351</v>
      </c>
      <c r="D100" s="156"/>
      <c r="E100" s="24">
        <v>95</v>
      </c>
      <c r="F100" s="24">
        <v>1643</v>
      </c>
      <c r="G100" s="24">
        <v>474986</v>
      </c>
      <c r="H100" s="24">
        <v>819709</v>
      </c>
      <c r="I100" s="24">
        <v>1971610</v>
      </c>
      <c r="J100" s="24">
        <v>1079239</v>
      </c>
      <c r="T100" s="153"/>
    </row>
    <row r="101" spans="1:20" s="91" customFormat="1" ht="6" customHeight="1">
      <c r="A101" s="129"/>
      <c r="B101" s="155"/>
      <c r="C101" s="152"/>
      <c r="D101" s="156"/>
      <c r="E101" s="24"/>
      <c r="F101" s="24"/>
      <c r="G101" s="24"/>
      <c r="H101" s="24"/>
      <c r="I101" s="24"/>
      <c r="J101" s="24"/>
      <c r="K101" s="157"/>
      <c r="T101" s="153"/>
    </row>
    <row r="102" spans="1:20" s="91" customFormat="1" ht="12" customHeight="1">
      <c r="A102" s="129"/>
      <c r="B102" s="155"/>
      <c r="C102" s="152">
        <v>1511</v>
      </c>
      <c r="D102" s="156" t="s">
        <v>452</v>
      </c>
      <c r="E102" s="24">
        <v>77</v>
      </c>
      <c r="F102" s="24">
        <v>1426</v>
      </c>
      <c r="G102" s="24">
        <v>424812</v>
      </c>
      <c r="H102" s="24">
        <v>754831</v>
      </c>
      <c r="I102" s="24">
        <v>1818785</v>
      </c>
      <c r="J102" s="24">
        <v>997095</v>
      </c>
      <c r="K102" s="157"/>
      <c r="T102" s="153"/>
    </row>
    <row r="103" spans="1:20" s="91" customFormat="1" ht="12" customHeight="1">
      <c r="A103" s="129"/>
      <c r="B103" s="155"/>
      <c r="C103" s="152">
        <v>1512</v>
      </c>
      <c r="D103" s="393" t="s">
        <v>453</v>
      </c>
      <c r="E103" s="24">
        <v>4</v>
      </c>
      <c r="F103" s="24">
        <v>31</v>
      </c>
      <c r="G103" s="24">
        <v>10961</v>
      </c>
      <c r="H103" s="24">
        <v>13370</v>
      </c>
      <c r="I103" s="24">
        <v>31402</v>
      </c>
      <c r="J103" s="24">
        <v>16821</v>
      </c>
      <c r="K103" s="157"/>
      <c r="T103" s="153"/>
    </row>
    <row r="104" spans="1:20" s="91" customFormat="1" ht="12" customHeight="1">
      <c r="A104" s="129"/>
      <c r="B104" s="155"/>
      <c r="C104" s="152"/>
      <c r="D104" s="393"/>
      <c r="K104" s="157"/>
      <c r="T104" s="153"/>
    </row>
    <row r="105" spans="1:20" s="91" customFormat="1" ht="12" customHeight="1">
      <c r="A105" s="129"/>
      <c r="B105" s="155"/>
      <c r="C105" s="152">
        <v>1513</v>
      </c>
      <c r="D105" s="156" t="s">
        <v>454</v>
      </c>
      <c r="E105" s="24">
        <v>9</v>
      </c>
      <c r="F105" s="24">
        <v>134</v>
      </c>
      <c r="G105" s="24">
        <v>24014</v>
      </c>
      <c r="H105" s="24">
        <v>45812</v>
      </c>
      <c r="I105" s="24">
        <v>95872</v>
      </c>
      <c r="J105" s="24">
        <v>46802</v>
      </c>
      <c r="K105" s="157"/>
      <c r="T105" s="153"/>
    </row>
    <row r="106" spans="1:20" s="91" customFormat="1" ht="12" customHeight="1">
      <c r="A106" s="129"/>
      <c r="B106" s="155"/>
      <c r="C106" s="152">
        <v>1531</v>
      </c>
      <c r="D106" s="156" t="s">
        <v>455</v>
      </c>
      <c r="E106" s="24">
        <v>5</v>
      </c>
      <c r="F106" s="24">
        <v>52</v>
      </c>
      <c r="G106" s="24">
        <v>15199</v>
      </c>
      <c r="H106" s="24">
        <v>5696</v>
      </c>
      <c r="I106" s="24">
        <v>25551</v>
      </c>
      <c r="J106" s="24">
        <v>18521</v>
      </c>
      <c r="K106" s="157"/>
      <c r="T106" s="153"/>
    </row>
    <row r="107" spans="1:20" s="91" customFormat="1" ht="12" customHeight="1">
      <c r="A107" s="129"/>
      <c r="B107" s="155"/>
      <c r="C107" s="152"/>
      <c r="D107" s="156"/>
      <c r="E107" s="24"/>
      <c r="F107" s="24"/>
      <c r="G107" s="24"/>
      <c r="H107" s="24"/>
      <c r="I107" s="24"/>
      <c r="J107" s="24"/>
      <c r="T107" s="153"/>
    </row>
    <row r="108" spans="1:20" s="91" customFormat="1" ht="12" customHeight="1">
      <c r="A108" s="129">
        <v>16</v>
      </c>
      <c r="C108" s="151" t="s">
        <v>352</v>
      </c>
      <c r="D108" s="156"/>
      <c r="E108" s="24">
        <v>30</v>
      </c>
      <c r="F108" s="24">
        <v>689</v>
      </c>
      <c r="G108" s="24">
        <v>197162</v>
      </c>
      <c r="H108" s="24">
        <v>589253</v>
      </c>
      <c r="I108" s="24">
        <v>1221260</v>
      </c>
      <c r="J108" s="24">
        <v>591325</v>
      </c>
      <c r="T108" s="153"/>
    </row>
    <row r="109" spans="1:20" s="91" customFormat="1" ht="6" customHeight="1">
      <c r="A109" s="129"/>
      <c r="B109" s="155"/>
      <c r="C109" s="152"/>
      <c r="D109" s="156"/>
      <c r="E109" s="24"/>
      <c r="F109" s="24"/>
      <c r="G109" s="24"/>
      <c r="H109" s="24"/>
      <c r="I109" s="24"/>
      <c r="J109" s="24"/>
      <c r="K109" s="157"/>
      <c r="T109" s="153"/>
    </row>
    <row r="110" spans="1:20" s="91" customFormat="1" ht="12" customHeight="1">
      <c r="A110" s="129"/>
      <c r="B110" s="155"/>
      <c r="C110" s="152">
        <v>1612</v>
      </c>
      <c r="D110" s="156" t="s">
        <v>456</v>
      </c>
      <c r="E110" s="24">
        <v>1</v>
      </c>
      <c r="F110" s="24">
        <v>30</v>
      </c>
      <c r="G110" s="24" t="s">
        <v>127</v>
      </c>
      <c r="H110" s="24" t="s">
        <v>127</v>
      </c>
      <c r="I110" s="24" t="s">
        <v>127</v>
      </c>
      <c r="J110" s="24" t="s">
        <v>127</v>
      </c>
      <c r="K110" s="157"/>
      <c r="T110" s="153"/>
    </row>
    <row r="111" spans="1:20" s="91" customFormat="1" ht="12" customHeight="1">
      <c r="A111" s="129"/>
      <c r="B111" s="155"/>
      <c r="C111" s="152">
        <v>1621</v>
      </c>
      <c r="D111" s="156" t="s">
        <v>457</v>
      </c>
      <c r="E111" s="24">
        <v>1</v>
      </c>
      <c r="F111" s="24">
        <v>50</v>
      </c>
      <c r="G111" s="24" t="s">
        <v>127</v>
      </c>
      <c r="H111" s="24" t="s">
        <v>127</v>
      </c>
      <c r="I111" s="24" t="s">
        <v>127</v>
      </c>
      <c r="J111" s="24" t="s">
        <v>127</v>
      </c>
      <c r="K111" s="157"/>
      <c r="T111" s="153"/>
    </row>
    <row r="112" spans="1:20" s="91" customFormat="1" ht="12" customHeight="1">
      <c r="A112" s="129"/>
      <c r="B112" s="155"/>
      <c r="C112" s="152">
        <v>1623</v>
      </c>
      <c r="D112" s="156" t="s">
        <v>458</v>
      </c>
      <c r="E112" s="24">
        <v>3</v>
      </c>
      <c r="F112" s="24">
        <v>52</v>
      </c>
      <c r="G112" s="24">
        <v>26543</v>
      </c>
      <c r="H112" s="24">
        <v>28660</v>
      </c>
      <c r="I112" s="24">
        <v>97204</v>
      </c>
      <c r="J112" s="24">
        <v>63975</v>
      </c>
      <c r="K112" s="157"/>
      <c r="T112" s="153"/>
    </row>
    <row r="113" spans="1:20" s="91" customFormat="1" ht="12" customHeight="1">
      <c r="A113" s="129"/>
      <c r="B113" s="155"/>
      <c r="C113" s="152">
        <v>1624</v>
      </c>
      <c r="D113" s="156" t="s">
        <v>459</v>
      </c>
      <c r="E113" s="24">
        <v>15</v>
      </c>
      <c r="F113" s="24">
        <v>322</v>
      </c>
      <c r="G113" s="24">
        <v>72354</v>
      </c>
      <c r="H113" s="24">
        <v>159795</v>
      </c>
      <c r="I113" s="24">
        <v>325348</v>
      </c>
      <c r="J113" s="24">
        <v>154957</v>
      </c>
      <c r="K113" s="157"/>
      <c r="T113" s="153"/>
    </row>
    <row r="114" spans="1:20" s="91" customFormat="1" ht="12" customHeight="1">
      <c r="A114" s="129"/>
      <c r="B114" s="155"/>
      <c r="C114" s="152">
        <v>1629</v>
      </c>
      <c r="D114" s="156" t="s">
        <v>460</v>
      </c>
      <c r="E114" s="24">
        <v>1</v>
      </c>
      <c r="F114" s="24">
        <v>5</v>
      </c>
      <c r="G114" s="24" t="s">
        <v>127</v>
      </c>
      <c r="H114" s="24" t="s">
        <v>127</v>
      </c>
      <c r="I114" s="24" t="s">
        <v>127</v>
      </c>
      <c r="J114" s="24" t="s">
        <v>127</v>
      </c>
      <c r="K114" s="157"/>
      <c r="T114" s="153"/>
    </row>
    <row r="115" spans="1:20" s="91" customFormat="1" ht="12" customHeight="1">
      <c r="A115" s="129"/>
      <c r="B115" s="155"/>
      <c r="C115" s="152">
        <v>1642</v>
      </c>
      <c r="D115" s="156" t="s">
        <v>461</v>
      </c>
      <c r="E115" s="24">
        <v>1</v>
      </c>
      <c r="F115" s="24">
        <v>5</v>
      </c>
      <c r="G115" s="24" t="s">
        <v>127</v>
      </c>
      <c r="H115" s="24" t="s">
        <v>127</v>
      </c>
      <c r="I115" s="24" t="s">
        <v>127</v>
      </c>
      <c r="J115" s="24" t="s">
        <v>127</v>
      </c>
      <c r="K115" s="157"/>
      <c r="T115" s="153"/>
    </row>
    <row r="116" spans="1:20" s="91" customFormat="1" ht="12" customHeight="1">
      <c r="A116" s="129"/>
      <c r="B116" s="155"/>
      <c r="C116" s="152">
        <v>1653</v>
      </c>
      <c r="D116" s="156" t="s">
        <v>462</v>
      </c>
      <c r="E116" s="24">
        <v>1</v>
      </c>
      <c r="F116" s="24">
        <v>14</v>
      </c>
      <c r="G116" s="24" t="s">
        <v>127</v>
      </c>
      <c r="H116" s="24" t="s">
        <v>127</v>
      </c>
      <c r="I116" s="24" t="s">
        <v>127</v>
      </c>
      <c r="J116" s="24" t="s">
        <v>127</v>
      </c>
      <c r="K116" s="157"/>
      <c r="T116" s="153"/>
    </row>
    <row r="117" spans="1:20" s="91" customFormat="1" ht="12" customHeight="1">
      <c r="A117" s="160"/>
      <c r="B117" s="155"/>
      <c r="C117" s="152">
        <v>1661</v>
      </c>
      <c r="D117" s="393" t="s">
        <v>463</v>
      </c>
      <c r="E117" s="24">
        <v>4</v>
      </c>
      <c r="F117" s="24">
        <v>59</v>
      </c>
      <c r="G117" s="24">
        <v>16926</v>
      </c>
      <c r="H117" s="24">
        <v>20062</v>
      </c>
      <c r="I117" s="24">
        <v>50453</v>
      </c>
      <c r="J117" s="24">
        <v>28349</v>
      </c>
      <c r="K117" s="157"/>
      <c r="T117" s="153"/>
    </row>
    <row r="118" spans="1:20" s="9" customFormat="1" ht="12" customHeight="1">
      <c r="A118" s="160"/>
      <c r="B118" s="155"/>
      <c r="C118" s="152"/>
      <c r="D118" s="393"/>
      <c r="K118" s="157"/>
      <c r="L118" s="91"/>
      <c r="M118" s="91"/>
      <c r="N118" s="91"/>
      <c r="O118" s="91"/>
      <c r="P118" s="91"/>
      <c r="Q118" s="91"/>
      <c r="R118" s="91"/>
      <c r="S118" s="91"/>
      <c r="T118" s="149"/>
    </row>
    <row r="119" spans="1:20" s="9" customFormat="1" ht="12" customHeight="1">
      <c r="A119" s="160"/>
      <c r="B119" s="155"/>
      <c r="C119" s="91">
        <v>1662</v>
      </c>
      <c r="D119" s="162" t="s">
        <v>464</v>
      </c>
      <c r="E119" s="24">
        <v>1</v>
      </c>
      <c r="F119" s="24">
        <v>6</v>
      </c>
      <c r="G119" s="24" t="s">
        <v>127</v>
      </c>
      <c r="H119" s="24" t="s">
        <v>127</v>
      </c>
      <c r="I119" s="24" t="s">
        <v>127</v>
      </c>
      <c r="J119" s="24" t="s">
        <v>127</v>
      </c>
      <c r="K119" s="157"/>
      <c r="L119" s="91"/>
      <c r="M119" s="91"/>
      <c r="N119" s="91"/>
      <c r="O119" s="91"/>
      <c r="P119" s="91"/>
      <c r="Q119" s="91"/>
      <c r="R119" s="91"/>
      <c r="S119" s="91"/>
      <c r="T119" s="149"/>
    </row>
    <row r="120" spans="1:20" s="9" customFormat="1" ht="12" customHeight="1">
      <c r="A120" s="160"/>
      <c r="B120" s="155"/>
      <c r="C120" s="152">
        <v>1691</v>
      </c>
      <c r="D120" s="156" t="s">
        <v>465</v>
      </c>
      <c r="E120" s="24">
        <v>1</v>
      </c>
      <c r="F120" s="24">
        <v>7</v>
      </c>
      <c r="G120" s="24" t="s">
        <v>127</v>
      </c>
      <c r="H120" s="24" t="s">
        <v>127</v>
      </c>
      <c r="I120" s="24" t="s">
        <v>127</v>
      </c>
      <c r="J120" s="24" t="s">
        <v>127</v>
      </c>
      <c r="K120" s="157"/>
      <c r="L120" s="91"/>
      <c r="M120" s="91"/>
      <c r="N120" s="91"/>
      <c r="O120" s="91"/>
      <c r="P120" s="91"/>
      <c r="Q120" s="91"/>
      <c r="R120" s="91"/>
      <c r="S120" s="91"/>
      <c r="T120" s="149"/>
    </row>
    <row r="121" spans="1:20" s="9" customFormat="1" ht="12" customHeight="1">
      <c r="A121" s="160"/>
      <c r="B121" s="155"/>
      <c r="C121" s="152">
        <v>1692</v>
      </c>
      <c r="D121" s="156" t="s">
        <v>466</v>
      </c>
      <c r="E121" s="24">
        <v>1</v>
      </c>
      <c r="F121" s="24">
        <v>139</v>
      </c>
      <c r="G121" s="24" t="s">
        <v>127</v>
      </c>
      <c r="H121" s="24" t="s">
        <v>127</v>
      </c>
      <c r="I121" s="24" t="s">
        <v>127</v>
      </c>
      <c r="J121" s="24" t="s">
        <v>127</v>
      </c>
      <c r="K121" s="157"/>
      <c r="L121" s="91"/>
      <c r="M121" s="91"/>
      <c r="N121" s="91"/>
      <c r="O121" s="91"/>
      <c r="P121" s="91"/>
      <c r="Q121" s="91"/>
      <c r="R121" s="91"/>
      <c r="S121" s="91"/>
      <c r="T121" s="149"/>
    </row>
    <row r="122" spans="1:20" s="9" customFormat="1" ht="12" customHeight="1">
      <c r="A122" s="160"/>
      <c r="B122" s="151"/>
      <c r="C122" s="152"/>
      <c r="D122" s="156"/>
      <c r="E122" s="24"/>
      <c r="F122" s="24"/>
      <c r="G122" s="24"/>
      <c r="H122" s="24"/>
      <c r="I122" s="24"/>
      <c r="J122" s="24"/>
      <c r="K122" s="157"/>
      <c r="L122" s="91"/>
      <c r="M122" s="91"/>
      <c r="N122" s="91"/>
      <c r="O122" s="91"/>
      <c r="P122" s="91"/>
      <c r="Q122" s="91"/>
      <c r="R122" s="91"/>
      <c r="S122" s="91"/>
      <c r="T122" s="149"/>
    </row>
    <row r="123" spans="1:20" s="91" customFormat="1" ht="12" customHeight="1">
      <c r="A123" s="129">
        <v>17</v>
      </c>
      <c r="C123" s="151" t="s">
        <v>361</v>
      </c>
      <c r="D123" s="156"/>
      <c r="E123" s="24">
        <v>11</v>
      </c>
      <c r="F123" s="24">
        <v>357</v>
      </c>
      <c r="G123" s="24">
        <v>231414</v>
      </c>
      <c r="H123" s="24">
        <v>22176052</v>
      </c>
      <c r="I123" s="24">
        <v>21887102</v>
      </c>
      <c r="J123" s="24">
        <v>-2197802</v>
      </c>
      <c r="T123" s="153"/>
    </row>
    <row r="124" spans="1:20" s="91" customFormat="1" ht="6" customHeight="1">
      <c r="A124" s="129"/>
      <c r="B124" s="155"/>
      <c r="C124" s="152"/>
      <c r="D124" s="156"/>
      <c r="E124" s="24"/>
      <c r="F124" s="24"/>
      <c r="G124" s="24"/>
      <c r="H124" s="24"/>
      <c r="I124" s="24"/>
      <c r="J124" s="24"/>
      <c r="K124" s="157"/>
      <c r="T124" s="153"/>
    </row>
    <row r="125" spans="1:20" s="91" customFormat="1" ht="12" customHeight="1">
      <c r="A125" s="129"/>
      <c r="B125" s="155"/>
      <c r="C125" s="152">
        <v>1711</v>
      </c>
      <c r="D125" s="156" t="s">
        <v>467</v>
      </c>
      <c r="E125" s="24">
        <v>1</v>
      </c>
      <c r="F125" s="24">
        <v>206</v>
      </c>
      <c r="G125" s="24" t="s">
        <v>127</v>
      </c>
      <c r="H125" s="24" t="s">
        <v>127</v>
      </c>
      <c r="I125" s="24" t="s">
        <v>127</v>
      </c>
      <c r="J125" s="24" t="s">
        <v>127</v>
      </c>
      <c r="K125" s="157"/>
      <c r="T125" s="153"/>
    </row>
    <row r="126" spans="1:20" s="91" customFormat="1" ht="12" customHeight="1">
      <c r="A126" s="129"/>
      <c r="B126" s="155"/>
      <c r="C126" s="152">
        <v>1741</v>
      </c>
      <c r="D126" s="156" t="s">
        <v>468</v>
      </c>
      <c r="E126" s="24">
        <v>9</v>
      </c>
      <c r="F126" s="24">
        <v>144</v>
      </c>
      <c r="G126" s="24" t="s">
        <v>127</v>
      </c>
      <c r="H126" s="24" t="s">
        <v>127</v>
      </c>
      <c r="I126" s="24" t="s">
        <v>127</v>
      </c>
      <c r="J126" s="24" t="s">
        <v>127</v>
      </c>
      <c r="K126" s="157"/>
      <c r="T126" s="153"/>
    </row>
    <row r="127" spans="1:20" s="91" customFormat="1" ht="12" customHeight="1">
      <c r="A127" s="129"/>
      <c r="B127" s="155"/>
      <c r="C127" s="152">
        <v>1799</v>
      </c>
      <c r="D127" s="156" t="s">
        <v>469</v>
      </c>
      <c r="E127" s="24">
        <v>1</v>
      </c>
      <c r="F127" s="24">
        <v>7</v>
      </c>
      <c r="G127" s="24" t="s">
        <v>127</v>
      </c>
      <c r="H127" s="24" t="s">
        <v>127</v>
      </c>
      <c r="I127" s="24" t="s">
        <v>127</v>
      </c>
      <c r="J127" s="24" t="s">
        <v>127</v>
      </c>
      <c r="K127" s="157"/>
      <c r="T127" s="153"/>
    </row>
    <row r="128" spans="1:20" s="91" customFormat="1" ht="12" customHeight="1">
      <c r="A128" s="10"/>
      <c r="B128" s="10"/>
      <c r="E128" s="10"/>
      <c r="F128" s="10"/>
      <c r="G128" s="10"/>
      <c r="H128" s="10"/>
      <c r="I128" s="10"/>
      <c r="J128" s="10"/>
      <c r="T128" s="153"/>
    </row>
    <row r="129" spans="1:20" s="91" customFormat="1" ht="12" customHeight="1">
      <c r="A129" s="129">
        <v>18</v>
      </c>
      <c r="C129" s="151" t="s">
        <v>362</v>
      </c>
      <c r="D129" s="156"/>
      <c r="E129" s="24">
        <v>17</v>
      </c>
      <c r="F129" s="24">
        <v>485</v>
      </c>
      <c r="G129" s="24">
        <v>134985</v>
      </c>
      <c r="H129" s="24">
        <v>592062</v>
      </c>
      <c r="I129" s="24">
        <v>894498</v>
      </c>
      <c r="J129" s="24">
        <v>287082</v>
      </c>
      <c r="T129" s="153"/>
    </row>
    <row r="130" spans="1:20" s="91" customFormat="1" ht="6" customHeight="1">
      <c r="A130" s="129"/>
      <c r="B130" s="163"/>
      <c r="C130" s="162"/>
      <c r="D130" s="162"/>
      <c r="E130" s="24"/>
      <c r="F130" s="24"/>
      <c r="G130" s="24"/>
      <c r="H130" s="24"/>
      <c r="I130" s="24"/>
      <c r="J130" s="24"/>
      <c r="K130" s="157"/>
      <c r="T130" s="153"/>
    </row>
    <row r="131" spans="1:20" s="91" customFormat="1" ht="12" customHeight="1">
      <c r="A131" s="129"/>
      <c r="B131" s="155"/>
      <c r="C131" s="152">
        <v>1812</v>
      </c>
      <c r="D131" s="156" t="s">
        <v>470</v>
      </c>
      <c r="E131" s="24">
        <v>1</v>
      </c>
      <c r="F131" s="24">
        <v>37</v>
      </c>
      <c r="G131" s="24" t="s">
        <v>127</v>
      </c>
      <c r="H131" s="24" t="s">
        <v>127</v>
      </c>
      <c r="I131" s="24" t="s">
        <v>127</v>
      </c>
      <c r="J131" s="24" t="s">
        <v>127</v>
      </c>
      <c r="K131" s="157"/>
      <c r="T131" s="153"/>
    </row>
    <row r="132" spans="1:20" s="91" customFormat="1" ht="12" customHeight="1">
      <c r="A132" s="129"/>
      <c r="B132" s="155"/>
      <c r="C132" s="152">
        <v>1821</v>
      </c>
      <c r="D132" s="156" t="s">
        <v>471</v>
      </c>
      <c r="E132" s="24">
        <v>5</v>
      </c>
      <c r="F132" s="24">
        <v>200</v>
      </c>
      <c r="G132" s="24">
        <v>47989</v>
      </c>
      <c r="H132" s="24">
        <v>235234</v>
      </c>
      <c r="I132" s="24">
        <v>318263</v>
      </c>
      <c r="J132" s="24">
        <v>77901</v>
      </c>
      <c r="K132" s="157"/>
      <c r="L132" s="148"/>
      <c r="M132" s="148"/>
      <c r="N132" s="148"/>
      <c r="O132" s="148"/>
      <c r="P132" s="148"/>
      <c r="Q132" s="148"/>
      <c r="R132" s="148"/>
      <c r="S132" s="148"/>
      <c r="T132" s="153"/>
    </row>
    <row r="133" spans="1:20" s="91" customFormat="1" ht="12" customHeight="1">
      <c r="A133" s="129"/>
      <c r="B133" s="155"/>
      <c r="C133" s="152">
        <v>1834</v>
      </c>
      <c r="D133" s="156" t="s">
        <v>472</v>
      </c>
      <c r="E133" s="24">
        <v>1</v>
      </c>
      <c r="F133" s="24">
        <v>4</v>
      </c>
      <c r="G133" s="24" t="s">
        <v>127</v>
      </c>
      <c r="H133" s="24" t="s">
        <v>127</v>
      </c>
      <c r="I133" s="24" t="s">
        <v>127</v>
      </c>
      <c r="J133" s="24" t="s">
        <v>127</v>
      </c>
      <c r="K133" s="157"/>
      <c r="L133" s="148"/>
      <c r="M133" s="148"/>
      <c r="N133" s="148"/>
      <c r="O133" s="148"/>
      <c r="P133" s="148"/>
      <c r="Q133" s="148"/>
      <c r="R133" s="148"/>
      <c r="S133" s="148"/>
      <c r="T133" s="153"/>
    </row>
    <row r="134" spans="1:20" s="91" customFormat="1" ht="12" customHeight="1">
      <c r="A134" s="129"/>
      <c r="B134" s="155"/>
      <c r="C134" s="152">
        <v>1842</v>
      </c>
      <c r="D134" s="156" t="s">
        <v>473</v>
      </c>
      <c r="E134" s="24">
        <v>1</v>
      </c>
      <c r="F134" s="24">
        <v>57</v>
      </c>
      <c r="G134" s="24" t="s">
        <v>127</v>
      </c>
      <c r="H134" s="24" t="s">
        <v>127</v>
      </c>
      <c r="I134" s="24" t="s">
        <v>127</v>
      </c>
      <c r="J134" s="24" t="s">
        <v>127</v>
      </c>
      <c r="K134" s="157"/>
      <c r="L134" s="148"/>
      <c r="M134" s="148"/>
      <c r="N134" s="148"/>
      <c r="O134" s="148"/>
      <c r="P134" s="148"/>
      <c r="Q134" s="148"/>
      <c r="R134" s="148"/>
      <c r="S134" s="148"/>
      <c r="T134" s="153"/>
    </row>
    <row r="135" spans="1:20" s="91" customFormat="1" ht="12" customHeight="1">
      <c r="A135" s="129"/>
      <c r="B135" s="155"/>
      <c r="C135" s="152">
        <v>1844</v>
      </c>
      <c r="D135" s="156" t="s">
        <v>474</v>
      </c>
      <c r="E135" s="24">
        <v>3</v>
      </c>
      <c r="F135" s="24">
        <v>48</v>
      </c>
      <c r="G135" s="24">
        <v>13002</v>
      </c>
      <c r="H135" s="24">
        <v>31137</v>
      </c>
      <c r="I135" s="24">
        <v>29492</v>
      </c>
      <c r="J135" s="24">
        <v>-1535</v>
      </c>
      <c r="K135" s="157"/>
      <c r="L135" s="148"/>
      <c r="M135" s="148"/>
      <c r="N135" s="148"/>
      <c r="O135" s="148"/>
      <c r="P135" s="148"/>
      <c r="Q135" s="148"/>
      <c r="R135" s="148"/>
      <c r="S135" s="148"/>
      <c r="T135" s="153"/>
    </row>
    <row r="136" spans="1:20" s="91" customFormat="1" ht="12" customHeight="1">
      <c r="A136" s="129"/>
      <c r="B136" s="155"/>
      <c r="C136" s="152">
        <v>1851</v>
      </c>
      <c r="D136" s="156" t="s">
        <v>475</v>
      </c>
      <c r="E136" s="24">
        <v>2</v>
      </c>
      <c r="F136" s="24">
        <v>21</v>
      </c>
      <c r="G136" s="24" t="s">
        <v>127</v>
      </c>
      <c r="H136" s="24" t="s">
        <v>127</v>
      </c>
      <c r="I136" s="24" t="s">
        <v>127</v>
      </c>
      <c r="J136" s="24" t="s">
        <v>127</v>
      </c>
      <c r="K136" s="157"/>
      <c r="L136" s="148"/>
      <c r="M136" s="148"/>
      <c r="N136" s="148"/>
      <c r="O136" s="148"/>
      <c r="P136" s="148"/>
      <c r="Q136" s="148"/>
      <c r="R136" s="148"/>
      <c r="S136" s="148"/>
      <c r="T136" s="153"/>
    </row>
    <row r="137" spans="1:20" s="91" customFormat="1" ht="12" customHeight="1">
      <c r="A137" s="129"/>
      <c r="B137" s="155"/>
      <c r="C137" s="152">
        <v>1892</v>
      </c>
      <c r="D137" s="156" t="s">
        <v>476</v>
      </c>
      <c r="E137" s="24">
        <v>2</v>
      </c>
      <c r="F137" s="24">
        <v>79</v>
      </c>
      <c r="G137" s="24" t="s">
        <v>127</v>
      </c>
      <c r="H137" s="24" t="s">
        <v>127</v>
      </c>
      <c r="I137" s="24" t="s">
        <v>127</v>
      </c>
      <c r="J137" s="24" t="s">
        <v>127</v>
      </c>
      <c r="K137" s="157"/>
      <c r="L137" s="148"/>
      <c r="M137" s="148"/>
      <c r="N137" s="148"/>
      <c r="O137" s="148"/>
      <c r="P137" s="148"/>
      <c r="Q137" s="148"/>
      <c r="R137" s="148"/>
      <c r="S137" s="148"/>
      <c r="T137" s="153"/>
    </row>
    <row r="138" spans="1:20" s="91" customFormat="1" ht="12" customHeight="1">
      <c r="A138" s="129"/>
      <c r="B138" s="155"/>
      <c r="C138" s="161">
        <v>1898</v>
      </c>
      <c r="D138" s="393" t="s">
        <v>477</v>
      </c>
      <c r="E138" s="24">
        <v>2</v>
      </c>
      <c r="F138" s="24">
        <v>39</v>
      </c>
      <c r="G138" s="24" t="s">
        <v>127</v>
      </c>
      <c r="H138" s="24" t="s">
        <v>127</v>
      </c>
      <c r="I138" s="24" t="s">
        <v>127</v>
      </c>
      <c r="J138" s="24" t="s">
        <v>127</v>
      </c>
      <c r="K138" s="157"/>
      <c r="T138" s="153"/>
    </row>
    <row r="139" spans="1:20" s="91" customFormat="1" ht="12" customHeight="1">
      <c r="A139" s="129"/>
      <c r="B139" s="155"/>
      <c r="C139" s="161"/>
      <c r="D139" s="393"/>
      <c r="E139" s="24"/>
      <c r="F139" s="24"/>
      <c r="G139" s="24"/>
      <c r="H139" s="24"/>
      <c r="I139" s="24"/>
      <c r="J139" s="24"/>
      <c r="T139" s="153"/>
    </row>
    <row r="140" spans="1:20" s="91" customFormat="1" ht="12" customHeight="1">
      <c r="A140" s="129">
        <v>19</v>
      </c>
      <c r="C140" s="151" t="s">
        <v>363</v>
      </c>
      <c r="D140" s="156"/>
      <c r="E140" s="164">
        <v>0</v>
      </c>
      <c r="F140" s="164">
        <v>0</v>
      </c>
      <c r="G140" s="164">
        <v>0</v>
      </c>
      <c r="H140" s="164">
        <v>0</v>
      </c>
      <c r="I140" s="164">
        <v>0</v>
      </c>
      <c r="J140" s="164">
        <v>0</v>
      </c>
      <c r="T140" s="153"/>
    </row>
    <row r="141" spans="1:20" s="91" customFormat="1" ht="12" customHeight="1">
      <c r="A141" s="10"/>
      <c r="E141" s="10"/>
      <c r="F141" s="10"/>
      <c r="G141" s="10"/>
      <c r="H141" s="10"/>
      <c r="I141" s="10"/>
      <c r="J141" s="10"/>
      <c r="T141" s="153"/>
    </row>
    <row r="142" spans="1:20" s="91" customFormat="1" ht="12" customHeight="1">
      <c r="A142" s="129">
        <v>20</v>
      </c>
      <c r="C142" s="151" t="s">
        <v>364</v>
      </c>
      <c r="D142" s="156"/>
      <c r="E142" s="24">
        <v>1</v>
      </c>
      <c r="F142" s="24">
        <v>4</v>
      </c>
      <c r="G142" s="24" t="s">
        <v>127</v>
      </c>
      <c r="H142" s="24" t="s">
        <v>127</v>
      </c>
      <c r="I142" s="24" t="s">
        <v>127</v>
      </c>
      <c r="J142" s="24" t="s">
        <v>127</v>
      </c>
      <c r="T142" s="153"/>
    </row>
    <row r="143" spans="1:20" s="91" customFormat="1" ht="6" customHeight="1">
      <c r="A143" s="129"/>
      <c r="B143" s="155"/>
      <c r="C143" s="152"/>
      <c r="D143" s="156"/>
      <c r="E143" s="24"/>
      <c r="F143" s="24"/>
      <c r="G143" s="24"/>
      <c r="H143" s="24"/>
      <c r="I143" s="24"/>
      <c r="J143" s="24"/>
      <c r="K143" s="157"/>
      <c r="T143" s="153"/>
    </row>
    <row r="144" spans="1:20" s="91" customFormat="1" ht="12" customHeight="1">
      <c r="A144" s="129"/>
      <c r="B144" s="155"/>
      <c r="C144" s="152">
        <v>2072</v>
      </c>
      <c r="D144" s="156" t="s">
        <v>478</v>
      </c>
      <c r="E144" s="24">
        <v>1</v>
      </c>
      <c r="F144" s="24">
        <v>4</v>
      </c>
      <c r="G144" s="24" t="s">
        <v>127</v>
      </c>
      <c r="H144" s="24" t="s">
        <v>127</v>
      </c>
      <c r="I144" s="24" t="s">
        <v>127</v>
      </c>
      <c r="J144" s="24" t="s">
        <v>127</v>
      </c>
      <c r="K144" s="157"/>
      <c r="T144" s="153"/>
    </row>
    <row r="145" spans="1:20" s="91" customFormat="1" ht="12" customHeight="1">
      <c r="A145" s="10"/>
      <c r="B145" s="10"/>
      <c r="E145" s="10"/>
      <c r="F145" s="10"/>
      <c r="G145" s="10"/>
      <c r="H145" s="10"/>
      <c r="I145" s="10"/>
      <c r="J145" s="10"/>
      <c r="T145" s="153"/>
    </row>
    <row r="146" spans="1:20" s="91" customFormat="1" ht="12" customHeight="1">
      <c r="A146" s="129">
        <v>21</v>
      </c>
      <c r="C146" s="151" t="s">
        <v>365</v>
      </c>
      <c r="D146" s="156"/>
      <c r="E146" s="24">
        <v>162</v>
      </c>
      <c r="F146" s="24">
        <v>2664</v>
      </c>
      <c r="G146" s="24">
        <v>866421</v>
      </c>
      <c r="H146" s="24">
        <v>3078798</v>
      </c>
      <c r="I146" s="24">
        <v>5641226</v>
      </c>
      <c r="J146" s="24">
        <v>2395918</v>
      </c>
      <c r="T146" s="153"/>
    </row>
    <row r="147" spans="1:20" s="91" customFormat="1" ht="6" customHeight="1">
      <c r="A147" s="129"/>
      <c r="B147" s="155"/>
      <c r="C147" s="152"/>
      <c r="D147" s="156"/>
      <c r="E147" s="24"/>
      <c r="F147" s="24"/>
      <c r="G147" s="24"/>
      <c r="H147" s="24"/>
      <c r="I147" s="24"/>
      <c r="J147" s="24"/>
      <c r="K147" s="157"/>
      <c r="T147" s="153"/>
    </row>
    <row r="148" spans="1:20" s="91" customFormat="1" ht="12" customHeight="1">
      <c r="A148" s="129"/>
      <c r="B148" s="155"/>
      <c r="C148" s="152">
        <v>2112</v>
      </c>
      <c r="D148" s="162" t="s">
        <v>479</v>
      </c>
      <c r="E148" s="24">
        <v>1</v>
      </c>
      <c r="F148" s="24">
        <v>6</v>
      </c>
      <c r="G148" s="24" t="s">
        <v>127</v>
      </c>
      <c r="H148" s="24" t="s">
        <v>127</v>
      </c>
      <c r="I148" s="24" t="s">
        <v>127</v>
      </c>
      <c r="J148" s="24" t="s">
        <v>127</v>
      </c>
      <c r="K148" s="157"/>
      <c r="T148" s="153"/>
    </row>
    <row r="149" spans="1:20" s="91" customFormat="1" ht="12" customHeight="1">
      <c r="A149" s="129"/>
      <c r="B149" s="155"/>
      <c r="C149" s="152">
        <v>2116</v>
      </c>
      <c r="D149" s="156" t="s">
        <v>480</v>
      </c>
      <c r="E149" s="24">
        <v>6</v>
      </c>
      <c r="F149" s="24">
        <v>215</v>
      </c>
      <c r="G149" s="24">
        <v>40732</v>
      </c>
      <c r="H149" s="24">
        <v>46162</v>
      </c>
      <c r="I149" s="24">
        <v>132767</v>
      </c>
      <c r="J149" s="24">
        <v>80790</v>
      </c>
      <c r="K149" s="157"/>
      <c r="T149" s="153"/>
    </row>
    <row r="150" spans="1:20" s="91" customFormat="1" ht="12" customHeight="1">
      <c r="A150" s="129"/>
      <c r="B150" s="155"/>
      <c r="C150" s="152">
        <v>2119</v>
      </c>
      <c r="D150" s="156" t="s">
        <v>481</v>
      </c>
      <c r="E150" s="24">
        <v>4</v>
      </c>
      <c r="F150" s="24">
        <v>35</v>
      </c>
      <c r="G150" s="24">
        <v>7088</v>
      </c>
      <c r="H150" s="24">
        <v>19061</v>
      </c>
      <c r="I150" s="24">
        <v>32705</v>
      </c>
      <c r="J150" s="24">
        <v>12728</v>
      </c>
      <c r="K150" s="157"/>
      <c r="T150" s="153"/>
    </row>
    <row r="151" spans="1:20" s="91" customFormat="1" ht="12" customHeight="1">
      <c r="A151" s="129"/>
      <c r="B151" s="155"/>
      <c r="C151" s="152">
        <v>2121</v>
      </c>
      <c r="D151" s="156" t="s">
        <v>482</v>
      </c>
      <c r="E151" s="24">
        <v>1</v>
      </c>
      <c r="F151" s="24">
        <v>54</v>
      </c>
      <c r="G151" s="24" t="s">
        <v>127</v>
      </c>
      <c r="H151" s="24" t="s">
        <v>127</v>
      </c>
      <c r="I151" s="24" t="s">
        <v>127</v>
      </c>
      <c r="J151" s="24" t="s">
        <v>127</v>
      </c>
      <c r="K151" s="157"/>
      <c r="T151" s="153"/>
    </row>
    <row r="152" spans="1:20" s="91" customFormat="1" ht="12" customHeight="1">
      <c r="A152" s="129"/>
      <c r="B152" s="155"/>
      <c r="C152" s="152">
        <v>2122</v>
      </c>
      <c r="D152" s="156" t="s">
        <v>483</v>
      </c>
      <c r="E152" s="24">
        <v>58</v>
      </c>
      <c r="F152" s="24">
        <v>1014</v>
      </c>
      <c r="G152" s="24">
        <v>369269</v>
      </c>
      <c r="H152" s="24">
        <v>1878118</v>
      </c>
      <c r="I152" s="24">
        <v>2961689</v>
      </c>
      <c r="J152" s="24">
        <v>1011229</v>
      </c>
      <c r="K152" s="157"/>
      <c r="T152" s="153"/>
    </row>
    <row r="153" spans="1:20" s="91" customFormat="1" ht="12" customHeight="1">
      <c r="A153" s="129"/>
      <c r="B153" s="155"/>
      <c r="C153" s="152">
        <v>2123</v>
      </c>
      <c r="D153" s="156" t="s">
        <v>484</v>
      </c>
      <c r="E153" s="24">
        <v>27</v>
      </c>
      <c r="F153" s="24">
        <v>660</v>
      </c>
      <c r="G153" s="24">
        <v>230302</v>
      </c>
      <c r="H153" s="24">
        <v>529860</v>
      </c>
      <c r="I153" s="24">
        <v>1198619</v>
      </c>
      <c r="J153" s="24">
        <v>627044</v>
      </c>
      <c r="K153" s="157"/>
      <c r="T153" s="153"/>
    </row>
    <row r="154" spans="1:20" s="91" customFormat="1" ht="12" customHeight="1">
      <c r="A154" s="129"/>
      <c r="B154" s="155"/>
      <c r="C154" s="152">
        <v>2129</v>
      </c>
      <c r="D154" s="156" t="s">
        <v>485</v>
      </c>
      <c r="E154" s="24">
        <v>3</v>
      </c>
      <c r="F154" s="24">
        <v>32</v>
      </c>
      <c r="G154" s="24">
        <v>7335</v>
      </c>
      <c r="H154" s="24">
        <v>6070</v>
      </c>
      <c r="I154" s="24">
        <v>17507</v>
      </c>
      <c r="J154" s="24">
        <v>10668</v>
      </c>
      <c r="K154" s="157"/>
      <c r="T154" s="153"/>
    </row>
    <row r="155" spans="1:20" s="91" customFormat="1" ht="12" customHeight="1">
      <c r="A155" s="129"/>
      <c r="B155" s="155"/>
      <c r="C155" s="152">
        <v>2131</v>
      </c>
      <c r="D155" s="156" t="s">
        <v>486</v>
      </c>
      <c r="E155" s="24">
        <v>4</v>
      </c>
      <c r="F155" s="24">
        <v>39</v>
      </c>
      <c r="G155" s="24">
        <v>9536</v>
      </c>
      <c r="H155" s="24">
        <v>6439</v>
      </c>
      <c r="I155" s="24">
        <v>23755</v>
      </c>
      <c r="J155" s="24">
        <v>16153</v>
      </c>
      <c r="K155" s="157"/>
      <c r="T155" s="153"/>
    </row>
    <row r="156" spans="1:20" s="91" customFormat="1" ht="12" customHeight="1">
      <c r="A156" s="129"/>
      <c r="B156" s="155"/>
      <c r="C156" s="152">
        <v>2142</v>
      </c>
      <c r="D156" s="156" t="s">
        <v>487</v>
      </c>
      <c r="E156" s="24">
        <v>13</v>
      </c>
      <c r="F156" s="24">
        <v>104</v>
      </c>
      <c r="G156" s="24">
        <v>12724</v>
      </c>
      <c r="H156" s="24">
        <v>6696</v>
      </c>
      <c r="I156" s="24">
        <v>30571</v>
      </c>
      <c r="J156" s="24">
        <v>22271</v>
      </c>
      <c r="K156" s="157"/>
      <c r="T156" s="153"/>
    </row>
    <row r="157" spans="1:20" s="91" customFormat="1" ht="12" customHeight="1">
      <c r="A157" s="129"/>
      <c r="B157" s="155"/>
      <c r="C157" s="152">
        <v>2143</v>
      </c>
      <c r="D157" s="156" t="s">
        <v>488</v>
      </c>
      <c r="E157" s="24">
        <v>6</v>
      </c>
      <c r="F157" s="24">
        <v>55</v>
      </c>
      <c r="G157" s="24">
        <v>11242</v>
      </c>
      <c r="H157" s="24">
        <v>5443</v>
      </c>
      <c r="I157" s="24">
        <v>31530</v>
      </c>
      <c r="J157" s="24">
        <v>24335</v>
      </c>
      <c r="K157" s="157"/>
      <c r="T157" s="153"/>
    </row>
    <row r="158" spans="1:20" s="91" customFormat="1" ht="12" customHeight="1">
      <c r="A158" s="129"/>
      <c r="B158" s="155"/>
      <c r="C158" s="152">
        <v>2147</v>
      </c>
      <c r="D158" s="156" t="s">
        <v>489</v>
      </c>
      <c r="E158" s="24">
        <v>1</v>
      </c>
      <c r="F158" s="24">
        <v>9</v>
      </c>
      <c r="G158" s="24" t="s">
        <v>127</v>
      </c>
      <c r="H158" s="24" t="s">
        <v>127</v>
      </c>
      <c r="I158" s="24" t="s">
        <v>127</v>
      </c>
      <c r="J158" s="24" t="s">
        <v>127</v>
      </c>
      <c r="K158" s="157"/>
      <c r="T158" s="153"/>
    </row>
    <row r="159" spans="1:20" s="91" customFormat="1" ht="12" customHeight="1">
      <c r="A159" s="129"/>
      <c r="B159" s="155"/>
      <c r="C159" s="152">
        <v>2149</v>
      </c>
      <c r="D159" s="156" t="s">
        <v>490</v>
      </c>
      <c r="E159" s="24">
        <v>1</v>
      </c>
      <c r="F159" s="24">
        <v>5</v>
      </c>
      <c r="G159" s="24" t="s">
        <v>127</v>
      </c>
      <c r="H159" s="24" t="s">
        <v>127</v>
      </c>
      <c r="I159" s="24" t="s">
        <v>127</v>
      </c>
      <c r="J159" s="24" t="s">
        <v>127</v>
      </c>
      <c r="K159" s="157"/>
      <c r="T159" s="153"/>
    </row>
    <row r="160" spans="1:20" s="91" customFormat="1" ht="12" customHeight="1">
      <c r="A160" s="129"/>
      <c r="B160" s="155"/>
      <c r="C160" s="152">
        <v>2169</v>
      </c>
      <c r="D160" s="156" t="s">
        <v>491</v>
      </c>
      <c r="E160" s="24">
        <v>1</v>
      </c>
      <c r="F160" s="24">
        <v>10</v>
      </c>
      <c r="G160" s="24" t="s">
        <v>127</v>
      </c>
      <c r="H160" s="24" t="s">
        <v>127</v>
      </c>
      <c r="I160" s="24" t="s">
        <v>127</v>
      </c>
      <c r="J160" s="24" t="s">
        <v>127</v>
      </c>
      <c r="K160" s="157"/>
      <c r="T160" s="153"/>
    </row>
    <row r="161" spans="1:20" s="91" customFormat="1" ht="12" customHeight="1">
      <c r="A161" s="129"/>
      <c r="B161" s="155"/>
      <c r="C161" s="152">
        <v>2181</v>
      </c>
      <c r="D161" s="156" t="s">
        <v>492</v>
      </c>
      <c r="E161" s="24">
        <v>20</v>
      </c>
      <c r="F161" s="24">
        <v>273</v>
      </c>
      <c r="G161" s="24">
        <v>99053</v>
      </c>
      <c r="H161" s="24">
        <v>280400</v>
      </c>
      <c r="I161" s="24">
        <v>619067</v>
      </c>
      <c r="J161" s="24">
        <v>315920</v>
      </c>
      <c r="K161" s="157"/>
      <c r="T161" s="153"/>
    </row>
    <row r="162" spans="1:20" s="91" customFormat="1" ht="12" customHeight="1">
      <c r="A162" s="129"/>
      <c r="B162" s="155"/>
      <c r="C162" s="152">
        <v>2182</v>
      </c>
      <c r="D162" s="156" t="s">
        <v>493</v>
      </c>
      <c r="E162" s="24">
        <v>4</v>
      </c>
      <c r="F162" s="24">
        <v>42</v>
      </c>
      <c r="G162" s="24">
        <v>14999</v>
      </c>
      <c r="H162" s="24">
        <v>13053</v>
      </c>
      <c r="I162" s="24">
        <v>42670</v>
      </c>
      <c r="J162" s="24">
        <v>27628</v>
      </c>
      <c r="K162" s="157"/>
      <c r="T162" s="153"/>
    </row>
    <row r="163" spans="1:20" s="91" customFormat="1" ht="12" customHeight="1">
      <c r="A163" s="129"/>
      <c r="B163" s="155"/>
      <c r="C163" s="152">
        <v>2183</v>
      </c>
      <c r="D163" s="156" t="s">
        <v>494</v>
      </c>
      <c r="E163" s="24">
        <v>1</v>
      </c>
      <c r="F163" s="24">
        <v>4</v>
      </c>
      <c r="G163" s="24" t="s">
        <v>127</v>
      </c>
      <c r="H163" s="24" t="s">
        <v>127</v>
      </c>
      <c r="I163" s="24" t="s">
        <v>127</v>
      </c>
      <c r="J163" s="24" t="s">
        <v>127</v>
      </c>
      <c r="K163" s="157"/>
      <c r="T163" s="153"/>
    </row>
    <row r="164" spans="1:20" s="91" customFormat="1" ht="12" customHeight="1">
      <c r="A164" s="129"/>
      <c r="B164" s="155"/>
      <c r="C164" s="152">
        <v>2184</v>
      </c>
      <c r="D164" s="156" t="s">
        <v>495</v>
      </c>
      <c r="E164" s="24">
        <v>7</v>
      </c>
      <c r="F164" s="24">
        <v>75</v>
      </c>
      <c r="G164" s="24">
        <v>18367</v>
      </c>
      <c r="H164" s="24">
        <v>77466</v>
      </c>
      <c r="I164" s="24">
        <v>122607</v>
      </c>
      <c r="J164" s="24">
        <v>42110</v>
      </c>
      <c r="K164" s="157"/>
      <c r="T164" s="153"/>
    </row>
    <row r="165" spans="1:20" s="91" customFormat="1" ht="12" customHeight="1">
      <c r="A165" s="129"/>
      <c r="B165" s="155"/>
      <c r="C165" s="152">
        <v>2186</v>
      </c>
      <c r="D165" s="156" t="s">
        <v>496</v>
      </c>
      <c r="E165" s="24">
        <v>1</v>
      </c>
      <c r="F165" s="24">
        <v>7</v>
      </c>
      <c r="G165" s="24" t="s">
        <v>127</v>
      </c>
      <c r="H165" s="24" t="s">
        <v>127</v>
      </c>
      <c r="I165" s="24" t="s">
        <v>127</v>
      </c>
      <c r="J165" s="24" t="s">
        <v>127</v>
      </c>
      <c r="K165" s="157"/>
      <c r="T165" s="153"/>
    </row>
    <row r="166" spans="1:20" s="91" customFormat="1" ht="12" customHeight="1">
      <c r="A166" s="129"/>
      <c r="B166" s="155"/>
      <c r="C166" s="152">
        <v>2193</v>
      </c>
      <c r="D166" s="156" t="s">
        <v>497</v>
      </c>
      <c r="E166" s="24">
        <v>1</v>
      </c>
      <c r="F166" s="24">
        <v>7</v>
      </c>
      <c r="G166" s="24" t="s">
        <v>127</v>
      </c>
      <c r="H166" s="24" t="s">
        <v>127</v>
      </c>
      <c r="I166" s="24" t="s">
        <v>127</v>
      </c>
      <c r="J166" s="24" t="s">
        <v>127</v>
      </c>
      <c r="K166" s="157"/>
      <c r="T166" s="153"/>
    </row>
    <row r="167" spans="1:20" s="91" customFormat="1" ht="24" customHeight="1">
      <c r="A167" s="129"/>
      <c r="B167" s="155"/>
      <c r="C167" s="158">
        <v>2199</v>
      </c>
      <c r="D167" s="159" t="s">
        <v>498</v>
      </c>
      <c r="E167" s="127">
        <v>2</v>
      </c>
      <c r="F167" s="127">
        <v>18</v>
      </c>
      <c r="G167" s="127" t="s">
        <v>127</v>
      </c>
      <c r="H167" s="127" t="s">
        <v>127</v>
      </c>
      <c r="I167" s="127" t="s">
        <v>127</v>
      </c>
      <c r="J167" s="127" t="s">
        <v>127</v>
      </c>
      <c r="K167" s="157"/>
      <c r="T167" s="153"/>
    </row>
    <row r="168" spans="1:20" s="91" customFormat="1" ht="12" customHeight="1">
      <c r="A168" s="10"/>
      <c r="B168" s="10"/>
      <c r="E168" s="10"/>
      <c r="F168" s="10"/>
      <c r="G168" s="10"/>
      <c r="H168" s="10"/>
      <c r="I168" s="10"/>
      <c r="J168" s="10"/>
      <c r="T168" s="153"/>
    </row>
    <row r="169" spans="1:20" s="91" customFormat="1" ht="12" customHeight="1">
      <c r="A169" s="129">
        <v>22</v>
      </c>
      <c r="C169" s="151" t="s">
        <v>366</v>
      </c>
      <c r="D169" s="156"/>
      <c r="E169" s="24">
        <v>7</v>
      </c>
      <c r="F169" s="24">
        <v>615</v>
      </c>
      <c r="G169" s="24">
        <v>213017</v>
      </c>
      <c r="H169" s="24">
        <v>2403308</v>
      </c>
      <c r="I169" s="24">
        <v>2925649</v>
      </c>
      <c r="J169" s="24">
        <v>493488</v>
      </c>
      <c r="T169" s="153"/>
    </row>
    <row r="170" spans="1:20" s="91" customFormat="1" ht="6" customHeight="1">
      <c r="A170" s="129"/>
      <c r="B170" s="155"/>
      <c r="C170" s="152"/>
      <c r="D170" s="156"/>
      <c r="E170" s="24"/>
      <c r="F170" s="24"/>
      <c r="G170" s="24"/>
      <c r="H170" s="24"/>
      <c r="I170" s="24"/>
      <c r="J170" s="24"/>
      <c r="K170" s="157"/>
      <c r="T170" s="153"/>
    </row>
    <row r="171" spans="1:20" s="91" customFormat="1" ht="12" customHeight="1">
      <c r="A171" s="129"/>
      <c r="B171" s="155"/>
      <c r="C171" s="152">
        <v>2221</v>
      </c>
      <c r="D171" s="156" t="s">
        <v>499</v>
      </c>
      <c r="E171" s="24">
        <v>1</v>
      </c>
      <c r="F171" s="24">
        <v>162</v>
      </c>
      <c r="G171" s="24" t="s">
        <v>127</v>
      </c>
      <c r="H171" s="24" t="s">
        <v>127</v>
      </c>
      <c r="I171" s="24" t="s">
        <v>127</v>
      </c>
      <c r="J171" s="24" t="s">
        <v>127</v>
      </c>
      <c r="K171" s="157"/>
      <c r="T171" s="153"/>
    </row>
    <row r="172" spans="1:20" s="9" customFormat="1" ht="12" customHeight="1">
      <c r="A172" s="129"/>
      <c r="B172" s="155"/>
      <c r="C172" s="152">
        <v>2238</v>
      </c>
      <c r="D172" s="156" t="s">
        <v>500</v>
      </c>
      <c r="E172" s="24">
        <v>2</v>
      </c>
      <c r="F172" s="24">
        <v>89</v>
      </c>
      <c r="G172" s="24" t="s">
        <v>127</v>
      </c>
      <c r="H172" s="24" t="s">
        <v>127</v>
      </c>
      <c r="I172" s="24" t="s">
        <v>127</v>
      </c>
      <c r="J172" s="24" t="s">
        <v>127</v>
      </c>
      <c r="K172" s="157"/>
      <c r="L172" s="91"/>
      <c r="M172" s="91"/>
      <c r="N172" s="91"/>
      <c r="O172" s="91"/>
      <c r="P172" s="91"/>
      <c r="Q172" s="91"/>
      <c r="R172" s="91"/>
      <c r="S172" s="91"/>
      <c r="T172" s="149"/>
    </row>
    <row r="173" spans="1:20" s="9" customFormat="1" ht="24" customHeight="1">
      <c r="A173" s="160"/>
      <c r="B173" s="155"/>
      <c r="C173" s="158">
        <v>2251</v>
      </c>
      <c r="D173" s="159" t="s">
        <v>501</v>
      </c>
      <c r="E173" s="24">
        <v>1</v>
      </c>
      <c r="F173" s="24">
        <v>32</v>
      </c>
      <c r="G173" s="24" t="s">
        <v>127</v>
      </c>
      <c r="H173" s="24" t="s">
        <v>127</v>
      </c>
      <c r="I173" s="24" t="s">
        <v>127</v>
      </c>
      <c r="J173" s="24" t="s">
        <v>127</v>
      </c>
      <c r="K173" s="157"/>
      <c r="L173" s="91"/>
      <c r="M173" s="91"/>
      <c r="N173" s="91"/>
      <c r="O173" s="91"/>
      <c r="P173" s="91"/>
      <c r="Q173" s="91"/>
      <c r="R173" s="91"/>
      <c r="S173" s="91"/>
      <c r="T173" s="149"/>
    </row>
    <row r="174" spans="1:20" s="91" customFormat="1" ht="12" customHeight="1">
      <c r="A174" s="160"/>
      <c r="B174" s="155"/>
      <c r="C174" s="152">
        <v>2292</v>
      </c>
      <c r="D174" s="156" t="s">
        <v>502</v>
      </c>
      <c r="E174" s="24">
        <v>3</v>
      </c>
      <c r="F174" s="24">
        <v>332</v>
      </c>
      <c r="G174" s="24">
        <v>110380</v>
      </c>
      <c r="H174" s="24">
        <v>1006946</v>
      </c>
      <c r="I174" s="24">
        <v>1157363</v>
      </c>
      <c r="J174" s="24">
        <v>143203</v>
      </c>
      <c r="K174" s="157"/>
      <c r="T174" s="153"/>
    </row>
    <row r="175" spans="1:20" s="91" customFormat="1" ht="12" customHeight="1">
      <c r="A175" s="160"/>
      <c r="B175" s="155"/>
      <c r="C175" s="152"/>
      <c r="D175" s="156"/>
      <c r="E175" s="24"/>
      <c r="F175" s="24"/>
      <c r="G175" s="24"/>
      <c r="H175" s="24"/>
      <c r="I175" s="24"/>
      <c r="J175" s="24"/>
      <c r="K175" s="157"/>
      <c r="T175" s="153"/>
    </row>
    <row r="176" spans="1:20" s="91" customFormat="1" ht="12" customHeight="1">
      <c r="A176" s="129">
        <v>23</v>
      </c>
      <c r="C176" s="151" t="s">
        <v>367</v>
      </c>
      <c r="D176" s="156"/>
      <c r="E176" s="24">
        <f>SUM(E178)</f>
        <v>1</v>
      </c>
      <c r="F176" s="24">
        <f t="shared" ref="F176" si="0">SUM(F178)</f>
        <v>165</v>
      </c>
      <c r="G176" s="24" t="s">
        <v>127</v>
      </c>
      <c r="H176" s="24" t="s">
        <v>127</v>
      </c>
      <c r="I176" s="24" t="s">
        <v>127</v>
      </c>
      <c r="J176" s="24" t="s">
        <v>127</v>
      </c>
      <c r="T176" s="153"/>
    </row>
    <row r="177" spans="1:20" s="91" customFormat="1" ht="6" customHeight="1">
      <c r="A177" s="129"/>
      <c r="B177" s="155"/>
      <c r="C177" s="165"/>
      <c r="D177" s="166"/>
      <c r="E177" s="24"/>
      <c r="F177" s="24"/>
      <c r="G177" s="24"/>
      <c r="H177" s="24"/>
      <c r="I177" s="24"/>
      <c r="J177" s="24"/>
      <c r="K177" s="157"/>
      <c r="T177" s="153"/>
    </row>
    <row r="178" spans="1:20" s="91" customFormat="1" ht="12" customHeight="1">
      <c r="A178" s="129"/>
      <c r="B178" s="155"/>
      <c r="C178" s="165">
        <v>2332</v>
      </c>
      <c r="D178" s="398" t="s">
        <v>503</v>
      </c>
      <c r="E178" s="24">
        <v>1</v>
      </c>
      <c r="F178" s="24">
        <v>165</v>
      </c>
      <c r="G178" s="24" t="s">
        <v>127</v>
      </c>
      <c r="H178" s="24" t="s">
        <v>127</v>
      </c>
      <c r="I178" s="24" t="s">
        <v>127</v>
      </c>
      <c r="J178" s="24" t="s">
        <v>127</v>
      </c>
      <c r="K178" s="157"/>
      <c r="T178" s="153"/>
    </row>
    <row r="179" spans="1:20" s="91" customFormat="1" ht="12" customHeight="1">
      <c r="A179" s="129"/>
      <c r="B179" s="155"/>
      <c r="C179" s="152"/>
      <c r="D179" s="399"/>
      <c r="E179" s="24"/>
      <c r="F179" s="24"/>
      <c r="G179" s="24"/>
      <c r="H179" s="24"/>
      <c r="I179" s="24"/>
      <c r="J179" s="24"/>
      <c r="T179" s="153"/>
    </row>
    <row r="180" spans="1:20" s="91" customFormat="1" ht="9" customHeight="1">
      <c r="A180" s="129"/>
      <c r="B180" s="155"/>
      <c r="C180" s="152"/>
      <c r="D180" s="156"/>
      <c r="E180" s="24"/>
      <c r="F180" s="24"/>
      <c r="G180" s="24"/>
      <c r="H180" s="24"/>
      <c r="I180" s="24"/>
      <c r="J180" s="24"/>
      <c r="T180" s="153"/>
    </row>
    <row r="181" spans="1:20" s="91" customFormat="1" ht="9" customHeight="1">
      <c r="A181" s="129"/>
      <c r="B181" s="155"/>
      <c r="C181" s="152"/>
      <c r="D181" s="156"/>
      <c r="E181" s="24"/>
      <c r="F181" s="24"/>
      <c r="G181" s="24"/>
      <c r="H181" s="24"/>
      <c r="I181" s="24"/>
      <c r="J181" s="24"/>
      <c r="T181" s="153"/>
    </row>
    <row r="182" spans="1:20" s="91" customFormat="1" ht="12" customHeight="1">
      <c r="A182" s="129">
        <v>24</v>
      </c>
      <c r="C182" s="151" t="s">
        <v>368</v>
      </c>
      <c r="D182" s="156"/>
      <c r="E182" s="24">
        <v>167</v>
      </c>
      <c r="F182" s="24">
        <v>2215</v>
      </c>
      <c r="G182" s="24">
        <v>688764</v>
      </c>
      <c r="H182" s="24">
        <v>2265096</v>
      </c>
      <c r="I182" s="24">
        <v>3672353</v>
      </c>
      <c r="J182" s="24">
        <v>1316435</v>
      </c>
      <c r="T182" s="153"/>
    </row>
    <row r="183" spans="1:20" s="91" customFormat="1" ht="6" customHeight="1">
      <c r="A183" s="129"/>
      <c r="B183" s="155"/>
      <c r="C183" s="152"/>
      <c r="D183" s="156"/>
      <c r="E183" s="24"/>
      <c r="F183" s="24"/>
      <c r="G183" s="24"/>
      <c r="H183" s="24"/>
      <c r="I183" s="24"/>
      <c r="J183" s="24"/>
      <c r="K183" s="157"/>
      <c r="T183" s="153"/>
    </row>
    <row r="184" spans="1:20" s="91" customFormat="1" ht="12" customHeight="1">
      <c r="A184" s="129"/>
      <c r="B184" s="155"/>
      <c r="C184" s="161">
        <v>2411</v>
      </c>
      <c r="D184" s="392" t="s">
        <v>504</v>
      </c>
      <c r="E184" s="127">
        <v>1</v>
      </c>
      <c r="F184" s="127">
        <v>18</v>
      </c>
      <c r="G184" s="127" t="s">
        <v>127</v>
      </c>
      <c r="H184" s="127" t="s">
        <v>127</v>
      </c>
      <c r="I184" s="127" t="s">
        <v>127</v>
      </c>
      <c r="J184" s="127" t="s">
        <v>127</v>
      </c>
      <c r="K184" s="157"/>
      <c r="T184" s="153"/>
    </row>
    <row r="185" spans="1:20" s="91" customFormat="1" ht="12" customHeight="1">
      <c r="A185" s="129"/>
      <c r="B185" s="155"/>
      <c r="C185" s="161"/>
      <c r="D185" s="392"/>
      <c r="E185" s="24"/>
      <c r="F185" s="24"/>
      <c r="G185" s="24"/>
      <c r="H185" s="24"/>
      <c r="I185" s="24"/>
      <c r="J185" s="24"/>
      <c r="K185" s="157"/>
      <c r="T185" s="153"/>
    </row>
    <row r="186" spans="1:20" s="91" customFormat="1" ht="12" customHeight="1">
      <c r="A186" s="129"/>
      <c r="B186" s="155"/>
      <c r="C186" s="91">
        <v>2429</v>
      </c>
      <c r="D186" s="156" t="s">
        <v>505</v>
      </c>
      <c r="E186" s="24">
        <v>2</v>
      </c>
      <c r="F186" s="24">
        <v>9</v>
      </c>
      <c r="G186" s="24" t="s">
        <v>127</v>
      </c>
      <c r="H186" s="24" t="s">
        <v>127</v>
      </c>
      <c r="I186" s="24" t="s">
        <v>127</v>
      </c>
      <c r="J186" s="24" t="s">
        <v>127</v>
      </c>
      <c r="K186" s="157"/>
      <c r="T186" s="153"/>
    </row>
    <row r="187" spans="1:20" s="91" customFormat="1" ht="12" customHeight="1">
      <c r="A187" s="129"/>
      <c r="B187" s="155"/>
      <c r="C187" s="91">
        <v>2431</v>
      </c>
      <c r="D187" s="393" t="s">
        <v>506</v>
      </c>
      <c r="E187" s="24">
        <v>1</v>
      </c>
      <c r="F187" s="24">
        <v>8</v>
      </c>
      <c r="G187" s="24" t="s">
        <v>127</v>
      </c>
      <c r="H187" s="24" t="s">
        <v>127</v>
      </c>
      <c r="I187" s="24" t="s">
        <v>127</v>
      </c>
      <c r="J187" s="24" t="s">
        <v>127</v>
      </c>
      <c r="K187" s="157"/>
      <c r="T187" s="153"/>
    </row>
    <row r="188" spans="1:20" s="91" customFormat="1" ht="12" customHeight="1">
      <c r="A188" s="129"/>
      <c r="B188" s="155"/>
      <c r="D188" s="393"/>
      <c r="E188" s="24"/>
      <c r="F188" s="24"/>
      <c r="G188" s="24"/>
      <c r="H188" s="24"/>
      <c r="I188" s="24"/>
      <c r="J188" s="24"/>
      <c r="K188" s="157"/>
      <c r="T188" s="153"/>
    </row>
    <row r="189" spans="1:20" s="91" customFormat="1" ht="12" customHeight="1">
      <c r="A189" s="129"/>
      <c r="B189" s="155"/>
      <c r="C189" s="152">
        <v>2441</v>
      </c>
      <c r="D189" s="156" t="s">
        <v>507</v>
      </c>
      <c r="E189" s="24">
        <v>32</v>
      </c>
      <c r="F189" s="24">
        <v>441</v>
      </c>
      <c r="G189" s="24">
        <v>140999</v>
      </c>
      <c r="H189" s="24">
        <v>418873</v>
      </c>
      <c r="I189" s="24">
        <v>707811</v>
      </c>
      <c r="J189" s="24">
        <v>269810</v>
      </c>
      <c r="K189" s="157"/>
      <c r="T189" s="153"/>
    </row>
    <row r="190" spans="1:20" s="91" customFormat="1" ht="12" customHeight="1">
      <c r="A190" s="129"/>
      <c r="B190" s="155"/>
      <c r="C190" s="152">
        <v>2442</v>
      </c>
      <c r="D190" s="156" t="s">
        <v>508</v>
      </c>
      <c r="E190" s="24">
        <v>24</v>
      </c>
      <c r="F190" s="24">
        <v>220</v>
      </c>
      <c r="G190" s="24">
        <v>67010</v>
      </c>
      <c r="H190" s="24">
        <v>209687</v>
      </c>
      <c r="I190" s="24">
        <v>316259</v>
      </c>
      <c r="J190" s="24">
        <v>99416</v>
      </c>
      <c r="K190" s="157"/>
      <c r="T190" s="153"/>
    </row>
    <row r="191" spans="1:20" s="91" customFormat="1" ht="12" customHeight="1">
      <c r="A191" s="129"/>
      <c r="B191" s="155"/>
      <c r="C191" s="152">
        <v>2443</v>
      </c>
      <c r="D191" s="156" t="s">
        <v>509</v>
      </c>
      <c r="E191" s="24">
        <v>59</v>
      </c>
      <c r="F191" s="24">
        <v>787</v>
      </c>
      <c r="G191" s="24">
        <v>236285</v>
      </c>
      <c r="H191" s="24">
        <v>958812</v>
      </c>
      <c r="I191" s="24">
        <v>1403148</v>
      </c>
      <c r="J191" s="24">
        <v>416197</v>
      </c>
      <c r="K191" s="157"/>
      <c r="T191" s="153"/>
    </row>
    <row r="192" spans="1:20" s="91" customFormat="1" ht="12" customHeight="1">
      <c r="A192" s="129"/>
      <c r="B192" s="155"/>
      <c r="C192" s="152">
        <v>2444</v>
      </c>
      <c r="D192" s="156" t="s">
        <v>510</v>
      </c>
      <c r="E192" s="24">
        <v>7</v>
      </c>
      <c r="F192" s="24">
        <v>105</v>
      </c>
      <c r="G192" s="24">
        <v>33131</v>
      </c>
      <c r="H192" s="24">
        <v>202384</v>
      </c>
      <c r="I192" s="24">
        <v>275243</v>
      </c>
      <c r="J192" s="24">
        <v>67987</v>
      </c>
      <c r="K192" s="157"/>
      <c r="T192" s="153"/>
    </row>
    <row r="193" spans="1:20" s="91" customFormat="1" ht="12" customHeight="1">
      <c r="A193" s="129"/>
      <c r="B193" s="155"/>
      <c r="C193" s="152">
        <v>2445</v>
      </c>
      <c r="D193" s="393" t="s">
        <v>511</v>
      </c>
      <c r="E193" s="24">
        <v>18</v>
      </c>
      <c r="F193" s="24">
        <v>269</v>
      </c>
      <c r="G193" s="24">
        <v>76211</v>
      </c>
      <c r="H193" s="24">
        <v>296083</v>
      </c>
      <c r="I193" s="24">
        <v>477061</v>
      </c>
      <c r="J193" s="24">
        <v>170012</v>
      </c>
      <c r="K193" s="157"/>
      <c r="N193" s="148"/>
      <c r="O193" s="148"/>
      <c r="P193" s="148"/>
      <c r="Q193" s="148"/>
      <c r="R193" s="148"/>
      <c r="S193" s="148"/>
      <c r="T193" s="153"/>
    </row>
    <row r="194" spans="1:20" s="91" customFormat="1" ht="12" customHeight="1">
      <c r="A194" s="129"/>
      <c r="B194" s="155"/>
      <c r="C194" s="152"/>
      <c r="D194" s="393"/>
      <c r="K194" s="157"/>
      <c r="N194" s="148"/>
      <c r="O194" s="148"/>
      <c r="P194" s="148"/>
      <c r="Q194" s="148"/>
      <c r="R194" s="148"/>
      <c r="S194" s="148"/>
      <c r="T194" s="153"/>
    </row>
    <row r="195" spans="1:20" s="91" customFormat="1" ht="12" customHeight="1">
      <c r="A195" s="129"/>
      <c r="B195" s="155"/>
      <c r="C195" s="152">
        <v>2446</v>
      </c>
      <c r="D195" s="156" t="s">
        <v>512</v>
      </c>
      <c r="E195" s="24">
        <v>16</v>
      </c>
      <c r="F195" s="24">
        <v>256</v>
      </c>
      <c r="G195" s="24">
        <v>87021</v>
      </c>
      <c r="H195" s="24">
        <v>99291</v>
      </c>
      <c r="I195" s="24">
        <v>262344</v>
      </c>
      <c r="J195" s="24">
        <v>152153</v>
      </c>
      <c r="K195" s="157"/>
      <c r="L195" s="148"/>
      <c r="M195" s="148"/>
      <c r="N195" s="148"/>
      <c r="O195" s="148"/>
      <c r="P195" s="148"/>
      <c r="Q195" s="148"/>
      <c r="R195" s="148"/>
      <c r="S195" s="148"/>
      <c r="T195" s="153"/>
    </row>
    <row r="196" spans="1:20" s="91" customFormat="1" ht="12" customHeight="1">
      <c r="A196" s="129"/>
      <c r="B196" s="155"/>
      <c r="C196" s="152">
        <v>2462</v>
      </c>
      <c r="D196" s="393" t="s">
        <v>513</v>
      </c>
      <c r="E196" s="24">
        <v>1</v>
      </c>
      <c r="F196" s="24">
        <v>47</v>
      </c>
      <c r="G196" s="24" t="s">
        <v>127</v>
      </c>
      <c r="H196" s="24" t="s">
        <v>127</v>
      </c>
      <c r="I196" s="24" t="s">
        <v>127</v>
      </c>
      <c r="J196" s="24" t="s">
        <v>127</v>
      </c>
      <c r="K196" s="157"/>
      <c r="L196" s="148"/>
      <c r="M196" s="148"/>
      <c r="N196" s="148"/>
      <c r="O196" s="148"/>
      <c r="P196" s="148"/>
      <c r="Q196" s="148"/>
      <c r="R196" s="148"/>
      <c r="S196" s="148"/>
      <c r="T196" s="153"/>
    </row>
    <row r="197" spans="1:20" s="91" customFormat="1" ht="12" customHeight="1">
      <c r="A197" s="129"/>
      <c r="B197" s="155"/>
      <c r="C197" s="152"/>
      <c r="D197" s="393"/>
      <c r="L197" s="148"/>
      <c r="M197" s="148"/>
      <c r="N197" s="148"/>
      <c r="O197" s="148"/>
      <c r="P197" s="148"/>
      <c r="Q197" s="148"/>
      <c r="R197" s="148"/>
      <c r="S197" s="148"/>
      <c r="T197" s="153"/>
    </row>
    <row r="198" spans="1:20" s="91" customFormat="1" ht="12" customHeight="1">
      <c r="A198" s="129"/>
      <c r="B198" s="155"/>
      <c r="C198" s="148">
        <v>2465</v>
      </c>
      <c r="D198" s="162" t="s">
        <v>514</v>
      </c>
      <c r="E198" s="24">
        <v>1</v>
      </c>
      <c r="F198" s="24">
        <v>6</v>
      </c>
      <c r="G198" s="24" t="s">
        <v>127</v>
      </c>
      <c r="H198" s="24" t="s">
        <v>127</v>
      </c>
      <c r="I198" s="24" t="s">
        <v>127</v>
      </c>
      <c r="J198" s="24" t="s">
        <v>127</v>
      </c>
      <c r="K198" s="157"/>
      <c r="L198" s="148"/>
      <c r="M198" s="148"/>
      <c r="N198" s="148"/>
      <c r="O198" s="148"/>
      <c r="P198" s="148"/>
      <c r="Q198" s="148"/>
      <c r="R198" s="148"/>
      <c r="S198" s="148"/>
      <c r="T198" s="153"/>
    </row>
    <row r="199" spans="1:20" s="91" customFormat="1" ht="12" customHeight="1">
      <c r="A199" s="129"/>
      <c r="B199" s="155"/>
      <c r="C199" s="152">
        <v>2469</v>
      </c>
      <c r="D199" s="156" t="s">
        <v>515</v>
      </c>
      <c r="E199" s="24">
        <v>1</v>
      </c>
      <c r="F199" s="24">
        <v>4</v>
      </c>
      <c r="G199" s="24" t="s">
        <v>127</v>
      </c>
      <c r="H199" s="24" t="s">
        <v>127</v>
      </c>
      <c r="I199" s="24" t="s">
        <v>127</v>
      </c>
      <c r="J199" s="24" t="s">
        <v>127</v>
      </c>
      <c r="K199" s="157"/>
      <c r="L199" s="148"/>
      <c r="M199" s="148"/>
      <c r="N199" s="148"/>
      <c r="O199" s="148"/>
      <c r="P199" s="148"/>
      <c r="Q199" s="148"/>
      <c r="R199" s="148"/>
      <c r="S199" s="148"/>
      <c r="T199" s="153"/>
    </row>
    <row r="200" spans="1:20" s="91" customFormat="1" ht="12" customHeight="1">
      <c r="A200" s="129"/>
      <c r="B200" s="155"/>
      <c r="C200" s="152">
        <v>2479</v>
      </c>
      <c r="D200" s="156" t="s">
        <v>516</v>
      </c>
      <c r="E200" s="24">
        <v>2</v>
      </c>
      <c r="F200" s="24">
        <v>21</v>
      </c>
      <c r="G200" s="24" t="s">
        <v>127</v>
      </c>
      <c r="H200" s="24" t="s">
        <v>127</v>
      </c>
      <c r="I200" s="24" t="s">
        <v>127</v>
      </c>
      <c r="J200" s="24" t="s">
        <v>127</v>
      </c>
      <c r="K200" s="157"/>
      <c r="L200" s="148"/>
      <c r="M200" s="148"/>
      <c r="T200" s="153"/>
    </row>
    <row r="201" spans="1:20" s="91" customFormat="1" ht="12" customHeight="1">
      <c r="A201" s="129"/>
      <c r="B201" s="155"/>
      <c r="C201" s="152">
        <v>2499</v>
      </c>
      <c r="D201" s="156" t="s">
        <v>517</v>
      </c>
      <c r="E201" s="24">
        <v>2</v>
      </c>
      <c r="F201" s="24">
        <v>24</v>
      </c>
      <c r="G201" s="24" t="s">
        <v>127</v>
      </c>
      <c r="H201" s="24" t="s">
        <v>127</v>
      </c>
      <c r="I201" s="24" t="s">
        <v>127</v>
      </c>
      <c r="J201" s="24" t="s">
        <v>127</v>
      </c>
      <c r="K201" s="157"/>
      <c r="L201" s="148"/>
      <c r="M201" s="148"/>
      <c r="T201" s="153"/>
    </row>
    <row r="202" spans="1:20" s="91" customFormat="1" ht="12" customHeight="1">
      <c r="A202" s="129"/>
      <c r="B202" s="155"/>
      <c r="C202" s="152"/>
      <c r="D202" s="162"/>
      <c r="E202" s="24"/>
      <c r="F202" s="24"/>
      <c r="G202" s="24"/>
      <c r="H202" s="24"/>
      <c r="I202" s="24"/>
      <c r="J202" s="24"/>
      <c r="K202" s="157"/>
      <c r="L202" s="148"/>
      <c r="M202" s="148"/>
      <c r="T202" s="153"/>
    </row>
    <row r="203" spans="1:20" s="91" customFormat="1" ht="12" customHeight="1">
      <c r="A203" s="129">
        <v>25</v>
      </c>
      <c r="C203" s="151" t="s">
        <v>369</v>
      </c>
      <c r="D203" s="156"/>
      <c r="E203" s="24">
        <v>5</v>
      </c>
      <c r="F203" s="24">
        <v>48</v>
      </c>
      <c r="G203" s="24">
        <v>13428</v>
      </c>
      <c r="H203" s="24">
        <v>9372</v>
      </c>
      <c r="I203" s="24">
        <v>22631</v>
      </c>
      <c r="J203" s="24">
        <v>12369</v>
      </c>
      <c r="T203" s="153"/>
    </row>
    <row r="204" spans="1:20" s="91" customFormat="1" ht="6" customHeight="1">
      <c r="A204" s="129"/>
      <c r="B204" s="155"/>
      <c r="C204" s="152"/>
      <c r="D204" s="156"/>
      <c r="E204" s="24"/>
      <c r="F204" s="24"/>
      <c r="G204" s="24"/>
      <c r="H204" s="24"/>
      <c r="I204" s="24"/>
      <c r="J204" s="24"/>
      <c r="K204" s="157"/>
      <c r="T204" s="153"/>
    </row>
    <row r="205" spans="1:20" s="91" customFormat="1" ht="12" customHeight="1">
      <c r="A205" s="129"/>
      <c r="B205" s="155"/>
      <c r="C205" s="152">
        <v>2596</v>
      </c>
      <c r="D205" s="392" t="s">
        <v>518</v>
      </c>
      <c r="E205" s="127">
        <v>1</v>
      </c>
      <c r="F205" s="127">
        <v>14</v>
      </c>
      <c r="G205" s="127" t="s">
        <v>127</v>
      </c>
      <c r="H205" s="127" t="s">
        <v>127</v>
      </c>
      <c r="I205" s="127" t="s">
        <v>127</v>
      </c>
      <c r="J205" s="127" t="s">
        <v>127</v>
      </c>
      <c r="K205" s="157"/>
      <c r="T205" s="153"/>
    </row>
    <row r="206" spans="1:20" s="91" customFormat="1" ht="12" customHeight="1">
      <c r="A206" s="129"/>
      <c r="B206" s="155"/>
      <c r="C206" s="152"/>
      <c r="D206" s="401"/>
      <c r="E206" s="24"/>
      <c r="F206" s="24"/>
      <c r="G206" s="24"/>
      <c r="H206" s="24"/>
      <c r="I206" s="24"/>
      <c r="J206" s="24"/>
      <c r="K206" s="157"/>
      <c r="T206" s="153"/>
    </row>
    <row r="207" spans="1:20" s="91" customFormat="1" ht="12" customHeight="1">
      <c r="A207" s="129"/>
      <c r="B207" s="155"/>
      <c r="C207" s="161">
        <v>2599</v>
      </c>
      <c r="D207" s="393" t="s">
        <v>519</v>
      </c>
      <c r="E207" s="24">
        <v>4</v>
      </c>
      <c r="F207" s="24">
        <v>34</v>
      </c>
      <c r="G207" s="24" t="s">
        <v>127</v>
      </c>
      <c r="H207" s="24" t="s">
        <v>127</v>
      </c>
      <c r="I207" s="24" t="s">
        <v>127</v>
      </c>
      <c r="J207" s="24" t="s">
        <v>127</v>
      </c>
      <c r="K207" s="157"/>
      <c r="T207" s="153"/>
    </row>
    <row r="208" spans="1:20" s="91" customFormat="1" ht="12" customHeight="1">
      <c r="A208" s="129"/>
      <c r="B208" s="155"/>
      <c r="C208" s="161"/>
      <c r="D208" s="393"/>
      <c r="E208" s="24"/>
      <c r="F208" s="24"/>
      <c r="G208" s="24"/>
      <c r="H208" s="24"/>
      <c r="I208" s="24"/>
      <c r="J208" s="24"/>
      <c r="T208" s="153"/>
    </row>
    <row r="209" spans="1:20" s="91" customFormat="1" ht="12" customHeight="1">
      <c r="A209" s="129"/>
      <c r="B209" s="155"/>
      <c r="C209" s="152"/>
      <c r="D209" s="156"/>
      <c r="E209" s="24"/>
      <c r="F209" s="24"/>
      <c r="G209" s="24"/>
      <c r="H209" s="24"/>
      <c r="I209" s="24"/>
      <c r="J209" s="24"/>
      <c r="T209" s="153"/>
    </row>
    <row r="210" spans="1:20" s="91" customFormat="1" ht="12" customHeight="1">
      <c r="A210" s="129">
        <v>26</v>
      </c>
      <c r="C210" s="151" t="s">
        <v>371</v>
      </c>
      <c r="D210" s="156"/>
      <c r="E210" s="24">
        <v>12</v>
      </c>
      <c r="F210" s="24">
        <v>171</v>
      </c>
      <c r="G210" s="24">
        <v>52121</v>
      </c>
      <c r="H210" s="24">
        <v>111878</v>
      </c>
      <c r="I210" s="24">
        <v>229202</v>
      </c>
      <c r="J210" s="24">
        <v>109900</v>
      </c>
      <c r="T210" s="153"/>
    </row>
    <row r="211" spans="1:20" s="91" customFormat="1" ht="6" customHeight="1">
      <c r="A211" s="129"/>
      <c r="B211" s="155"/>
      <c r="C211" s="152"/>
      <c r="D211" s="156"/>
      <c r="E211" s="24"/>
      <c r="F211" s="24"/>
      <c r="G211" s="24"/>
      <c r="H211" s="24"/>
      <c r="I211" s="24"/>
      <c r="J211" s="24"/>
      <c r="K211" s="157"/>
      <c r="T211" s="153"/>
    </row>
    <row r="212" spans="1:20" s="91" customFormat="1" ht="12" customHeight="1">
      <c r="A212" s="129"/>
      <c r="B212" s="155"/>
      <c r="C212" s="152">
        <v>2621</v>
      </c>
      <c r="D212" s="156" t="s">
        <v>520</v>
      </c>
      <c r="E212" s="24">
        <v>1</v>
      </c>
      <c r="F212" s="24">
        <v>8</v>
      </c>
      <c r="G212" s="24" t="s">
        <v>127</v>
      </c>
      <c r="H212" s="24" t="s">
        <v>127</v>
      </c>
      <c r="I212" s="24" t="s">
        <v>127</v>
      </c>
      <c r="J212" s="24" t="s">
        <v>127</v>
      </c>
      <c r="K212" s="157"/>
      <c r="T212" s="153"/>
    </row>
    <row r="213" spans="1:20" s="91" customFormat="1" ht="12" customHeight="1">
      <c r="A213" s="129"/>
      <c r="B213" s="155"/>
      <c r="C213" s="152">
        <v>2641</v>
      </c>
      <c r="D213" s="156" t="s">
        <v>521</v>
      </c>
      <c r="E213" s="24">
        <v>1</v>
      </c>
      <c r="F213" s="24">
        <v>9</v>
      </c>
      <c r="G213" s="24" t="s">
        <v>127</v>
      </c>
      <c r="H213" s="24" t="s">
        <v>127</v>
      </c>
      <c r="I213" s="24" t="s">
        <v>127</v>
      </c>
      <c r="J213" s="24" t="s">
        <v>127</v>
      </c>
      <c r="K213" s="157"/>
      <c r="T213" s="153"/>
    </row>
    <row r="214" spans="1:20" s="91" customFormat="1" ht="12" customHeight="1">
      <c r="A214" s="129"/>
      <c r="B214" s="155"/>
      <c r="C214" s="152">
        <v>2645</v>
      </c>
      <c r="D214" s="156" t="s">
        <v>522</v>
      </c>
      <c r="E214" s="24">
        <v>2</v>
      </c>
      <c r="F214" s="24">
        <v>25</v>
      </c>
      <c r="G214" s="24" t="s">
        <v>127</v>
      </c>
      <c r="H214" s="24" t="s">
        <v>127</v>
      </c>
      <c r="I214" s="24" t="s">
        <v>127</v>
      </c>
      <c r="J214" s="24" t="s">
        <v>127</v>
      </c>
      <c r="K214" s="157"/>
      <c r="T214" s="153"/>
    </row>
    <row r="215" spans="1:20" s="91" customFormat="1" ht="12" customHeight="1">
      <c r="A215" s="129"/>
      <c r="B215" s="155"/>
      <c r="C215" s="152">
        <v>2652</v>
      </c>
      <c r="D215" s="152" t="s">
        <v>523</v>
      </c>
      <c r="E215" s="24">
        <v>1</v>
      </c>
      <c r="F215" s="24">
        <v>5</v>
      </c>
      <c r="G215" s="24" t="s">
        <v>127</v>
      </c>
      <c r="H215" s="24" t="s">
        <v>127</v>
      </c>
      <c r="I215" s="24" t="s">
        <v>127</v>
      </c>
      <c r="J215" s="24" t="s">
        <v>127</v>
      </c>
      <c r="K215" s="157"/>
      <c r="T215" s="153"/>
    </row>
    <row r="216" spans="1:20" s="91" customFormat="1" ht="24" customHeight="1">
      <c r="A216" s="129"/>
      <c r="B216" s="155"/>
      <c r="C216" s="167">
        <v>2662</v>
      </c>
      <c r="D216" s="168" t="s">
        <v>524</v>
      </c>
      <c r="E216" s="24">
        <v>1</v>
      </c>
      <c r="F216" s="24">
        <v>18</v>
      </c>
      <c r="G216" s="24" t="s">
        <v>127</v>
      </c>
      <c r="H216" s="24" t="s">
        <v>127</v>
      </c>
      <c r="I216" s="24" t="s">
        <v>127</v>
      </c>
      <c r="J216" s="24" t="s">
        <v>127</v>
      </c>
      <c r="K216" s="157"/>
      <c r="T216" s="153"/>
    </row>
    <row r="217" spans="1:20" s="91" customFormat="1" ht="12" customHeight="1">
      <c r="A217" s="129"/>
      <c r="B217" s="155"/>
      <c r="C217" s="152">
        <v>2671</v>
      </c>
      <c r="D217" s="156" t="s">
        <v>525</v>
      </c>
      <c r="E217" s="24">
        <v>2</v>
      </c>
      <c r="F217" s="24">
        <v>69</v>
      </c>
      <c r="G217" s="24" t="s">
        <v>127</v>
      </c>
      <c r="H217" s="24" t="s">
        <v>127</v>
      </c>
      <c r="I217" s="24" t="s">
        <v>127</v>
      </c>
      <c r="J217" s="24" t="s">
        <v>127</v>
      </c>
      <c r="K217" s="157"/>
      <c r="T217" s="153"/>
    </row>
    <row r="218" spans="1:20" s="91" customFormat="1" ht="12" customHeight="1">
      <c r="A218" s="129"/>
      <c r="B218" s="155"/>
      <c r="C218" s="152">
        <v>2691</v>
      </c>
      <c r="D218" s="156" t="s">
        <v>526</v>
      </c>
      <c r="E218" s="24">
        <v>2</v>
      </c>
      <c r="F218" s="24">
        <v>23</v>
      </c>
      <c r="G218" s="24" t="s">
        <v>127</v>
      </c>
      <c r="H218" s="24" t="s">
        <v>127</v>
      </c>
      <c r="I218" s="24" t="s">
        <v>127</v>
      </c>
      <c r="J218" s="24" t="s">
        <v>127</v>
      </c>
      <c r="K218" s="157"/>
      <c r="T218" s="153"/>
    </row>
    <row r="219" spans="1:20" s="91" customFormat="1" ht="12" customHeight="1">
      <c r="A219" s="129"/>
      <c r="B219" s="155"/>
      <c r="C219" s="152">
        <v>2692</v>
      </c>
      <c r="D219" s="392" t="s">
        <v>527</v>
      </c>
      <c r="E219" s="24">
        <v>1</v>
      </c>
      <c r="F219" s="24">
        <v>4</v>
      </c>
      <c r="G219" s="24" t="s">
        <v>127</v>
      </c>
      <c r="H219" s="24" t="s">
        <v>127</v>
      </c>
      <c r="I219" s="24" t="s">
        <v>127</v>
      </c>
      <c r="J219" s="24" t="s">
        <v>127</v>
      </c>
      <c r="K219" s="157"/>
      <c r="T219" s="153"/>
    </row>
    <row r="220" spans="1:20" s="91" customFormat="1" ht="12" customHeight="1">
      <c r="A220" s="129"/>
      <c r="B220" s="155"/>
      <c r="C220" s="152"/>
      <c r="D220" s="401"/>
      <c r="E220" s="24"/>
      <c r="F220" s="24"/>
      <c r="G220" s="24"/>
      <c r="H220" s="24"/>
      <c r="I220" s="24"/>
      <c r="J220" s="24"/>
      <c r="K220" s="157"/>
      <c r="T220" s="153"/>
    </row>
    <row r="221" spans="1:20" s="91" customFormat="1" ht="12" customHeight="1">
      <c r="A221" s="129"/>
      <c r="B221" s="155"/>
      <c r="C221" s="91">
        <v>2699</v>
      </c>
      <c r="D221" s="393" t="s">
        <v>528</v>
      </c>
      <c r="E221" s="24">
        <v>1</v>
      </c>
      <c r="F221" s="24">
        <v>10</v>
      </c>
      <c r="G221" s="24" t="s">
        <v>127</v>
      </c>
      <c r="H221" s="24" t="s">
        <v>127</v>
      </c>
      <c r="I221" s="24" t="s">
        <v>127</v>
      </c>
      <c r="J221" s="24" t="s">
        <v>127</v>
      </c>
      <c r="K221" s="157"/>
      <c r="T221" s="153"/>
    </row>
    <row r="222" spans="1:20" s="9" customFormat="1" ht="12" customHeight="1">
      <c r="A222" s="129"/>
      <c r="B222" s="155"/>
      <c r="C222" s="91"/>
      <c r="D222" s="393"/>
      <c r="E222" s="24"/>
      <c r="F222" s="24"/>
      <c r="G222" s="24"/>
      <c r="H222" s="24"/>
      <c r="I222" s="24"/>
      <c r="J222" s="24"/>
      <c r="K222" s="157"/>
      <c r="L222" s="91"/>
      <c r="M222" s="91"/>
      <c r="N222" s="91"/>
      <c r="O222" s="91"/>
      <c r="P222" s="91"/>
      <c r="Q222" s="91"/>
      <c r="R222" s="91"/>
      <c r="S222" s="91"/>
      <c r="T222" s="149"/>
    </row>
    <row r="223" spans="1:20" s="9" customFormat="1" ht="12" customHeight="1">
      <c r="A223" s="10"/>
      <c r="B223" s="10"/>
      <c r="C223" s="91"/>
      <c r="D223" s="91"/>
      <c r="E223" s="10"/>
      <c r="F223" s="10"/>
      <c r="G223" s="10"/>
      <c r="H223" s="10"/>
      <c r="I223" s="10"/>
      <c r="J223" s="10"/>
      <c r="K223" s="91"/>
      <c r="L223" s="91"/>
      <c r="M223" s="91"/>
      <c r="N223" s="91"/>
      <c r="O223" s="91"/>
      <c r="P223" s="91"/>
      <c r="Q223" s="91"/>
      <c r="R223" s="91"/>
      <c r="S223" s="91"/>
      <c r="T223" s="149"/>
    </row>
    <row r="224" spans="1:20" s="9" customFormat="1" ht="12" customHeight="1">
      <c r="A224" s="129">
        <v>27</v>
      </c>
      <c r="C224" s="151" t="s">
        <v>372</v>
      </c>
      <c r="D224" s="156"/>
      <c r="E224" s="24">
        <v>10</v>
      </c>
      <c r="F224" s="24">
        <v>104</v>
      </c>
      <c r="G224" s="24">
        <v>31151</v>
      </c>
      <c r="H224" s="24">
        <v>99093</v>
      </c>
      <c r="I224" s="24">
        <v>206935</v>
      </c>
      <c r="J224" s="24">
        <v>107012</v>
      </c>
      <c r="K224" s="91"/>
      <c r="L224" s="91"/>
      <c r="M224" s="91"/>
      <c r="N224" s="91"/>
      <c r="O224" s="91"/>
      <c r="P224" s="91"/>
      <c r="Q224" s="91"/>
      <c r="R224" s="91"/>
      <c r="S224" s="91"/>
      <c r="T224" s="149"/>
    </row>
    <row r="225" spans="1:20" s="9" customFormat="1" ht="6" customHeight="1">
      <c r="A225" s="129"/>
      <c r="B225" s="163"/>
      <c r="C225" s="400"/>
      <c r="D225" s="400"/>
      <c r="E225" s="24"/>
      <c r="F225" s="24"/>
      <c r="G225" s="24"/>
      <c r="H225" s="24"/>
      <c r="I225" s="24"/>
      <c r="J225" s="24"/>
      <c r="K225" s="157"/>
      <c r="L225" s="91"/>
      <c r="M225" s="91"/>
      <c r="N225" s="91"/>
      <c r="O225" s="91"/>
      <c r="P225" s="91"/>
      <c r="Q225" s="91"/>
      <c r="R225" s="91"/>
      <c r="S225" s="91"/>
      <c r="T225" s="149"/>
    </row>
    <row r="226" spans="1:20" s="9" customFormat="1" ht="24" customHeight="1">
      <c r="A226" s="129"/>
      <c r="B226" s="163"/>
      <c r="C226" s="159">
        <v>2729</v>
      </c>
      <c r="D226" s="159" t="s">
        <v>529</v>
      </c>
      <c r="E226" s="127">
        <v>1</v>
      </c>
      <c r="F226" s="127">
        <v>4</v>
      </c>
      <c r="G226" s="127" t="s">
        <v>127</v>
      </c>
      <c r="H226" s="127" t="s">
        <v>127</v>
      </c>
      <c r="I226" s="127" t="s">
        <v>127</v>
      </c>
      <c r="J226" s="127" t="s">
        <v>127</v>
      </c>
      <c r="K226" s="157"/>
      <c r="L226" s="91"/>
      <c r="M226" s="91"/>
      <c r="N226" s="91"/>
      <c r="O226" s="91"/>
      <c r="P226" s="91"/>
      <c r="Q226" s="91"/>
      <c r="R226" s="91"/>
      <c r="S226" s="91"/>
      <c r="T226" s="149"/>
    </row>
    <row r="227" spans="1:20" s="9" customFormat="1" ht="12" customHeight="1">
      <c r="A227" s="129"/>
      <c r="B227" s="155"/>
      <c r="C227" s="152">
        <v>2731</v>
      </c>
      <c r="D227" s="156" t="s">
        <v>530</v>
      </c>
      <c r="E227" s="24">
        <v>2</v>
      </c>
      <c r="F227" s="24">
        <v>12</v>
      </c>
      <c r="G227" s="24" t="s">
        <v>127</v>
      </c>
      <c r="H227" s="24" t="s">
        <v>127</v>
      </c>
      <c r="I227" s="24" t="s">
        <v>127</v>
      </c>
      <c r="J227" s="24" t="s">
        <v>127</v>
      </c>
      <c r="K227" s="157"/>
      <c r="L227" s="91"/>
      <c r="M227" s="91"/>
      <c r="N227" s="91"/>
      <c r="O227" s="91"/>
      <c r="P227" s="91"/>
      <c r="Q227" s="91"/>
      <c r="R227" s="91"/>
      <c r="S227" s="91"/>
      <c r="T227" s="149"/>
    </row>
    <row r="228" spans="1:20" s="9" customFormat="1" ht="12" customHeight="1">
      <c r="A228" s="129"/>
      <c r="B228" s="155"/>
      <c r="C228" s="91">
        <v>2733</v>
      </c>
      <c r="D228" s="156" t="s">
        <v>531</v>
      </c>
      <c r="E228" s="24">
        <v>2</v>
      </c>
      <c r="F228" s="24">
        <v>29</v>
      </c>
      <c r="G228" s="24" t="s">
        <v>127</v>
      </c>
      <c r="H228" s="24" t="s">
        <v>127</v>
      </c>
      <c r="I228" s="24" t="s">
        <v>127</v>
      </c>
      <c r="J228" s="24" t="s">
        <v>127</v>
      </c>
      <c r="K228" s="157"/>
      <c r="L228" s="91"/>
      <c r="M228" s="91"/>
      <c r="N228" s="91"/>
      <c r="O228" s="91"/>
      <c r="P228" s="91"/>
      <c r="Q228" s="91"/>
      <c r="R228" s="91"/>
      <c r="S228" s="91"/>
      <c r="T228" s="149"/>
    </row>
    <row r="229" spans="1:20" s="9" customFormat="1" ht="12" customHeight="1">
      <c r="A229" s="129"/>
      <c r="B229" s="155"/>
      <c r="C229" s="152">
        <v>2743</v>
      </c>
      <c r="D229" s="393" t="s">
        <v>532</v>
      </c>
      <c r="E229" s="24">
        <v>4</v>
      </c>
      <c r="F229" s="24">
        <v>54</v>
      </c>
      <c r="G229" s="24">
        <v>16677</v>
      </c>
      <c r="H229" s="24">
        <v>23941</v>
      </c>
      <c r="I229" s="24">
        <v>46696</v>
      </c>
      <c r="J229" s="24">
        <v>21226</v>
      </c>
      <c r="K229" s="157"/>
      <c r="L229" s="91"/>
      <c r="M229" s="91"/>
      <c r="N229" s="91"/>
      <c r="O229" s="91"/>
      <c r="P229" s="91"/>
      <c r="Q229" s="91"/>
      <c r="R229" s="91"/>
      <c r="S229" s="91"/>
      <c r="T229" s="149"/>
    </row>
    <row r="230" spans="1:20" s="9" customFormat="1" ht="12" customHeight="1">
      <c r="A230" s="129"/>
      <c r="B230" s="155"/>
      <c r="C230" s="152"/>
      <c r="D230" s="393"/>
      <c r="K230" s="91"/>
      <c r="L230" s="91"/>
      <c r="M230" s="91"/>
      <c r="N230" s="91"/>
      <c r="O230" s="91"/>
      <c r="P230" s="91"/>
      <c r="Q230" s="91"/>
      <c r="R230" s="91"/>
      <c r="S230" s="91"/>
      <c r="T230" s="149"/>
    </row>
    <row r="231" spans="1:20" s="9" customFormat="1" ht="12" customHeight="1">
      <c r="A231" s="129"/>
      <c r="B231" s="155"/>
      <c r="C231" s="152">
        <v>2744</v>
      </c>
      <c r="D231" s="156" t="s">
        <v>533</v>
      </c>
      <c r="E231" s="24">
        <v>1</v>
      </c>
      <c r="F231" s="24">
        <v>5</v>
      </c>
      <c r="G231" s="24" t="s">
        <v>127</v>
      </c>
      <c r="H231" s="24" t="s">
        <v>127</v>
      </c>
      <c r="I231" s="24" t="s">
        <v>127</v>
      </c>
      <c r="J231" s="24" t="s">
        <v>127</v>
      </c>
      <c r="K231" s="157"/>
      <c r="L231" s="91"/>
      <c r="M231" s="91"/>
      <c r="N231" s="91"/>
      <c r="O231" s="91"/>
      <c r="P231" s="91"/>
      <c r="Q231" s="91"/>
      <c r="R231" s="91"/>
      <c r="S231" s="91"/>
      <c r="T231" s="149"/>
    </row>
    <row r="232" spans="1:20" s="9" customFormat="1" ht="12" customHeight="1">
      <c r="A232" s="10"/>
      <c r="B232" s="10"/>
      <c r="C232" s="91"/>
      <c r="D232" s="91"/>
      <c r="E232" s="10"/>
      <c r="F232" s="10"/>
      <c r="G232" s="10"/>
      <c r="H232" s="10"/>
      <c r="I232" s="10"/>
      <c r="J232" s="10"/>
      <c r="K232" s="91"/>
      <c r="L232" s="91"/>
      <c r="M232" s="91"/>
      <c r="N232" s="91"/>
      <c r="O232" s="91"/>
      <c r="P232" s="91"/>
      <c r="Q232" s="91"/>
      <c r="R232" s="91"/>
      <c r="S232" s="91"/>
      <c r="T232" s="149"/>
    </row>
    <row r="233" spans="1:20" s="9" customFormat="1" ht="12" customHeight="1">
      <c r="A233" s="129">
        <v>28</v>
      </c>
      <c r="C233" s="151" t="s">
        <v>374</v>
      </c>
      <c r="D233" s="156"/>
      <c r="E233" s="24">
        <v>3</v>
      </c>
      <c r="F233" s="24">
        <v>64</v>
      </c>
      <c r="G233" s="24" t="s">
        <v>127</v>
      </c>
      <c r="H233" s="24" t="s">
        <v>127</v>
      </c>
      <c r="I233" s="24" t="s">
        <v>127</v>
      </c>
      <c r="J233" s="24" t="s">
        <v>127</v>
      </c>
      <c r="K233" s="91"/>
      <c r="L233" s="91"/>
      <c r="M233" s="91"/>
      <c r="N233" s="91"/>
      <c r="O233" s="91"/>
      <c r="P233" s="91"/>
      <c r="Q233" s="91"/>
      <c r="R233" s="91"/>
      <c r="S233" s="91"/>
      <c r="T233" s="149"/>
    </row>
    <row r="234" spans="1:20" s="9" customFormat="1" ht="6" customHeight="1">
      <c r="A234" s="129"/>
      <c r="B234" s="155"/>
      <c r="C234" s="152"/>
      <c r="D234" s="156"/>
      <c r="E234" s="24"/>
      <c r="F234" s="24"/>
      <c r="G234" s="24"/>
      <c r="H234" s="24"/>
      <c r="I234" s="24"/>
      <c r="J234" s="24"/>
      <c r="K234" s="157"/>
      <c r="L234" s="91"/>
      <c r="M234" s="91"/>
      <c r="N234" s="91"/>
      <c r="O234" s="91"/>
      <c r="P234" s="91"/>
      <c r="Q234" s="91"/>
      <c r="R234" s="91"/>
      <c r="S234" s="91"/>
      <c r="T234" s="149"/>
    </row>
    <row r="235" spans="1:20" s="9" customFormat="1" ht="12" customHeight="1">
      <c r="A235" s="129"/>
      <c r="B235" s="155"/>
      <c r="C235" s="161">
        <v>2813</v>
      </c>
      <c r="D235" s="162" t="s">
        <v>534</v>
      </c>
      <c r="E235" s="24">
        <v>1</v>
      </c>
      <c r="F235" s="24">
        <v>56</v>
      </c>
      <c r="G235" s="24" t="s">
        <v>127</v>
      </c>
      <c r="H235" s="24" t="s">
        <v>127</v>
      </c>
      <c r="I235" s="24" t="s">
        <v>127</v>
      </c>
      <c r="J235" s="24" t="s">
        <v>127</v>
      </c>
      <c r="K235" s="157"/>
      <c r="L235" s="91"/>
      <c r="M235" s="91"/>
      <c r="N235" s="91"/>
      <c r="O235" s="91"/>
      <c r="P235" s="91"/>
      <c r="Q235" s="91"/>
      <c r="R235" s="91"/>
      <c r="S235" s="91"/>
      <c r="T235" s="149"/>
    </row>
    <row r="236" spans="1:20" s="9" customFormat="1" ht="12" customHeight="1">
      <c r="A236" s="10"/>
      <c r="B236" s="10"/>
      <c r="C236" s="91">
        <v>2899</v>
      </c>
      <c r="D236" s="393" t="s">
        <v>535</v>
      </c>
      <c r="E236" s="169">
        <v>2</v>
      </c>
      <c r="F236" s="169">
        <v>8</v>
      </c>
      <c r="G236" s="170" t="s">
        <v>127</v>
      </c>
      <c r="H236" s="170" t="s">
        <v>127</v>
      </c>
      <c r="I236" s="170" t="s">
        <v>127</v>
      </c>
      <c r="J236" s="170" t="s">
        <v>127</v>
      </c>
      <c r="K236" s="157"/>
      <c r="L236" s="91"/>
      <c r="M236" s="91"/>
      <c r="N236" s="91"/>
      <c r="O236" s="91"/>
      <c r="P236" s="91"/>
      <c r="Q236" s="91"/>
      <c r="R236" s="91"/>
      <c r="S236" s="91"/>
      <c r="T236" s="149"/>
    </row>
    <row r="237" spans="1:20" s="9" customFormat="1" ht="12" customHeight="1">
      <c r="A237" s="10"/>
      <c r="B237" s="10"/>
      <c r="C237" s="91"/>
      <c r="D237" s="393"/>
      <c r="E237" s="10"/>
      <c r="F237" s="10"/>
      <c r="G237" s="10"/>
      <c r="H237" s="10"/>
      <c r="I237" s="10"/>
      <c r="J237" s="10"/>
      <c r="K237" s="91"/>
      <c r="L237" s="91"/>
      <c r="M237" s="91"/>
      <c r="N237" s="91"/>
      <c r="O237" s="91"/>
      <c r="P237" s="91"/>
      <c r="Q237" s="91"/>
      <c r="R237" s="91"/>
      <c r="S237" s="91"/>
      <c r="T237" s="149"/>
    </row>
    <row r="238" spans="1:20" s="9" customFormat="1" ht="12" customHeight="1">
      <c r="A238" s="10"/>
      <c r="B238" s="10"/>
      <c r="C238" s="91"/>
      <c r="D238" s="162"/>
      <c r="E238" s="10"/>
      <c r="F238" s="10"/>
      <c r="G238" s="10"/>
      <c r="H238" s="10"/>
      <c r="I238" s="10"/>
      <c r="J238" s="10"/>
      <c r="K238" s="91"/>
      <c r="L238" s="91"/>
      <c r="M238" s="91"/>
      <c r="N238" s="91"/>
      <c r="O238" s="91"/>
      <c r="P238" s="91"/>
      <c r="Q238" s="91"/>
      <c r="R238" s="91"/>
      <c r="S238" s="91"/>
      <c r="T238" s="149"/>
    </row>
    <row r="239" spans="1:20" s="9" customFormat="1" ht="12" customHeight="1">
      <c r="A239" s="129">
        <v>29</v>
      </c>
      <c r="C239" s="151" t="s">
        <v>377</v>
      </c>
      <c r="D239" s="156"/>
      <c r="E239" s="24">
        <v>9</v>
      </c>
      <c r="F239" s="24">
        <v>296</v>
      </c>
      <c r="G239" s="24">
        <v>95241</v>
      </c>
      <c r="H239" s="24">
        <v>247118</v>
      </c>
      <c r="I239" s="24">
        <v>468020</v>
      </c>
      <c r="J239" s="24">
        <v>206607</v>
      </c>
      <c r="K239" s="91"/>
      <c r="L239" s="91"/>
      <c r="M239" s="91"/>
      <c r="N239" s="91"/>
      <c r="O239" s="91"/>
      <c r="P239" s="91"/>
      <c r="Q239" s="91"/>
      <c r="R239" s="91"/>
      <c r="S239" s="91"/>
      <c r="T239" s="149"/>
    </row>
    <row r="240" spans="1:20" s="9" customFormat="1" ht="6" customHeight="1">
      <c r="A240" s="129"/>
      <c r="B240" s="155"/>
      <c r="C240" s="152"/>
      <c r="D240" s="156"/>
      <c r="E240" s="24"/>
      <c r="F240" s="24"/>
      <c r="G240" s="24"/>
      <c r="H240" s="24"/>
      <c r="I240" s="24"/>
      <c r="J240" s="24"/>
      <c r="K240" s="157"/>
      <c r="L240" s="91"/>
      <c r="M240" s="91"/>
      <c r="N240" s="91"/>
      <c r="O240" s="91"/>
      <c r="P240" s="91"/>
      <c r="Q240" s="91"/>
      <c r="R240" s="91"/>
      <c r="S240" s="91"/>
      <c r="T240" s="149"/>
    </row>
    <row r="241" spans="1:20" s="91" customFormat="1" ht="12" customHeight="1">
      <c r="A241" s="129"/>
      <c r="B241" s="155"/>
      <c r="C241" s="152">
        <v>2912</v>
      </c>
      <c r="D241" s="156" t="s">
        <v>536</v>
      </c>
      <c r="E241" s="24">
        <v>1</v>
      </c>
      <c r="F241" s="24">
        <v>10</v>
      </c>
      <c r="G241" s="24" t="s">
        <v>127</v>
      </c>
      <c r="H241" s="24" t="s">
        <v>127</v>
      </c>
      <c r="I241" s="24" t="s">
        <v>127</v>
      </c>
      <c r="J241" s="24" t="s">
        <v>127</v>
      </c>
      <c r="K241" s="157"/>
      <c r="T241" s="153"/>
    </row>
    <row r="242" spans="1:20" s="91" customFormat="1" ht="12" customHeight="1">
      <c r="A242" s="129"/>
      <c r="B242" s="155"/>
      <c r="C242" s="152">
        <v>2914</v>
      </c>
      <c r="D242" s="156" t="s">
        <v>537</v>
      </c>
      <c r="E242" s="24">
        <v>6</v>
      </c>
      <c r="F242" s="24">
        <v>211</v>
      </c>
      <c r="G242" s="24">
        <v>60060</v>
      </c>
      <c r="H242" s="24">
        <v>127082</v>
      </c>
      <c r="I242" s="24">
        <v>260842</v>
      </c>
      <c r="J242" s="24">
        <v>124953</v>
      </c>
      <c r="K242" s="157"/>
      <c r="T242" s="153"/>
    </row>
    <row r="243" spans="1:20" s="91" customFormat="1" ht="12" customHeight="1">
      <c r="A243" s="129"/>
      <c r="B243" s="155"/>
      <c r="C243" s="152">
        <v>2932</v>
      </c>
      <c r="D243" s="156" t="s">
        <v>538</v>
      </c>
      <c r="E243" s="24">
        <v>1</v>
      </c>
      <c r="F243" s="24">
        <v>6</v>
      </c>
      <c r="G243" s="24" t="s">
        <v>127</v>
      </c>
      <c r="H243" s="24" t="s">
        <v>127</v>
      </c>
      <c r="I243" s="24" t="s">
        <v>127</v>
      </c>
      <c r="J243" s="24" t="s">
        <v>127</v>
      </c>
      <c r="K243" s="157"/>
      <c r="T243" s="153"/>
    </row>
    <row r="244" spans="1:20" s="91" customFormat="1" ht="12" customHeight="1">
      <c r="A244" s="129"/>
      <c r="B244" s="155"/>
      <c r="C244" s="152">
        <v>2971</v>
      </c>
      <c r="D244" s="156" t="s">
        <v>539</v>
      </c>
      <c r="E244" s="24">
        <v>1</v>
      </c>
      <c r="F244" s="24">
        <v>69</v>
      </c>
      <c r="G244" s="24" t="s">
        <v>127</v>
      </c>
      <c r="H244" s="24" t="s">
        <v>127</v>
      </c>
      <c r="I244" s="24" t="s">
        <v>127</v>
      </c>
      <c r="J244" s="24" t="s">
        <v>127</v>
      </c>
      <c r="K244" s="157"/>
      <c r="T244" s="153"/>
    </row>
    <row r="245" spans="1:20" s="91" customFormat="1" ht="12" customHeight="1">
      <c r="A245" s="129"/>
      <c r="B245" s="155"/>
      <c r="C245" s="152"/>
      <c r="D245" s="156"/>
      <c r="E245" s="24"/>
      <c r="F245" s="24"/>
      <c r="G245" s="24"/>
      <c r="H245" s="24"/>
      <c r="I245" s="24"/>
      <c r="J245" s="24"/>
      <c r="T245" s="153"/>
    </row>
    <row r="246" spans="1:20" s="91" customFormat="1" ht="12" customHeight="1">
      <c r="A246" s="129">
        <v>30</v>
      </c>
      <c r="C246" s="171" t="s">
        <v>540</v>
      </c>
      <c r="D246" s="156"/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T246" s="153"/>
    </row>
    <row r="247" spans="1:20" s="91" customFormat="1" ht="12" customHeight="1">
      <c r="A247" s="129"/>
      <c r="B247" s="151"/>
      <c r="C247" s="152"/>
      <c r="D247" s="156"/>
      <c r="E247" s="24"/>
      <c r="F247" s="24"/>
      <c r="G247" s="24"/>
      <c r="H247" s="24"/>
      <c r="I247" s="24"/>
      <c r="J247" s="24"/>
      <c r="T247" s="153"/>
    </row>
    <row r="248" spans="1:20" s="91" customFormat="1" ht="12" customHeight="1">
      <c r="A248" s="129">
        <v>31</v>
      </c>
      <c r="C248" s="151" t="s">
        <v>379</v>
      </c>
      <c r="D248" s="156"/>
      <c r="E248" s="24">
        <v>8</v>
      </c>
      <c r="F248" s="24">
        <v>108</v>
      </c>
      <c r="G248" s="24">
        <v>36373</v>
      </c>
      <c r="H248" s="24">
        <v>120444</v>
      </c>
      <c r="I248" s="24">
        <v>185744</v>
      </c>
      <c r="J248" s="24">
        <v>60954</v>
      </c>
      <c r="T248" s="153"/>
    </row>
    <row r="249" spans="1:20" s="91" customFormat="1" ht="6" customHeight="1">
      <c r="A249" s="129"/>
      <c r="B249" s="155"/>
      <c r="C249" s="152"/>
      <c r="D249" s="156"/>
      <c r="E249" s="24"/>
      <c r="F249" s="24"/>
      <c r="G249" s="24"/>
      <c r="H249" s="24"/>
      <c r="I249" s="24"/>
      <c r="J249" s="24"/>
      <c r="K249" s="157"/>
      <c r="T249" s="153"/>
    </row>
    <row r="250" spans="1:20" s="91" customFormat="1" ht="12" customHeight="1">
      <c r="A250" s="129"/>
      <c r="B250" s="155"/>
      <c r="C250" s="152">
        <v>3111</v>
      </c>
      <c r="D250" s="156" t="s">
        <v>541</v>
      </c>
      <c r="E250" s="24">
        <v>1</v>
      </c>
      <c r="F250" s="24">
        <v>13</v>
      </c>
      <c r="G250" s="24" t="s">
        <v>127</v>
      </c>
      <c r="H250" s="24" t="s">
        <v>127</v>
      </c>
      <c r="I250" s="24" t="s">
        <v>127</v>
      </c>
      <c r="J250" s="24" t="s">
        <v>127</v>
      </c>
      <c r="K250" s="157"/>
      <c r="T250" s="153"/>
    </row>
    <row r="251" spans="1:20" s="91" customFormat="1" ht="12" customHeight="1">
      <c r="A251" s="129"/>
      <c r="B251" s="155"/>
      <c r="C251" s="152">
        <v>3113</v>
      </c>
      <c r="D251" s="156" t="s">
        <v>542</v>
      </c>
      <c r="E251" s="24">
        <v>3</v>
      </c>
      <c r="F251" s="24">
        <v>17</v>
      </c>
      <c r="G251" s="24" t="s">
        <v>127</v>
      </c>
      <c r="H251" s="24" t="s">
        <v>127</v>
      </c>
      <c r="I251" s="24" t="s">
        <v>127</v>
      </c>
      <c r="J251" s="24" t="s">
        <v>127</v>
      </c>
      <c r="K251" s="157"/>
      <c r="T251" s="153"/>
    </row>
    <row r="252" spans="1:20" s="91" customFormat="1" ht="12" customHeight="1">
      <c r="A252" s="129"/>
      <c r="B252" s="155"/>
      <c r="C252" s="152">
        <v>3131</v>
      </c>
      <c r="D252" s="156" t="s">
        <v>543</v>
      </c>
      <c r="E252" s="24">
        <v>3</v>
      </c>
      <c r="F252" s="24">
        <v>58</v>
      </c>
      <c r="G252" s="24">
        <v>18183</v>
      </c>
      <c r="H252" s="24">
        <v>99165</v>
      </c>
      <c r="I252" s="24">
        <v>132449</v>
      </c>
      <c r="J252" s="24">
        <v>31088</v>
      </c>
      <c r="K252" s="157"/>
      <c r="T252" s="153"/>
    </row>
    <row r="253" spans="1:20" s="91" customFormat="1" ht="12" customHeight="1">
      <c r="A253" s="129"/>
      <c r="B253" s="155"/>
      <c r="C253" s="91">
        <v>3134</v>
      </c>
      <c r="D253" s="156" t="s">
        <v>544</v>
      </c>
      <c r="E253" s="24">
        <v>1</v>
      </c>
      <c r="F253" s="24">
        <v>20</v>
      </c>
      <c r="G253" s="24" t="s">
        <v>127</v>
      </c>
      <c r="H253" s="24" t="s">
        <v>127</v>
      </c>
      <c r="I253" s="24" t="s">
        <v>127</v>
      </c>
      <c r="J253" s="24" t="s">
        <v>127</v>
      </c>
      <c r="K253" s="157"/>
      <c r="T253" s="153"/>
    </row>
    <row r="254" spans="1:20" s="91" customFormat="1" ht="12" customHeight="1">
      <c r="A254" s="10"/>
      <c r="B254" s="10"/>
      <c r="E254" s="10"/>
      <c r="F254" s="10"/>
      <c r="G254" s="10"/>
      <c r="H254" s="10"/>
      <c r="I254" s="10"/>
      <c r="J254" s="10"/>
      <c r="T254" s="153"/>
    </row>
    <row r="255" spans="1:20" s="91" customFormat="1" ht="12" customHeight="1">
      <c r="A255" s="129">
        <v>32</v>
      </c>
      <c r="C255" s="151" t="s">
        <v>380</v>
      </c>
      <c r="D255" s="156"/>
      <c r="E255" s="24">
        <v>38</v>
      </c>
      <c r="F255" s="24">
        <v>366</v>
      </c>
      <c r="G255" s="24">
        <v>79806</v>
      </c>
      <c r="H255" s="24">
        <v>102697</v>
      </c>
      <c r="I255" s="24">
        <v>291952</v>
      </c>
      <c r="J255" s="24">
        <v>176555</v>
      </c>
      <c r="T255" s="153"/>
    </row>
    <row r="256" spans="1:20" s="91" customFormat="1" ht="6" customHeight="1">
      <c r="A256" s="129"/>
      <c r="B256" s="155"/>
      <c r="C256" s="152"/>
      <c r="D256" s="156"/>
      <c r="E256" s="24"/>
      <c r="F256" s="24"/>
      <c r="G256" s="24"/>
      <c r="H256" s="24"/>
      <c r="I256" s="24"/>
      <c r="J256" s="24"/>
      <c r="K256" s="157"/>
      <c r="N256" s="148"/>
      <c r="T256" s="153"/>
    </row>
    <row r="257" spans="1:20" s="91" customFormat="1" ht="12" customHeight="1">
      <c r="A257" s="129"/>
      <c r="B257" s="155"/>
      <c r="C257" s="152">
        <v>3253</v>
      </c>
      <c r="D257" s="156" t="s">
        <v>545</v>
      </c>
      <c r="E257" s="24">
        <v>1</v>
      </c>
      <c r="F257" s="24">
        <v>36</v>
      </c>
      <c r="G257" s="24" t="s">
        <v>127</v>
      </c>
      <c r="H257" s="24" t="s">
        <v>127</v>
      </c>
      <c r="I257" s="24" t="s">
        <v>127</v>
      </c>
      <c r="J257" s="24" t="s">
        <v>127</v>
      </c>
      <c r="K257" s="157"/>
      <c r="N257" s="148"/>
      <c r="T257" s="153"/>
    </row>
    <row r="258" spans="1:20" s="91" customFormat="1" ht="12" customHeight="1">
      <c r="A258" s="129"/>
      <c r="B258" s="155"/>
      <c r="C258" s="152">
        <v>3269</v>
      </c>
      <c r="D258" s="156" t="s">
        <v>546</v>
      </c>
      <c r="E258" s="24">
        <v>1</v>
      </c>
      <c r="F258" s="24">
        <v>8</v>
      </c>
      <c r="G258" s="24" t="s">
        <v>127</v>
      </c>
      <c r="H258" s="24" t="s">
        <v>127</v>
      </c>
      <c r="I258" s="24" t="s">
        <v>127</v>
      </c>
      <c r="J258" s="24" t="s">
        <v>127</v>
      </c>
      <c r="K258" s="157"/>
      <c r="N258" s="148"/>
      <c r="T258" s="153"/>
    </row>
    <row r="259" spans="1:20" s="91" customFormat="1" ht="12" customHeight="1">
      <c r="A259" s="129"/>
      <c r="B259" s="155"/>
      <c r="C259" s="152">
        <v>3271</v>
      </c>
      <c r="D259" s="156" t="s">
        <v>547</v>
      </c>
      <c r="E259" s="24">
        <v>2</v>
      </c>
      <c r="F259" s="24">
        <v>21</v>
      </c>
      <c r="G259" s="24" t="s">
        <v>127</v>
      </c>
      <c r="H259" s="24" t="s">
        <v>127</v>
      </c>
      <c r="I259" s="24" t="s">
        <v>127</v>
      </c>
      <c r="J259" s="24" t="s">
        <v>127</v>
      </c>
      <c r="K259" s="157"/>
      <c r="L259" s="148"/>
      <c r="M259" s="148"/>
      <c r="N259" s="148"/>
      <c r="T259" s="153"/>
    </row>
    <row r="260" spans="1:20" s="91" customFormat="1" ht="12" customHeight="1">
      <c r="A260" s="129"/>
      <c r="B260" s="155"/>
      <c r="C260" s="152">
        <v>3282</v>
      </c>
      <c r="D260" s="156" t="s">
        <v>548</v>
      </c>
      <c r="E260" s="24">
        <v>4</v>
      </c>
      <c r="F260" s="24">
        <v>31</v>
      </c>
      <c r="G260" s="24">
        <v>6525</v>
      </c>
      <c r="H260" s="24">
        <v>10486</v>
      </c>
      <c r="I260" s="24">
        <v>24183</v>
      </c>
      <c r="J260" s="24">
        <v>12777</v>
      </c>
      <c r="K260" s="157"/>
      <c r="L260" s="148"/>
      <c r="M260" s="148"/>
      <c r="N260" s="148"/>
      <c r="O260" s="148"/>
      <c r="P260" s="148"/>
      <c r="Q260" s="148"/>
      <c r="R260" s="148"/>
      <c r="S260" s="148"/>
      <c r="T260" s="153"/>
    </row>
    <row r="261" spans="1:20" s="91" customFormat="1" ht="12" customHeight="1">
      <c r="A261" s="129"/>
      <c r="B261" s="155"/>
      <c r="C261" s="152">
        <v>3292</v>
      </c>
      <c r="D261" s="156" t="s">
        <v>549</v>
      </c>
      <c r="E261" s="24">
        <v>24</v>
      </c>
      <c r="F261" s="24">
        <v>200</v>
      </c>
      <c r="G261" s="24">
        <v>46108</v>
      </c>
      <c r="H261" s="24">
        <v>66533</v>
      </c>
      <c r="I261" s="24">
        <v>165858</v>
      </c>
      <c r="J261" s="24">
        <v>92655</v>
      </c>
      <c r="K261" s="157"/>
      <c r="L261" s="148"/>
      <c r="M261" s="148"/>
      <c r="N261" s="148"/>
      <c r="O261" s="148"/>
      <c r="P261" s="148"/>
      <c r="Q261" s="148"/>
      <c r="R261" s="148"/>
      <c r="S261" s="148"/>
      <c r="T261" s="153"/>
    </row>
    <row r="262" spans="1:20" s="91" customFormat="1" ht="12" customHeight="1">
      <c r="A262" s="129"/>
      <c r="B262" s="155"/>
      <c r="C262" s="152">
        <v>3293</v>
      </c>
      <c r="D262" s="156" t="s">
        <v>550</v>
      </c>
      <c r="E262" s="24">
        <v>1</v>
      </c>
      <c r="F262" s="24">
        <v>4</v>
      </c>
      <c r="G262" s="24" t="s">
        <v>127</v>
      </c>
      <c r="H262" s="24" t="s">
        <v>127</v>
      </c>
      <c r="I262" s="24" t="s">
        <v>127</v>
      </c>
      <c r="J262" s="24" t="s">
        <v>127</v>
      </c>
      <c r="K262" s="157"/>
      <c r="L262" s="148"/>
      <c r="M262" s="148"/>
      <c r="N262" s="148"/>
      <c r="O262" s="148"/>
      <c r="P262" s="148"/>
      <c r="Q262" s="148"/>
      <c r="R262" s="148"/>
      <c r="S262" s="148"/>
      <c r="T262" s="153"/>
    </row>
    <row r="263" spans="1:20" s="91" customFormat="1" ht="12" customHeight="1">
      <c r="A263" s="129"/>
      <c r="B263" s="155"/>
      <c r="C263" s="152">
        <v>3295</v>
      </c>
      <c r="D263" s="156" t="s">
        <v>551</v>
      </c>
      <c r="E263" s="24">
        <v>1</v>
      </c>
      <c r="F263" s="24">
        <v>26</v>
      </c>
      <c r="G263" s="24" t="s">
        <v>127</v>
      </c>
      <c r="H263" s="24" t="s">
        <v>127</v>
      </c>
      <c r="I263" s="24" t="s">
        <v>127</v>
      </c>
      <c r="J263" s="24" t="s">
        <v>127</v>
      </c>
      <c r="K263" s="157"/>
      <c r="L263" s="148"/>
      <c r="M263" s="148"/>
      <c r="N263" s="148"/>
      <c r="O263" s="148"/>
      <c r="P263" s="148"/>
      <c r="Q263" s="148"/>
      <c r="R263" s="148"/>
      <c r="S263" s="148"/>
      <c r="T263" s="153"/>
    </row>
    <row r="264" spans="1:20" s="91" customFormat="1" ht="12" customHeight="1">
      <c r="A264" s="129"/>
      <c r="B264" s="155"/>
      <c r="C264" s="152">
        <v>3299</v>
      </c>
      <c r="D264" s="156" t="s">
        <v>552</v>
      </c>
      <c r="E264" s="24">
        <v>4</v>
      </c>
      <c r="F264" s="24">
        <v>40</v>
      </c>
      <c r="G264" s="24">
        <v>9213</v>
      </c>
      <c r="H264" s="24">
        <v>14005</v>
      </c>
      <c r="I264" s="24">
        <v>57654</v>
      </c>
      <c r="J264" s="24">
        <v>40718</v>
      </c>
      <c r="K264" s="157"/>
      <c r="L264" s="148"/>
      <c r="M264" s="148"/>
      <c r="N264" s="148"/>
      <c r="O264" s="148"/>
      <c r="P264" s="148"/>
      <c r="Q264" s="148"/>
      <c r="R264" s="148"/>
      <c r="S264" s="148"/>
      <c r="T264" s="153"/>
    </row>
    <row r="265" spans="1:20" s="91" customFormat="1" ht="12" customHeight="1">
      <c r="A265" s="154"/>
      <c r="B265" s="151"/>
      <c r="C265" s="152"/>
      <c r="D265" s="156"/>
      <c r="E265" s="81"/>
      <c r="F265" s="81"/>
      <c r="G265" s="81"/>
      <c r="H265" s="81"/>
      <c r="I265" s="81"/>
      <c r="J265" s="81"/>
      <c r="L265" s="148"/>
      <c r="M265" s="148"/>
      <c r="N265" s="148"/>
      <c r="O265" s="148"/>
      <c r="P265" s="148"/>
      <c r="Q265" s="148"/>
      <c r="R265" s="148"/>
      <c r="S265" s="148"/>
      <c r="T265" s="153"/>
    </row>
    <row r="266" spans="1:20" s="91" customFormat="1" ht="12" customHeight="1">
      <c r="A266" s="154"/>
      <c r="B266" s="151"/>
      <c r="C266" s="152"/>
      <c r="D266" s="156"/>
      <c r="E266" s="81"/>
      <c r="F266" s="81"/>
      <c r="G266" s="81"/>
      <c r="H266" s="81"/>
      <c r="I266" s="81"/>
      <c r="J266" s="81"/>
      <c r="L266" s="148"/>
      <c r="M266" s="148"/>
      <c r="N266" s="148"/>
      <c r="O266" s="148"/>
      <c r="P266" s="148"/>
      <c r="Q266" s="148"/>
      <c r="R266" s="148"/>
      <c r="S266" s="148"/>
      <c r="T266" s="153"/>
    </row>
    <row r="267" spans="1:20" s="91" customFormat="1" ht="12" customHeight="1">
      <c r="A267" s="154"/>
      <c r="B267" s="151"/>
      <c r="C267" s="152"/>
      <c r="D267" s="156"/>
      <c r="E267" s="81"/>
      <c r="F267" s="81"/>
      <c r="G267" s="81"/>
      <c r="H267" s="81"/>
      <c r="I267" s="81"/>
      <c r="J267" s="81"/>
      <c r="L267" s="148"/>
      <c r="M267" s="148"/>
      <c r="N267" s="148"/>
      <c r="O267" s="148"/>
      <c r="P267" s="148"/>
      <c r="Q267" s="148"/>
      <c r="R267" s="148"/>
      <c r="S267" s="148"/>
      <c r="T267" s="153"/>
    </row>
    <row r="268" spans="1:20" s="91" customFormat="1" ht="12" customHeight="1">
      <c r="A268" s="154"/>
      <c r="B268" s="151"/>
      <c r="C268" s="152"/>
      <c r="D268" s="156"/>
      <c r="E268" s="81"/>
      <c r="F268" s="81"/>
      <c r="G268" s="81"/>
      <c r="H268" s="81"/>
      <c r="I268" s="81"/>
      <c r="J268" s="81"/>
      <c r="L268" s="148"/>
      <c r="M268" s="148"/>
      <c r="N268" s="148"/>
      <c r="O268" s="148"/>
      <c r="P268" s="148"/>
      <c r="Q268" s="148"/>
      <c r="R268" s="148"/>
      <c r="S268" s="148"/>
      <c r="T268" s="153"/>
    </row>
    <row r="269" spans="1:20" s="91" customFormat="1" ht="12" customHeight="1">
      <c r="A269" s="154"/>
      <c r="B269" s="151"/>
      <c r="C269" s="152"/>
      <c r="D269" s="156"/>
      <c r="E269" s="81"/>
      <c r="F269" s="81"/>
      <c r="G269" s="81"/>
      <c r="H269" s="81"/>
      <c r="I269" s="81"/>
      <c r="J269" s="81"/>
      <c r="L269" s="148"/>
      <c r="M269" s="148"/>
      <c r="O269" s="148"/>
      <c r="P269" s="148"/>
      <c r="Q269" s="148"/>
      <c r="R269" s="148"/>
      <c r="S269" s="148"/>
      <c r="T269" s="153"/>
    </row>
    <row r="270" spans="1:20" s="91" customFormat="1" ht="12" customHeight="1">
      <c r="A270" s="154"/>
      <c r="B270" s="151"/>
      <c r="C270" s="152"/>
      <c r="D270" s="156"/>
      <c r="E270" s="81"/>
      <c r="F270" s="81"/>
      <c r="G270" s="81"/>
      <c r="H270" s="81"/>
      <c r="I270" s="81"/>
      <c r="J270" s="81"/>
      <c r="L270" s="148"/>
      <c r="M270" s="148"/>
      <c r="O270" s="148"/>
      <c r="P270" s="148"/>
      <c r="Q270" s="148"/>
      <c r="R270" s="148"/>
      <c r="S270" s="148"/>
      <c r="T270" s="153"/>
    </row>
    <row r="271" spans="1:20" s="91" customFormat="1" ht="12" customHeight="1">
      <c r="A271" s="154"/>
      <c r="B271" s="151"/>
      <c r="C271" s="152"/>
      <c r="D271" s="156"/>
      <c r="E271" s="81"/>
      <c r="F271" s="81"/>
      <c r="G271" s="81"/>
      <c r="H271" s="81"/>
      <c r="I271" s="81"/>
      <c r="J271" s="81"/>
      <c r="O271" s="148"/>
      <c r="P271" s="148"/>
      <c r="Q271" s="148"/>
      <c r="R271" s="148"/>
      <c r="S271" s="148"/>
      <c r="T271" s="153"/>
    </row>
    <row r="272" spans="1:20" s="91" customFormat="1" ht="12" customHeight="1">
      <c r="A272" s="154"/>
      <c r="B272" s="151"/>
      <c r="C272" s="152"/>
      <c r="D272" s="156"/>
      <c r="E272" s="81"/>
      <c r="F272" s="81"/>
      <c r="G272" s="81"/>
      <c r="H272" s="81"/>
      <c r="I272" s="81"/>
      <c r="J272" s="81"/>
      <c r="T272" s="153"/>
    </row>
    <row r="273" spans="1:20" s="91" customFormat="1" ht="12" customHeight="1">
      <c r="A273" s="154"/>
      <c r="B273" s="151"/>
      <c r="C273" s="152"/>
      <c r="D273" s="156"/>
      <c r="E273" s="81"/>
      <c r="F273" s="81"/>
      <c r="G273" s="81"/>
      <c r="H273" s="81"/>
      <c r="I273" s="81"/>
      <c r="J273" s="81"/>
      <c r="T273" s="153"/>
    </row>
    <row r="274" spans="1:20" s="91" customFormat="1" ht="12" customHeight="1">
      <c r="T274" s="153"/>
    </row>
    <row r="275" spans="1:20" s="91" customFormat="1" ht="12" customHeight="1">
      <c r="T275" s="153"/>
    </row>
    <row r="276" spans="1:20" s="91" customFormat="1" ht="12" customHeight="1">
      <c r="T276" s="153"/>
    </row>
    <row r="277" spans="1:20" s="91" customFormat="1" ht="12" customHeight="1">
      <c r="T277" s="153"/>
    </row>
    <row r="278" spans="1:20" s="91" customFormat="1" ht="12" customHeight="1">
      <c r="T278" s="153"/>
    </row>
    <row r="279" spans="1:20" s="91" customFormat="1" ht="12" customHeight="1">
      <c r="T279" s="153"/>
    </row>
    <row r="280" spans="1:20" s="91" customFormat="1" ht="12" customHeight="1">
      <c r="T280" s="153"/>
    </row>
    <row r="281" spans="1:20" s="91" customFormat="1" ht="12" customHeight="1">
      <c r="T281" s="153"/>
    </row>
    <row r="282" spans="1:20" s="91" customFormat="1" ht="12" customHeight="1">
      <c r="T282" s="153"/>
    </row>
    <row r="283" spans="1:20" s="91" customFormat="1" ht="12" customHeight="1">
      <c r="T283" s="153"/>
    </row>
    <row r="284" spans="1:20" s="91" customFormat="1" ht="12" customHeight="1">
      <c r="T284" s="153"/>
    </row>
    <row r="285" spans="1:20" s="91" customFormat="1" ht="12" customHeight="1">
      <c r="T285" s="153"/>
    </row>
    <row r="286" spans="1:20" s="91" customFormat="1" ht="12" customHeight="1">
      <c r="T286" s="153"/>
    </row>
    <row r="287" spans="1:20" s="91" customFormat="1" ht="12" customHeight="1">
      <c r="T287" s="153"/>
    </row>
    <row r="288" spans="1:20" ht="12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</row>
    <row r="290" spans="1:10" ht="12" customHeight="1">
      <c r="A290" s="172" t="s">
        <v>553</v>
      </c>
    </row>
    <row r="291" spans="1:10" ht="12" customHeight="1">
      <c r="A291" s="136" t="s">
        <v>303</v>
      </c>
      <c r="B291" s="175"/>
      <c r="C291" s="176"/>
      <c r="D291" s="176"/>
      <c r="E291" s="18">
        <f t="shared" ref="E291:J291" si="1">E6</f>
        <v>1179</v>
      </c>
      <c r="F291" s="18">
        <f t="shared" si="1"/>
        <v>24432</v>
      </c>
      <c r="G291" s="18">
        <f t="shared" si="1"/>
        <v>6703049</v>
      </c>
      <c r="H291" s="18">
        <f t="shared" si="1"/>
        <v>45842528</v>
      </c>
      <c r="I291" s="18">
        <f t="shared" si="1"/>
        <v>63359108</v>
      </c>
      <c r="J291" s="18">
        <f t="shared" si="1"/>
        <v>13466042</v>
      </c>
    </row>
    <row r="292" spans="1:10" ht="12" customHeight="1">
      <c r="A292" s="129">
        <v>99</v>
      </c>
      <c r="B292" s="177" t="s">
        <v>554</v>
      </c>
      <c r="C292" s="177"/>
      <c r="D292" s="10"/>
      <c r="E292" s="18">
        <f t="shared" ref="E292:J292" si="2">E8+E45+E56+E77+E84+E94+E100+E108+E123+E129+E140+E142+E146+E169+E176+E182+E203+E210+E224+E233+E239+E246+E248+E255</f>
        <v>1179</v>
      </c>
      <c r="F292" s="18">
        <f t="shared" si="2"/>
        <v>24432</v>
      </c>
      <c r="G292" s="18" t="e">
        <f t="shared" si="2"/>
        <v>#VALUE!</v>
      </c>
      <c r="H292" s="18" t="e">
        <f t="shared" si="2"/>
        <v>#VALUE!</v>
      </c>
      <c r="I292" s="18" t="e">
        <f t="shared" si="2"/>
        <v>#VALUE!</v>
      </c>
      <c r="J292" s="18" t="e">
        <f t="shared" si="2"/>
        <v>#VALUE!</v>
      </c>
    </row>
    <row r="293" spans="1:10" ht="12" customHeight="1">
      <c r="A293" s="129"/>
      <c r="B293" s="155"/>
      <c r="C293" s="177">
        <v>9999</v>
      </c>
      <c r="D293" s="178" t="s">
        <v>555</v>
      </c>
      <c r="E293" s="18">
        <f t="shared" ref="E293:J293" si="3">SUM(E10:E43)+SUM(E47:E54)+SUM(E58:E75)+SUM(E79:E82)+SUM(E86:E91)+SUM(E96:E98)+SUM(E102:E106)+SUM(E110:E121)+SUM(E125:E127)+SUM(E131:E138)+SUM(E144)+SUM(E148:E167)+SUM(E171:E174)+SUM(E178)+SUM(E184:E201)+SUM(E205:E205)+SUM(E212:E221)+SUM(E226:E231)+SUM(E235:E236)+SUM(E241:E244)+SUM(E250:E253)+SUM(E257:E264)</f>
        <v>1175</v>
      </c>
      <c r="F293" s="18">
        <f t="shared" si="3"/>
        <v>24398</v>
      </c>
      <c r="G293" s="18">
        <f t="shared" si="3"/>
        <v>5575463</v>
      </c>
      <c r="H293" s="18">
        <f t="shared" si="3"/>
        <v>19573845</v>
      </c>
      <c r="I293" s="18">
        <f t="shared" si="3"/>
        <v>33484415</v>
      </c>
      <c r="J293" s="18">
        <f t="shared" si="3"/>
        <v>12634246</v>
      </c>
    </row>
    <row r="296" spans="1:10" ht="12" customHeight="1">
      <c r="A296" s="172" t="s">
        <v>556</v>
      </c>
    </row>
    <row r="297" spans="1:10" ht="12" customHeight="1">
      <c r="A297" s="136" t="s">
        <v>303</v>
      </c>
      <c r="B297" s="175"/>
      <c r="C297" s="176"/>
      <c r="D297" s="176"/>
      <c r="E297" s="18">
        <f t="shared" ref="E297:J297" si="4">E6-E291</f>
        <v>0</v>
      </c>
      <c r="F297" s="18">
        <f t="shared" si="4"/>
        <v>0</v>
      </c>
      <c r="G297" s="18">
        <f t="shared" si="4"/>
        <v>0</v>
      </c>
      <c r="H297" s="18">
        <f t="shared" si="4"/>
        <v>0</v>
      </c>
      <c r="I297" s="18">
        <f t="shared" si="4"/>
        <v>0</v>
      </c>
      <c r="J297" s="18">
        <f t="shared" si="4"/>
        <v>0</v>
      </c>
    </row>
    <row r="298" spans="1:10" ht="12" customHeight="1">
      <c r="A298" s="129">
        <v>99</v>
      </c>
      <c r="B298" s="177" t="s">
        <v>554</v>
      </c>
      <c r="C298" s="177"/>
      <c r="D298" s="10"/>
      <c r="E298" s="18">
        <f>E291-E292</f>
        <v>0</v>
      </c>
      <c r="F298" s="18">
        <f t="shared" ref="F298:J298" si="5">F291-F292</f>
        <v>0</v>
      </c>
      <c r="G298" s="18" t="e">
        <f t="shared" si="5"/>
        <v>#VALUE!</v>
      </c>
      <c r="H298" s="18" t="e">
        <f t="shared" si="5"/>
        <v>#VALUE!</v>
      </c>
      <c r="I298" s="18" t="e">
        <f t="shared" si="5"/>
        <v>#VALUE!</v>
      </c>
      <c r="J298" s="18" t="e">
        <f t="shared" si="5"/>
        <v>#VALUE!</v>
      </c>
    </row>
    <row r="299" spans="1:10" ht="12" customHeight="1">
      <c r="A299" s="129"/>
      <c r="B299" s="155"/>
      <c r="C299" s="177">
        <v>9999</v>
      </c>
      <c r="D299" s="178" t="s">
        <v>555</v>
      </c>
      <c r="E299" s="18">
        <f t="shared" ref="E299:J299" si="6">E291-E293</f>
        <v>4</v>
      </c>
      <c r="F299" s="18">
        <f t="shared" si="6"/>
        <v>34</v>
      </c>
      <c r="G299" s="18">
        <f t="shared" si="6"/>
        <v>1127586</v>
      </c>
      <c r="H299" s="18">
        <f t="shared" si="6"/>
        <v>26268683</v>
      </c>
      <c r="I299" s="18">
        <f t="shared" si="6"/>
        <v>29874693</v>
      </c>
      <c r="J299" s="18">
        <f t="shared" si="6"/>
        <v>831796</v>
      </c>
    </row>
  </sheetData>
  <mergeCells count="28">
    <mergeCell ref="D236:D237"/>
    <mergeCell ref="D187:D188"/>
    <mergeCell ref="D193:D194"/>
    <mergeCell ref="D196:D197"/>
    <mergeCell ref="D205:D206"/>
    <mergeCell ref="D207:D208"/>
    <mergeCell ref="D219:D220"/>
    <mergeCell ref="D138:D139"/>
    <mergeCell ref="D178:D179"/>
    <mergeCell ref="D221:D222"/>
    <mergeCell ref="C225:D225"/>
    <mergeCell ref="D229:D230"/>
    <mergeCell ref="D184:D185"/>
    <mergeCell ref="J3:J4"/>
    <mergeCell ref="D21:D22"/>
    <mergeCell ref="D23:D24"/>
    <mergeCell ref="D63:D64"/>
    <mergeCell ref="D65:D66"/>
    <mergeCell ref="D67:D69"/>
    <mergeCell ref="A3:D4"/>
    <mergeCell ref="E3:E4"/>
    <mergeCell ref="F3:F4"/>
    <mergeCell ref="G3:G4"/>
    <mergeCell ref="H3:H4"/>
    <mergeCell ref="I3:I4"/>
    <mergeCell ref="D91:D92"/>
    <mergeCell ref="D103:D104"/>
    <mergeCell ref="D117:D118"/>
  </mergeCells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scale="76" pageOrder="overThenDown" orientation="portrait" r:id="rId1"/>
  <headerFooter alignWithMargins="0"/>
  <rowBreaks count="2" manualBreakCount="2">
    <brk id="92" max="9" man="1"/>
    <brk id="18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26</vt:i4>
      </vt:variant>
    </vt:vector>
  </HeadingPairs>
  <TitlesOfParts>
    <vt:vector size="44" baseType="lpstr">
      <vt:lpstr>目次</vt:lpstr>
      <vt:lpstr>第1表(1)</vt:lpstr>
      <vt:lpstr>第1表(2)</vt:lpstr>
      <vt:lpstr>第1表(3)</vt:lpstr>
      <vt:lpstr>第1表(4)</vt:lpstr>
      <vt:lpstr>第2表</vt:lpstr>
      <vt:lpstr>第3表</vt:lpstr>
      <vt:lpstr>第4表</vt:lpstr>
      <vt:lpstr>第5表</vt:lpstr>
      <vt:lpstr>第6表(1)</vt:lpstr>
      <vt:lpstr>第6表(2)</vt:lpstr>
      <vt:lpstr>第6表(3)</vt:lpstr>
      <vt:lpstr>第7表</vt:lpstr>
      <vt:lpstr>第8表(1)・(2)</vt:lpstr>
      <vt:lpstr>第8表(3)</vt:lpstr>
      <vt:lpstr>第8表(4)</vt:lpstr>
      <vt:lpstr>第9表(1)</vt:lpstr>
      <vt:lpstr>第9表(2)</vt:lpstr>
      <vt:lpstr>'第1表(1)'!Print_Area</vt:lpstr>
      <vt:lpstr>'第1表(2)'!Print_Area</vt:lpstr>
      <vt:lpstr>'第1表(3)'!Print_Area</vt:lpstr>
      <vt:lpstr>'第1表(4)'!Print_Area</vt:lpstr>
      <vt:lpstr>第2表!Print_Area</vt:lpstr>
      <vt:lpstr>第3表!Print_Area</vt:lpstr>
      <vt:lpstr>第4表!Print_Area</vt:lpstr>
      <vt:lpstr>第5表!Print_Area</vt:lpstr>
      <vt:lpstr>'第6表(1)'!Print_Area</vt:lpstr>
      <vt:lpstr>'第6表(2)'!Print_Area</vt:lpstr>
      <vt:lpstr>'第6表(3)'!Print_Area</vt:lpstr>
      <vt:lpstr>第7表!Print_Area</vt:lpstr>
      <vt:lpstr>'第8表(1)・(2)'!Print_Area</vt:lpstr>
      <vt:lpstr>'第8表(3)'!Print_Area</vt:lpstr>
      <vt:lpstr>'第8表(4)'!Print_Area</vt:lpstr>
      <vt:lpstr>'第9表(1)'!Print_Area</vt:lpstr>
      <vt:lpstr>'第9表(2)'!Print_Area</vt:lpstr>
      <vt:lpstr>'第1表(1)'!Print_Titles</vt:lpstr>
      <vt:lpstr>'第1表(2)'!Print_Titles</vt:lpstr>
      <vt:lpstr>'第1表(3)'!Print_Titles</vt:lpstr>
      <vt:lpstr>'第1表(4)'!Print_Titles</vt:lpstr>
      <vt:lpstr>第3表!Print_Titles</vt:lpstr>
      <vt:lpstr>第4表!Print_Titles</vt:lpstr>
      <vt:lpstr>第5表!Print_Titles</vt:lpstr>
      <vt:lpstr>'第6表(1)'!Print_Titles</vt:lpstr>
      <vt:lpstr>'第6表(2)'!Print_Titles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2016-03-25T06:40:01Z</dcterms:created>
  <dcterms:modified xsi:type="dcterms:W3CDTF">2016-03-28T00:43:55Z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