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miyakoj.local\public\01.共有（情報）\01.宮古島市役所\13.環境衛生局\06.下水道課\01201上地\下水道課（R4.4.1から）\09決算関係\06経営比較分析表\R5\実際回答\"/>
    </mc:Choice>
  </mc:AlternateContent>
  <xr:revisionPtr revIDLastSave="0" documentId="13_ncr:1_{A6E125CE-E39F-4428-AA9C-34C49A68D305}" xr6:coauthVersionLast="36" xr6:coauthVersionMax="36" xr10:uidLastSave="{00000000-0000-0000-0000-000000000000}"/>
  <workbookProtection workbookAlgorithmName="SHA-512" workbookHashValue="sPNWJRoQiUIsEq2lbhhYnLPQuatej6Ys80TXCkeyP8KJin6M+i4m1ZbFyXliHBUsYgEj0VqCLTJGWECj2fG5/Q==" workbookSaltValue="/SLHeEF9Y1w0jhGzG3YCE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E85" i="4"/>
  <c r="BB10" i="4"/>
  <c r="AD10" i="4"/>
  <c r="P10" i="4"/>
  <c r="B10" i="4"/>
  <c r="BB8" i="4"/>
  <c r="AT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<sst xmlns="http://schemas.openxmlformats.org/spreadsheetml/2006/main" count="275" uniqueCount="116">
  <si>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</si>
  <si>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</si>
  <si>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</si>
  <si>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</si>
  <si>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</si>
  <si>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</si>
  <si>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</si>
  <si>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</si>
  <si>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</si>
  <si>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</si>
  <si>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</si>
  <si>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</si>
  <si>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</si>
  <si>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</si>
  <si>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</si>
  <si>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</si>
  <si>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</si>
  <si>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</si>
  <si>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</si>
  <si>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</si>
  <si>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</si>
  <si>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</si>
  <si>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</si>
  <si>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</si>
  <si>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</si>
  <si>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</si>
  <si>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</si>
  <si>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</si>
  <si>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</si>
  <si>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</si>
  <si>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</si>
  <si>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</si>
  <si>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</si>
  <si>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</si>
  <si>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</si>
  <si>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</si>
  <si>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</si>
  <si>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</si>
  <si>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</si>
  <si>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</si>
  <si>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</si>
  <si>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</si>
  <si>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</si>
  <si>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</si>
  <si>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</si>
  <si>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</si>
  <si>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</si>
  <si>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</si>
  <si>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</si>
  <si>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</si>
  <si>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</si>
  <si>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</si>
  <si>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</si>
  <si>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</si>
  <si>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</si>
  <si>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</si>
  <si>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</si>
  <si>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</si>
  <si>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</si>
  <si>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</si>
  <si>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</si>
  <si>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</si>
  <si>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</si>
  <si>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</si>
  <si>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</si>
  <si>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</si>
  <si>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</si>
  <si>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</si>
  <si>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</si>
  <si>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</si>
  <si>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</si>
  <si>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</si>
  <si>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</si>
  <si>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</si>
  <si>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</si>
  <si>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</si>
  <si>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</si>
  <si>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</si>
  <si>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</si>
  <si>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</si>
  <si>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</si>
  <si>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</si>
  <si>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</si>
  <si>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</si>
  <si>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</si>
  <si>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</si>
  <si>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</si>
  <si>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</si>
  <si>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</si>
  <si>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</si>
  <si>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</si>
  <si>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</si>
  <si>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</si>
  <si>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</si>
  <si>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</si>
  <si>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</si>
  <si>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</si>
  <si>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</si>
  <si>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</si>
  <si>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</si>
  <si>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</si>
  <si>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</si>
  <si>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</si>
  <si>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</si>
  <si>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</si>
  <si>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</si>
  <si>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</si>
  <si>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</si>
  <si>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</si>
  <si>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</si>
  <si>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</si>
  <si>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</si>
  <si>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</si>
  <si>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本セグメントの有形固定資産原価償却率は11.27％と低い現状となっておりますが、これは減価償却費及び累計額の積算開始を法適開始時の令和2年度からとしていることによるものであり、実際には農業集落排水事業開始の平成9年度から25年間が経過しているため、各処理場等については一部老朽化が著しい状態となっております。農業集落の事業部門と連携し、施設更新等の補助メニューやタイミング等、随時調整して参ります。
③管渠老朽化率の分子は「法定耐用年数を経過した管渠延長」であり、管渠の耐用年数は50年であるため、農業集落排水事業開始後25年である本市には、まだ対象となる管渠はありません。</t>
    <rPh sb="93" eb="95">
      <t>ノウギョウ</t>
    </rPh>
    <rPh sb="95" eb="97">
      <t>シュウラク</t>
    </rPh>
    <rPh sb="97" eb="99">
      <t>ハイスイ</t>
    </rPh>
    <rPh sb="125" eb="126">
      <t>カク</t>
    </rPh>
    <rPh sb="144" eb="146">
      <t>ジョウタイ</t>
    </rPh>
    <rPh sb="155" eb="157">
      <t>ノウギョウ</t>
    </rPh>
    <rPh sb="157" eb="159">
      <t>シュウラク</t>
    </rPh>
    <rPh sb="160" eb="162">
      <t>ジギョウ</t>
    </rPh>
    <rPh sb="162" eb="164">
      <t>ブモン</t>
    </rPh>
    <rPh sb="165" eb="167">
      <t>レンケイ</t>
    </rPh>
    <rPh sb="169" eb="171">
      <t>シセツ</t>
    </rPh>
    <rPh sb="171" eb="173">
      <t>コウシン</t>
    </rPh>
    <rPh sb="173" eb="174">
      <t>トウ</t>
    </rPh>
    <rPh sb="175" eb="177">
      <t>ホジョ</t>
    </rPh>
    <rPh sb="187" eb="188">
      <t>トウ</t>
    </rPh>
    <rPh sb="189" eb="191">
      <t>ズイジ</t>
    </rPh>
    <rPh sb="191" eb="193">
      <t>チョウセイ</t>
    </rPh>
    <rPh sb="195" eb="196">
      <t>マイ</t>
    </rPh>
    <rPh sb="250" eb="252">
      <t>ノウギョウ</t>
    </rPh>
    <rPh sb="252" eb="254">
      <t>シュウラク</t>
    </rPh>
    <rPh sb="254" eb="256">
      <t>ハイスイ</t>
    </rPh>
    <phoneticPr fontId="4"/>
  </si>
  <si>
    <t>　何よりも24.89％と非常に低い経費回収率の改善が喫緊の課題です。経費が収益により不足する分については、他会計負担金により賄われることとなるため、早急に改善策を講じる必要があります。令和6年度以降、審議会等により農業集落排水使用料の適正化について検討して参ります。</t>
    <rPh sb="1" eb="2">
      <t>ナニ</t>
    </rPh>
    <rPh sb="12" eb="14">
      <t>ヒジョウ</t>
    </rPh>
    <rPh sb="15" eb="16">
      <t>ヒク</t>
    </rPh>
    <rPh sb="17" eb="19">
      <t>ケイヒ</t>
    </rPh>
    <rPh sb="19" eb="22">
      <t>カイシュウリツ</t>
    </rPh>
    <rPh sb="23" eb="25">
      <t>カイゼン</t>
    </rPh>
    <rPh sb="26" eb="28">
      <t>キッキン</t>
    </rPh>
    <rPh sb="29" eb="31">
      <t>カダイ</t>
    </rPh>
    <rPh sb="34" eb="36">
      <t>ケイヒ</t>
    </rPh>
    <rPh sb="37" eb="39">
      <t>シュウエキ</t>
    </rPh>
    <rPh sb="42" eb="44">
      <t>フソク</t>
    </rPh>
    <rPh sb="46" eb="47">
      <t>ブン</t>
    </rPh>
    <rPh sb="53" eb="56">
      <t>タカイケイ</t>
    </rPh>
    <rPh sb="56" eb="59">
      <t>フタンキン</t>
    </rPh>
    <rPh sb="62" eb="63">
      <t>マカナ</t>
    </rPh>
    <rPh sb="74" eb="76">
      <t>ソウキュウ</t>
    </rPh>
    <rPh sb="77" eb="79">
      <t>カイゼン</t>
    </rPh>
    <rPh sb="79" eb="80">
      <t>サク</t>
    </rPh>
    <rPh sb="81" eb="82">
      <t>コウ</t>
    </rPh>
    <rPh sb="84" eb="86">
      <t>ヒツヨウ</t>
    </rPh>
    <phoneticPr fontId="4"/>
  </si>
  <si>
    <t>①経常収支比率について、当該指標は100％以上で単年度収支が黒字であることを示しますが、本セグメントでは当該指標は112.79となっており、数値的には問題ありません。しかしながら、農業集落排水使用料などの純粋な企業収益で、それらの経費がどれだけ賄えているかを示す指標である⑤の経費回収率については、24.89％と類団平均の52.94％より28.05ポイントも下回っており、一般会計からの収入である「他会計繰入金」への依存度が高い状況も示されています。令和6年度以降、審議会等により農業集落排水使用料の適正化について検討して参ります。
③短期的な債務に対する支払能力を表す流動比率については、類団平均と比較して23.57ポイント差となっており、これは-0.22ポイント差であった昨年度よりは経営が安定化したことを示しております。しかし、これは①と⑤との比較と同様、多額の「他会計繰入金」による現金資産の増加がもたらしていることによる数値の上昇であり、⑤の経費回収率の向上を図り、一般会計への負担を減らしていった上でなければ、改善したとは言えません。
⑥汚水処理原価については、昨年度と比較して49.46ポイントも増加しており、修繕費等に起因してではありますが。効率的な事業運営がなされなかったことを示しております。今後は年度によって大きく増減しないよう、予算措置及び執行について、平準化を図って参ります。</t>
    <rPh sb="90" eb="92">
      <t>ノウギョウ</t>
    </rPh>
    <rPh sb="92" eb="94">
      <t>シュウラク</t>
    </rPh>
    <rPh sb="94" eb="96">
      <t>ハイスイ</t>
    </rPh>
    <rPh sb="240" eb="242">
      <t>ノウギョウ</t>
    </rPh>
    <rPh sb="242" eb="244">
      <t>シュウラク</t>
    </rPh>
    <rPh sb="244" eb="246">
      <t>ハイスイ</t>
    </rPh>
    <rPh sb="246" eb="248">
      <t>シヨウ</t>
    </rPh>
    <rPh sb="333" eb="334">
      <t>サ</t>
    </rPh>
    <rPh sb="444" eb="446">
      <t>フタン</t>
    </rPh>
    <rPh sb="505" eb="507">
      <t>ゾウカ</t>
    </rPh>
    <rPh sb="556" eb="558">
      <t>コンゴ</t>
    </rPh>
    <rPh sb="559" eb="561">
      <t>ネンド</t>
    </rPh>
    <rPh sb="565" eb="566">
      <t>オオ</t>
    </rPh>
    <rPh sb="568" eb="570">
      <t>ゾウゲン</t>
    </rPh>
    <rPh sb="576" eb="578">
      <t>ヨサン</t>
    </rPh>
    <rPh sb="578" eb="580">
      <t>ソチ</t>
    </rPh>
    <rPh sb="580" eb="581">
      <t>オヨ</t>
    </rPh>
    <rPh sb="582" eb="584">
      <t>シッコウ</t>
    </rPh>
    <rPh sb="589" eb="592">
      <t>ヘイジュンカ</t>
    </rPh>
    <rPh sb="593" eb="594">
      <t>ハカ</t>
    </rPh>
    <rPh sb="596" eb="597">
      <t>マイ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</si>
</sst>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8A4-45F7-B86F-35F767CF4CF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48A4-45F7-B86F-35F767CF4CF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52.03</c:v>
                </c:pt>
                <c:pt idx="3">
                  <c:v>52.03</c:v>
                </c:pt>
                <c:pt idx="4">
                  <c:v>49.84</c:v>
                </c:pt>
              </c:numCache>
            </c:numRef>
          </c:val>
          <c:extLst>
            <c:ext xmlns:c16="http://schemas.microsoft.com/office/drawing/2014/chart" uri="{C3380CC4-5D6E-409C-BE32-E72D297353CC}">
              <c16:uniqueId val="{00000000-A990-4DA3-A691-AB45171552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A990-4DA3-A691-AB45171552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58.51</c:v>
                </c:pt>
                <c:pt idx="3">
                  <c:v>60.07</c:v>
                </c:pt>
                <c:pt idx="4">
                  <c:v>59.98</c:v>
                </c:pt>
              </c:numCache>
            </c:numRef>
          </c:val>
          <c:extLst>
            <c:ext xmlns:c16="http://schemas.microsoft.com/office/drawing/2014/chart" uri="{C3380CC4-5D6E-409C-BE32-E72D297353CC}">
              <c16:uniqueId val="{00000000-775C-4032-A7BB-579B199CB4D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775C-4032-A7BB-579B199CB4D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114.3</c:v>
                </c:pt>
                <c:pt idx="3">
                  <c:v>106.76</c:v>
                </c:pt>
                <c:pt idx="4">
                  <c:v>112.79</c:v>
                </c:pt>
              </c:numCache>
            </c:numRef>
          </c:val>
          <c:extLst>
            <c:ext xmlns:c16="http://schemas.microsoft.com/office/drawing/2014/chart" uri="{C3380CC4-5D6E-409C-BE32-E72D297353CC}">
              <c16:uniqueId val="{00000000-A67A-4E1F-8620-421CF031F88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A67A-4E1F-8620-421CF031F88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4.01</c:v>
                </c:pt>
                <c:pt idx="3">
                  <c:v>7.74</c:v>
                </c:pt>
                <c:pt idx="4">
                  <c:v>11.27</c:v>
                </c:pt>
              </c:numCache>
            </c:numRef>
          </c:val>
          <c:extLst>
            <c:ext xmlns:c16="http://schemas.microsoft.com/office/drawing/2014/chart" uri="{C3380CC4-5D6E-409C-BE32-E72D297353CC}">
              <c16:uniqueId val="{00000000-263B-4A01-A974-2EA91F356E2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263B-4A01-A974-2EA91F356E2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D9F-4B76-B088-4254E38280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D9F-4B76-B088-4254E38280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CF0-4B52-A834-A5D5408E715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0CF0-4B52-A834-A5D5408E715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32.61</c:v>
                </c:pt>
                <c:pt idx="3">
                  <c:v>35.47</c:v>
                </c:pt>
                <c:pt idx="4">
                  <c:v>61.97</c:v>
                </c:pt>
              </c:numCache>
            </c:numRef>
          </c:val>
          <c:extLst>
            <c:ext xmlns:c16="http://schemas.microsoft.com/office/drawing/2014/chart" uri="{C3380CC4-5D6E-409C-BE32-E72D297353CC}">
              <c16:uniqueId val="{00000000-C49A-4506-9329-DE74F80BC7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C49A-4506-9329-DE74F80BC7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175-46F4-88D9-397BACDC1B9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3175-46F4-88D9-397BACDC1B9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24.43</c:v>
                </c:pt>
                <c:pt idx="3">
                  <c:v>29.89</c:v>
                </c:pt>
                <c:pt idx="4">
                  <c:v>24.89</c:v>
                </c:pt>
              </c:numCache>
            </c:numRef>
          </c:val>
          <c:extLst>
            <c:ext xmlns:c16="http://schemas.microsoft.com/office/drawing/2014/chart" uri="{C3380CC4-5D6E-409C-BE32-E72D297353CC}">
              <c16:uniqueId val="{00000000-1888-42CE-8DF4-D17F69F584C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1888-42CE-8DF4-D17F69F584C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223.69</c:v>
                </c:pt>
                <c:pt idx="3">
                  <c:v>183.89</c:v>
                </c:pt>
                <c:pt idx="4">
                  <c:v>233.35</c:v>
                </c:pt>
              </c:numCache>
            </c:numRef>
          </c:val>
          <c:extLst>
            <c:ext xmlns:c16="http://schemas.microsoft.com/office/drawing/2014/chart" uri="{C3380CC4-5D6E-409C-BE32-E72D297353CC}">
              <c16:uniqueId val="{00000000-D26F-4026-A60B-539596D3CE1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D26F-4026-A60B-539596D3CE1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5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宮古島市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55562</v>
      </c>
      <c r="AM8" s="37"/>
      <c r="AN8" s="37"/>
      <c r="AO8" s="37"/>
      <c r="AP8" s="37"/>
      <c r="AQ8" s="37"/>
      <c r="AR8" s="37"/>
      <c r="AS8" s="37"/>
      <c r="AT8" s="38">
        <f>データ!T6</f>
        <v>203.9</v>
      </c>
      <c r="AU8" s="38"/>
      <c r="AV8" s="38"/>
      <c r="AW8" s="38"/>
      <c r="AX8" s="38"/>
      <c r="AY8" s="38"/>
      <c r="AZ8" s="38"/>
      <c r="BA8" s="38"/>
      <c r="BB8" s="38">
        <f>データ!U6</f>
        <v>272.5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93.09</v>
      </c>
      <c r="J10" s="38"/>
      <c r="K10" s="38"/>
      <c r="L10" s="38"/>
      <c r="M10" s="38"/>
      <c r="N10" s="38"/>
      <c r="O10" s="38"/>
      <c r="P10" s="38">
        <f>データ!P6</f>
        <v>6.04</v>
      </c>
      <c r="Q10" s="38"/>
      <c r="R10" s="38"/>
      <c r="S10" s="38"/>
      <c r="T10" s="38"/>
      <c r="U10" s="38"/>
      <c r="V10" s="38"/>
      <c r="W10" s="38">
        <f>データ!Q6</f>
        <v>99.96</v>
      </c>
      <c r="X10" s="38"/>
      <c r="Y10" s="38"/>
      <c r="Z10" s="38"/>
      <c r="AA10" s="38"/>
      <c r="AB10" s="38"/>
      <c r="AC10" s="38"/>
      <c r="AD10" s="37">
        <f>データ!R6</f>
        <v>972</v>
      </c>
      <c r="AE10" s="37"/>
      <c r="AF10" s="37"/>
      <c r="AG10" s="37"/>
      <c r="AH10" s="37"/>
      <c r="AI10" s="37"/>
      <c r="AJ10" s="37"/>
      <c r="AK10" s="2"/>
      <c r="AL10" s="37">
        <f>データ!V6</f>
        <v>3321</v>
      </c>
      <c r="AM10" s="37"/>
      <c r="AN10" s="37"/>
      <c r="AO10" s="37"/>
      <c r="AP10" s="37"/>
      <c r="AQ10" s="37"/>
      <c r="AR10" s="37"/>
      <c r="AS10" s="37"/>
      <c r="AT10" s="38">
        <f>データ!W6</f>
        <v>1.63</v>
      </c>
      <c r="AU10" s="38"/>
      <c r="AV10" s="38"/>
      <c r="AW10" s="38"/>
      <c r="AX10" s="38"/>
      <c r="AY10" s="38"/>
      <c r="AZ10" s="38"/>
      <c r="BA10" s="38"/>
      <c r="BB10" s="38">
        <f>データ!X6</f>
        <v>2037.42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lSbXlwxrQt28VD2M8ehrik1r/q0uyiIvOTAOcsLQGEvN6uZKOQKOhK6Gm9wHLNvixb3pruKNXPxSNW8AUa5pww==" saltValue="LP8aPm99yjzplErIjdCPW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472140</v>
      </c>
      <c r="D6" s="19">
        <f t="shared" si="3"/>
        <v>46</v>
      </c>
      <c r="E6" s="19">
        <f t="shared" si="3"/>
        <v>17</v>
      </c>
      <c r="F6" s="19">
        <f t="shared" si="3"/>
        <v>5</v>
      </c>
      <c r="G6" s="19">
        <f t="shared" si="3"/>
        <v>0</v>
      </c>
      <c r="H6" s="19" t="str">
        <f t="shared" si="3"/>
        <v>沖縄県　宮古島市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93.09</v>
      </c>
      <c r="P6" s="20">
        <f t="shared" si="3"/>
        <v>6.04</v>
      </c>
      <c r="Q6" s="20">
        <f t="shared" si="3"/>
        <v>99.96</v>
      </c>
      <c r="R6" s="20">
        <f t="shared" si="3"/>
        <v>972</v>
      </c>
      <c r="S6" s="20">
        <f t="shared" si="3"/>
        <v>55562</v>
      </c>
      <c r="T6" s="20">
        <f t="shared" si="3"/>
        <v>203.9</v>
      </c>
      <c r="U6" s="20">
        <f t="shared" si="3"/>
        <v>272.5</v>
      </c>
      <c r="V6" s="20">
        <f t="shared" si="3"/>
        <v>3321</v>
      </c>
      <c r="W6" s="20">
        <f t="shared" si="3"/>
        <v>1.63</v>
      </c>
      <c r="X6" s="20">
        <f t="shared" si="3"/>
        <v>2037.42</v>
      </c>
      <c r="Y6" s="21" t="str">
        <f>IF(Y7="",NA(),Y7)</f>
        <v>-</v>
      </c>
      <c r="Z6" s="21" t="str">
        <f t="shared" ref="Z6:AH6" si="4">IF(Z7="",NA(),Z7)</f>
        <v>-</v>
      </c>
      <c r="AA6" s="21">
        <f t="shared" si="4"/>
        <v>114.3</v>
      </c>
      <c r="AB6" s="21">
        <f t="shared" si="4"/>
        <v>106.76</v>
      </c>
      <c r="AC6" s="21">
        <f t="shared" si="4"/>
        <v>112.79</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32.61</v>
      </c>
      <c r="AX6" s="21">
        <f t="shared" si="6"/>
        <v>35.47</v>
      </c>
      <c r="AY6" s="21">
        <f t="shared" si="6"/>
        <v>61.97</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24.43</v>
      </c>
      <c r="BT6" s="21">
        <f t="shared" si="8"/>
        <v>29.89</v>
      </c>
      <c r="BU6" s="21">
        <f t="shared" si="8"/>
        <v>24.89</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223.69</v>
      </c>
      <c r="CE6" s="21">
        <f t="shared" si="9"/>
        <v>183.89</v>
      </c>
      <c r="CF6" s="21">
        <f t="shared" si="9"/>
        <v>233.35</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52.03</v>
      </c>
      <c r="CP6" s="21">
        <f t="shared" si="10"/>
        <v>52.03</v>
      </c>
      <c r="CQ6" s="21">
        <f t="shared" si="10"/>
        <v>49.84</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58.51</v>
      </c>
      <c r="DA6" s="21">
        <f t="shared" si="11"/>
        <v>60.07</v>
      </c>
      <c r="DB6" s="21">
        <f t="shared" si="11"/>
        <v>59.98</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4.01</v>
      </c>
      <c r="DL6" s="21">
        <f t="shared" si="12"/>
        <v>7.74</v>
      </c>
      <c r="DM6" s="21">
        <f t="shared" si="12"/>
        <v>11.27</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472140</v>
      </c>
      <c r="D7" s="23">
        <v>46</v>
      </c>
      <c r="E7" s="23">
        <v>17</v>
      </c>
      <c r="F7" s="23">
        <v>5</v>
      </c>
      <c r="G7" s="23">
        <v>0</v>
      </c>
      <c r="H7" s="23" t="s">
        <v>96</v>
      </c>
      <c r="I7" s="23" t="s">
        <v>97</v>
      </c>
      <c r="J7" s="23" t="s">
        <v>98</v>
      </c>
      <c r="K7" s="23" t="s">
        <v>99</v>
      </c>
      <c r="L7" s="23" t="s">
        <v>100</v>
      </c>
      <c r="M7" s="23" t="s">
        <v>101</v>
      </c>
      <c r="N7" s="24" t="s">
        <v>102</v>
      </c>
      <c r="O7" s="24">
        <v>93.09</v>
      </c>
      <c r="P7" s="24">
        <v>6.04</v>
      </c>
      <c r="Q7" s="24">
        <v>99.96</v>
      </c>
      <c r="R7" s="24">
        <v>972</v>
      </c>
      <c r="S7" s="24">
        <v>55562</v>
      </c>
      <c r="T7" s="24">
        <v>203.9</v>
      </c>
      <c r="U7" s="24">
        <v>272.5</v>
      </c>
      <c r="V7" s="24">
        <v>3321</v>
      </c>
      <c r="W7" s="24">
        <v>1.63</v>
      </c>
      <c r="X7" s="24">
        <v>2037.42</v>
      </c>
      <c r="Y7" s="24" t="s">
        <v>102</v>
      </c>
      <c r="Z7" s="24" t="s">
        <v>102</v>
      </c>
      <c r="AA7" s="24">
        <v>114.3</v>
      </c>
      <c r="AB7" s="24">
        <v>106.76</v>
      </c>
      <c r="AC7" s="24">
        <v>112.79</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32.61</v>
      </c>
      <c r="AX7" s="24">
        <v>35.47</v>
      </c>
      <c r="AY7" s="24">
        <v>61.97</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24.43</v>
      </c>
      <c r="BT7" s="24">
        <v>29.89</v>
      </c>
      <c r="BU7" s="24">
        <v>24.89</v>
      </c>
      <c r="BV7" s="24" t="s">
        <v>102</v>
      </c>
      <c r="BW7" s="24" t="s">
        <v>102</v>
      </c>
      <c r="BX7" s="24">
        <v>57.08</v>
      </c>
      <c r="BY7" s="24">
        <v>56.26</v>
      </c>
      <c r="BZ7" s="24">
        <v>52.94</v>
      </c>
      <c r="CA7" s="24">
        <v>57.02</v>
      </c>
      <c r="CB7" s="24" t="s">
        <v>102</v>
      </c>
      <c r="CC7" s="24" t="s">
        <v>102</v>
      </c>
      <c r="CD7" s="24">
        <v>223.69</v>
      </c>
      <c r="CE7" s="24">
        <v>183.89</v>
      </c>
      <c r="CF7" s="24">
        <v>233.35</v>
      </c>
      <c r="CG7" s="24" t="s">
        <v>102</v>
      </c>
      <c r="CH7" s="24" t="s">
        <v>102</v>
      </c>
      <c r="CI7" s="24">
        <v>274.99</v>
      </c>
      <c r="CJ7" s="24">
        <v>282.08999999999997</v>
      </c>
      <c r="CK7" s="24">
        <v>303.27999999999997</v>
      </c>
      <c r="CL7" s="24">
        <v>273.68</v>
      </c>
      <c r="CM7" s="24" t="s">
        <v>102</v>
      </c>
      <c r="CN7" s="24" t="s">
        <v>102</v>
      </c>
      <c r="CO7" s="24">
        <v>52.03</v>
      </c>
      <c r="CP7" s="24">
        <v>52.03</v>
      </c>
      <c r="CQ7" s="24">
        <v>49.84</v>
      </c>
      <c r="CR7" s="24" t="s">
        <v>102</v>
      </c>
      <c r="CS7" s="24" t="s">
        <v>102</v>
      </c>
      <c r="CT7" s="24">
        <v>54.83</v>
      </c>
      <c r="CU7" s="24">
        <v>66.53</v>
      </c>
      <c r="CV7" s="24">
        <v>52.35</v>
      </c>
      <c r="CW7" s="24">
        <v>52.55</v>
      </c>
      <c r="CX7" s="24" t="s">
        <v>102</v>
      </c>
      <c r="CY7" s="24" t="s">
        <v>102</v>
      </c>
      <c r="CZ7" s="24">
        <v>58.51</v>
      </c>
      <c r="DA7" s="24">
        <v>60.07</v>
      </c>
      <c r="DB7" s="24">
        <v>59.98</v>
      </c>
      <c r="DC7" s="24" t="s">
        <v>102</v>
      </c>
      <c r="DD7" s="24" t="s">
        <v>102</v>
      </c>
      <c r="DE7" s="24">
        <v>84.7</v>
      </c>
      <c r="DF7" s="24">
        <v>84.67</v>
      </c>
      <c r="DG7" s="24">
        <v>84.39</v>
      </c>
      <c r="DH7" s="24">
        <v>87.3</v>
      </c>
      <c r="DI7" s="24" t="s">
        <v>102</v>
      </c>
      <c r="DJ7" s="24" t="s">
        <v>102</v>
      </c>
      <c r="DK7" s="24">
        <v>4.01</v>
      </c>
      <c r="DL7" s="24">
        <v>7.74</v>
      </c>
      <c r="DM7" s="24">
        <v>11.27</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上地　聡</cp:lastModifiedBy>
  <cp:lastPrinted>2024-01-17T09:29:11Z</cp:lastPrinted>
  <dcterms:created xsi:type="dcterms:W3CDTF">2023-12-12T01:05:02Z</dcterms:created>
  <dcterms:modified xsi:type="dcterms:W3CDTF">2024-01-17T09:52:27Z</dcterms:modified>
  <cp:category/>
</cp:coreProperties>
</file>