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P:\20091121_Landisk\財政状況資料集\R05\20230929_10_3〆切(総務省準備完了の連絡）〆切9月16日【総務省財務調査課】令和３年度財政状況資料集の作成について（2回目・地方公会計関係）\02_回答\"/>
    </mc:Choice>
  </mc:AlternateContent>
  <xr:revisionPtr revIDLastSave="0" documentId="13_ncr:1_{A9382D99-D9D7-41A8-8718-0523185F6320}" xr6:coauthVersionLast="36" xr6:coauthVersionMax="36" xr10:uidLastSave="{00000000-0000-0000-0000-000000000000}"/>
  <bookViews>
    <workbookView xWindow="0" yWindow="0" windowWidth="20038" windowHeight="10854"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O34" i="10"/>
  <c r="CO35" i="10" s="1"/>
  <c r="CO36" i="10" s="1"/>
  <c r="CO37" i="10" s="1"/>
  <c r="BW34" i="10"/>
  <c r="BW35" i="10" s="1"/>
  <c r="BW36" i="10" s="1"/>
  <c r="BW37" i="10" s="1"/>
  <c r="BW38" i="10" s="1"/>
  <c r="BW39" i="10" s="1"/>
  <c r="BW40" i="10" s="1"/>
  <c r="BE34" i="10"/>
  <c r="C34" i="10"/>
  <c r="C35" i="10" s="1"/>
  <c r="U34" i="10" l="1"/>
  <c r="U35" i="10" s="1"/>
  <c r="U36"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<sst xmlns="http://schemas.openxmlformats.org/spreadsheetml/2006/main" count="1149" uniqueCount="602">
  <si>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</si>
  <si>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</si>
  <si>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</si>
  <si>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</si>
  <si>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</si>
  <si>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</si>
  <si>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</si>
  <si>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</si>
  <si>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</si>
  <si>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</si>
  <si>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</si>
  <si>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</si>
  <si>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</si>
  <si>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</si>
  <si>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</si>
  <si>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</si>
  <si>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</si>
  <si>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</si>
  <si>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</si>
  <si>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</si>
  <si>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</si>
  <si>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</si>
  <si>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</si>
  <si>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</si>
  <si>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</si>
  <si>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</si>
  <si>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</si>
  <si>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</si>
  <si>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</si>
  <si>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</si>
  <si>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</si>
  <si>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</si>
  <si>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</si>
  <si>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</si>
  <si>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</si>
  <si>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</si>
  <si>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</si>
  <si>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</si>
  <si>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</si>
  <si>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</si>
  <si>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</si>
  <si>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</si>
  <si>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</si>
  <si>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</si>
  <si>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</si>
  <si>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</si>
  <si>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</si>
  <si>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</si>
  <si>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</si>
  <si>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</si>
  <si>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</si>
  <si>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</si>
  <si>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</si>
  <si>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</si>
  <si>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</si>
  <si>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</si>
  <si>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</si>
  <si>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</si>
  <si>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</si>
  <si>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</si>
  <si>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</si>
  <si>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</si>
  <si>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</si>
  <si>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</si>
  <si>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</si>
  <si>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</si>
  <si>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</si>
  <si>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</si>
  <si>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</si>
  <si>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</si>
  <si>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</si>
  <si>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</si>
  <si>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</si>
  <si>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</si>
  <si>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</si>
  <si>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</si>
  <si>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</si>
  <si>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</si>
  <si>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</si>
  <si>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</si>
  <si>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</si>
  <si>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</si>
  <si>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</si>
  <si>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</si>
  <si>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</si>
  <si>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</si>
  <si>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</si>
  <si>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</si>
  <si>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</si>
  <si>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</si>
  <si>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</si>
  <si>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</si>
  <si>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</si>
  <si>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</si>
  <si>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</si>
  <si>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</si>
  <si>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</si>
  <si>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</si>
  <si>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</si>
  <si>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</si>
  <si>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</si>
  <si>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</si>
  <si>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</si>
  <si>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</si>
  <si>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</si>
  <si>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</si>
  <si>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</si>
  <si>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</si>
  <si>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</si>
  <si>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</si>
  <si>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</si>
  <si>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</si>
  <si>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</si>
  <si>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</si>
  <si>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</si>
  <si>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</si>
  <si>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</si>
  <si>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</si>
  <si>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</si>
  <si>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</si>
  <si>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</si>
  <si>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</si>
  <si>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</si>
  <si>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</si>
  <si>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</si>
  <si>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</si>
  <si>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</si>
  <si>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</si>
  <si>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</si>
  <si>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</si>
  <si>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</si>
  <si>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</si>
  <si>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</si>
  <si>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</si>
  <si>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</si>
  <si>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</si>
  <si>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</si>
  <si>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</si>
  <si>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</si>
  <si>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</si>
  <si>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</si>
  <si>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</si>
  <si>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</si>
  <si>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</si>
  <si>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</si>
  <si>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</si>
  <si>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</si>
  <si>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</si>
  <si>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</si>
  <si>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</si>
  <si>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</si>
  <si>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</si>
  <si>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</si>
  <si>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</si>
  <si>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</si>
  <si>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</si>
  <si>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</si>
  <si>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</si>
  <si>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</si>
  <si>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</si>
  <si>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</si>
  <si>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</si>
  <si>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</si>
  <si>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</si>
  <si>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</si>
  <si>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</si>
  <si>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</si>
  <si>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</si>
  <si>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</si>
  <si>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</si>
  <si>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</si>
  <si>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</si>
  <si>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</si>
  <si>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</si>
  <si>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</si>
  <si>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</si>
  <si>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</si>
  <si>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</si>
  <si>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</si>
  <si>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</si>
  <si>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</si>
  <si>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</si>
  <si>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</si>
  <si>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</si>
  <si>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</si>
  <si>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</si>
  <si>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</si>
  <si>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</si>
  <si>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</si>
  <si>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</si>
  <si>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</si>
  <si>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</si>
  <si>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</si>
  <si>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</si>
  <si>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</si>
  <si>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</si>
  <si>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</si>
  <si>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</si>
  <si>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</si>
  <si>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</si>
  <si>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</si>
  <si>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</si>
  <si>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</si>
  <si>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</si>
  <si>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</si>
  <si>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</si>
  <si>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</si>
  <si>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</si>
  <si>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</si>
  <si>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</si>
  <si>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</si>
  <si>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</si>
  <si>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沖縄県沖縄市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</si>
  <si>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</si>
  <si>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</si>
  <si>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</si>
  <si>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</si>
  <si>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</si>
  <si>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</si>
  <si>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</si>
  <si>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</si>
  <si>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</si>
  <si>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</si>
  <si>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</si>
  <si>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</si>
  <si>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</si>
  <si>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</si>
  <si>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</si>
  <si>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</si>
  <si>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</si>
  <si>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</si>
  <si>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</si>
  <si>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</si>
  <si>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</si>
  <si>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</si>
  <si>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</si>
  <si>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</si>
  <si>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</si>
  <si>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</si>
  <si>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</si>
  <si>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</si>
  <si>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</si>
  <si>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</si>
  <si>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</si>
  <si>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</si>
  <si>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</si>
  <si>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</si>
  <si>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</si>
  <si>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</si>
  <si>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</si>
  <si>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</si>
  <si>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</si>
  <si>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</si>
  <si>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</si>
  <si>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</si>
  <si>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</si>
  <si>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</si>
  <si>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</si>
  <si>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</si>
  <si>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</si>
  <si>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</si>
  <si>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</si>
  <si>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</si>
  <si>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</si>
  <si>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</si>
  <si>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</si>
  <si>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</si>
  <si>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</si>
  <si>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</si>
  <si>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</si>
  <si>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</si>
  <si>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</si>
  <si>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</si>
  <si>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</si>
  <si>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</si>
  <si>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</si>
  <si>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</si>
  <si>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</si>
  <si>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</si>
  <si>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</si>
  <si>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</si>
  <si>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</si>
  <si>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</si>
  <si>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</si>
  <si>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</si>
  <si>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</si>
  <si>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</si>
  <si>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</si>
  <si>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</si>
  <si>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</si>
  <si>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</si>
  <si>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</si>
  <si>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</si>
  <si>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</si>
  <si>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</si>
  <si>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</si>
  <si>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</si>
  <si>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</si>
  <si>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</si>
  <si>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</si>
  <si>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</si>
  <si>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</si>
  <si>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</si>
  <si>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</si>
  <si>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</si>
  <si>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</si>
  <si>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</si>
  <si>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</si>
  <si>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</si>
  <si>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</si>
  <si>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</si>
  <si>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</si>
  <si>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</si>
  <si>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</si>
  <si>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</si>
  <si>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</si>
  <si>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</si>
  <si>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</si>
  <si>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</si>
  <si>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</si>
  <si>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</si>
  <si>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</si>
  <si>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</si>
  <si>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</si>
  <si>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</si>
  <si>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</si>
  <si>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</si>
  <si>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</si>
  <si>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</si>
  <si>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</si>
  <si>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</si>
  <si>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</si>
  <si>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</si>
  <si>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</si>
  <si>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</si>
  <si>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</si>
  <si>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</si>
  <si>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</si>
  <si>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</si>
  <si>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</si>
  <si>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</si>
  <si>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</si>
  <si>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</si>
  <si>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</si>
  <si>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</si>
  <si>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</si>
  <si>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</si>
  <si>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</si>
  <si>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</si>
  <si>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</si>
  <si>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</si>
  <si>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</si>
  <si>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</si>
  <si>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</si>
  <si>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</si>
  <si>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</si>
  <si>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</si>
  <si>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</si>
  <si>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</si>
  <si>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</si>
  <si>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</si>
  <si>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</si>
  <si>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</si>
  <si>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</si>
  <si>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</si>
  <si>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</si>
  <si>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</si>
  <si>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</si>
  <si>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</si>
  <si>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沖縄県沖縄市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</si>
  <si>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</si>
  <si>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</si>
  <si>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</si>
  <si>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</si>
  <si>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</si>
  <si>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</si>
  <si>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</si>
  <si>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</si>
  <si>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</si>
  <si>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</si>
  <si>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</si>
  <si>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</si>
  <si>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</si>
  <si>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</si>
  <si>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</si>
  <si>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</si>
  <si>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</si>
  <si>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</si>
  <si>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</si>
  <si>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</si>
  <si>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</si>
  <si>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</si>
  <si>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</si>
  <si>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</si>
  <si>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</si>
  <si>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</si>
  <si>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</si>
  <si>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</si>
  <si>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</si>
  <si>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</si>
  <si>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</si>
  <si>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</si>
  <si>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</si>
  <si>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</si>
  <si>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</si>
  <si>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</si>
  <si>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</si>
  <si>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</si>
  <si>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</si>
  <si>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</si>
  <si>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</si>
  <si>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</si>
  <si>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</si>
  <si>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</si>
  <si>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</si>
  <si>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</si>
  <si>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</si>
  <si>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</si>
  <si>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</si>
  <si>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</si>
  <si>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</si>
  <si>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</si>
  <si>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</si>
  <si>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</si>
  <si>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</si>
  <si>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</si>
  <si>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</si>
  <si>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</si>
  <si>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</si>
  <si>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</si>
  <si>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</si>
  <si>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</si>
  <si>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</si>
  <si>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</si>
  <si>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</si>
  <si>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</si>
  <si>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</si>
  <si>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</si>
  <si>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</si>
  <si>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</si>
  <si>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</si>
  <si>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</si>
  <si>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</si>
  <si>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</si>
  <si>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</si>
  <si>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</si>
  <si>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</si>
  <si>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</si>
  <si>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</si>
  <si>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</si>
  <si>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</si>
  <si>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</si>
  <si>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</si>
  <si>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</si>
  <si>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</si>
  <si>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</si>
  <si>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</si>
  <si>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</si>
  <si>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</si>
  <si>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</si>
  <si>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</si>
  <si>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</si>
  <si>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</si>
  <si>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</si>
  <si>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</si>
  <si>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</si>
  <si>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</si>
  <si>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</si>
  <si>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</si>
  <si>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</si>
  <si>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</si>
  <si>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</si>
  <si>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</si>
  <si>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</si>
  <si>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</si>
  <si>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</si>
  <si>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</si>
  <si>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</si>
  <si>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</si>
  <si>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</si>
  <si>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</si>
  <si>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</si>
  <si>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</si>
  <si>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</si>
  <si>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</si>
  <si>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</si>
  <si>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</si>
  <si>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</si>
  <si>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</si>
  <si>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</si>
  <si>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</si>
  <si>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</si>
  <si>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</si>
  <si>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</si>
  <si>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</si>
  <si>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</si>
  <si>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</si>
  <si>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</si>
  <si>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</si>
  <si>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</si>
  <si>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</si>
  <si>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</si>
  <si>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</si>
  <si>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</si>
  <si>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</si>
  <si>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</si>
  <si>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</si>
  <si>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</si>
  <si>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</si>
  <si>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</si>
  <si>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</si>
  <si>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</si>
  <si>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</si>
  <si>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</si>
  <si>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</si>
  <si>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</si>
  <si>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</si>
  <si>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</si>
  <si>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</si>
  <si>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</si>
  <si>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</si>
  <si>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</si>
  <si>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</si>
  <si>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</si>
  <si>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</si>
  <si>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</si>
  <si>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</si>
  <si>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</si>
  <si>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</si>
  <si>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</si>
  <si>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</si>
  <si>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</si>
  <si>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</si>
  <si>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</si>
  <si>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</si>
  <si>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</si>
  <si>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</si>
  <si>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</si>
  <si>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</si>
  <si>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</si>
  <si>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</si>
  <si>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</si>
  <si>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</si>
  <si>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</si>
  <si>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</si>
  <si>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</si>
  <si>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</si>
  <si>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</si>
  <si>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</si>
  <si>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</si>
  <si>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</si>
  <si>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</si>
  <si>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</si>
  <si>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</si>
  <si>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</si>
  <si>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</si>
  <si>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0.74</t>
  </si>
  <si>
    <t>▲ 3.47</t>
  </si>
  <si>
    <t>▲ 3.12</t>
  </si>
  <si>
    <t>水道事業会計</t>
  </si>
  <si>
    <t>下水道事業会計</t>
  </si>
  <si>
    <t>一般会計</t>
  </si>
  <si>
    <t>国民健康保険事業特別会計</t>
  </si>
  <si>
    <t>介護保険事業特別会計</t>
  </si>
  <si>
    <t>後期高齢者医療事業特別会計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</si>
  <si>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</si>
  <si>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</si>
  <si>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</si>
  <si>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</si>
  <si>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</si>
  <si>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</si>
  <si>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</si>
  <si>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</si>
  <si>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</si>
  <si>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沖縄市公共施設等整備基金</t>
  </si>
  <si>
    <t>沖縄市庁舎の建設及び維持管理基金</t>
  </si>
  <si>
    <t>沖縄市職員退職手当積立基金</t>
  </si>
  <si>
    <t>沖縄市基地返還に伴う跡地の転用推進基金</t>
  </si>
  <si>
    <t>沖縄市特定駐留軍用地内土地取得事業基金</t>
  </si>
  <si>
    <t>‐</t>
  </si>
  <si>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</si>
  <si>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</si>
  <si>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</si>
  <si>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</si>
  <si>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13" eb="15">
      <t>トクベツ</t>
    </rPh>
    <rPh sb="15" eb="17">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</si>
  <si>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</si>
  <si>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</si>
  <si>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沖縄こどもの国</t>
    <rPh sb="0" eb="2">
      <t>オキナワ</t>
    </rPh>
    <rPh sb="6" eb="7">
      <t>クニ</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</si>
  <si>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</si>
  <si>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</si>
  <si>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</si>
  <si>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</si>
  <si>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</si>
  <si>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</si>
  <si>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</si>
  <si>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</si>
  <si>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前年度と比較して3.6ポイント減少している。主な要因として、算出式の分子のマイナスの構成要素である「充当可能財源等」の増、分母のプラスの構成要素である「標準財政規模」の増が挙げられる。
実質公債比率は、前年度より0.3ポイント減となっている。主な要因として、単年度比率の直近3か年平均による算出方法に伴い、令和3年度（単年度）比率が平成30年度（単年度）比率よりも低いことが挙げられるが、過去5か年の推移をみても低水準とな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</si>
  <si>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</si>
  <si>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</si>
  <si>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</si>
  <si>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将来負担比率については、前年度と比較して3.6ポイント減少し、減価償却率については、1.2ポイント増加している。
　老朽化に伴う公共施設については、引き続き、公共施設等総合管理計画や個別施設計画等に基づき、公共施設等の今後の在り方を検討する際には、施設の稼働状況や建物の性能の評価を定量的に行い、必需性や公共性といった定性的な要因も含めて評価を行い、用途廃止や施設廃止と評価された施設については、統合や廃止を推進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</si>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</sst>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EDD4394-77F8-4222-8582-0E9212183D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C3F4-4CE8-A028-CBDC3DA085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91462</c:v>
                </c:pt>
                <c:pt idx="1">
                  <c:v>77107</c:v>
                </c:pt>
                <c:pt idx="2">
                  <c:v>101208</c:v>
                </c:pt>
                <c:pt idx="3">
                  <c:v>143156</c:v>
                </c:pt>
                <c:pt idx="4">
                  <c:v>96189</c:v>
                </c:pt>
              </c:numCache>
            </c:numRef>
          </c:val>
          <c:smooth val="0"/>
          <c:extLst>
            <c:ext xmlns:c16="http://schemas.microsoft.com/office/drawing/2014/chart" uri="{C3380CC4-5D6E-409C-BE32-E72D297353CC}">
              <c16:uniqueId val="{00000001-C3F4-4CE8-A028-CBDC3DA085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4.4000000000000004</c:v>
                </c:pt>
                <c:pt idx="1">
                  <c:v>5.45</c:v>
                </c:pt>
                <c:pt idx="2">
                  <c:v>4.5</c:v>
                </c:pt>
                <c:pt idx="3">
                  <c:v>10.18</c:v>
                </c:pt>
                <c:pt idx="4">
                  <c:v>3.24</c:v>
                </c:pt>
              </c:numCache>
            </c:numRef>
          </c:val>
          <c:extLst>
            <c:ext xmlns:c16="http://schemas.microsoft.com/office/drawing/2014/chart" uri="{C3380CC4-5D6E-409C-BE32-E72D297353CC}">
              <c16:uniqueId val="{00000000-D34E-4D0C-A520-0472EC7BA5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20.36</c:v>
                </c:pt>
                <c:pt idx="1">
                  <c:v>19.34</c:v>
                </c:pt>
                <c:pt idx="2">
                  <c:v>16.52</c:v>
                </c:pt>
                <c:pt idx="3">
                  <c:v>11.63</c:v>
                </c:pt>
                <c:pt idx="4">
                  <c:v>14.08</c:v>
                </c:pt>
              </c:numCache>
            </c:numRef>
          </c:val>
          <c:extLst>
            <c:ext xmlns:c16="http://schemas.microsoft.com/office/drawing/2014/chart" uri="{C3380CC4-5D6E-409C-BE32-E72D297353CC}">
              <c16:uniqueId val="{00000001-D34E-4D0C-A520-0472EC7BA5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-0.74</c:v>
                </c:pt>
                <c:pt idx="1">
                  <c:v>0.25</c:v>
                </c:pt>
                <c:pt idx="2">
                  <c:v>-3.47</c:v>
                </c:pt>
                <c:pt idx="3">
                  <c:v>1.27</c:v>
                </c:pt>
                <c:pt idx="4">
                  <c:v>-3.12</c:v>
                </c:pt>
              </c:numCache>
            </c:numRef>
          </c:val>
          <c:smooth val="0"/>
          <c:extLst>
            <c:ext xmlns:c16="http://schemas.microsoft.com/office/drawing/2014/chart" uri="{C3380CC4-5D6E-409C-BE32-E72D297353CC}">
              <c16:uniqueId val="{00000002-D34E-4D0C-A520-0472EC7BA5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0.22</c:v>
                </c:pt>
                <c:pt idx="4">
                  <c:v>#N/A</c:v>
                </c:pt>
                <c:pt idx="5">
                  <c:v>0.62</c:v>
                </c:pt>
                <c:pt idx="6">
                  <c:v>0</c:v>
                </c:pt>
                <c:pt idx="7">
                  <c:v>0</c:v>
                </c:pt>
                <c:pt idx="8">
                  <c:v>0</c:v>
                </c:pt>
                <c:pt idx="9">
                  <c:v>0</c:v>
                </c:pt>
              </c:numCache>
            </c:numRef>
          </c:val>
          <c:extLst>
            <c:ext xmlns:c16="http://schemas.microsoft.com/office/drawing/2014/chart" uri="{C3380CC4-5D6E-409C-BE32-E72D297353CC}">
              <c16:uniqueId val="{00000000-A22E-4BD3-A31F-8EFED1FD44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2E-4BD3-A31F-8EFED1FD44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2E-4BD3-A31F-8EFED1FD44E9}"/>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A22E-4BD3-A31F-8EFED1FD44E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0.03</c:v>
                </c:pt>
                <c:pt idx="4">
                  <c:v>#N/A</c:v>
                </c:pt>
                <c:pt idx="5">
                  <c:v>0.17</c:v>
                </c:pt>
                <c:pt idx="6">
                  <c:v>#N/A</c:v>
                </c:pt>
                <c:pt idx="7">
                  <c:v>0.01</c:v>
                </c:pt>
                <c:pt idx="8">
                  <c:v>#N/A</c:v>
                </c:pt>
                <c:pt idx="9">
                  <c:v>0.02</c:v>
                </c:pt>
              </c:numCache>
            </c:numRef>
          </c:val>
          <c:extLst>
            <c:ext xmlns:c16="http://schemas.microsoft.com/office/drawing/2014/chart" uri="{C3380CC4-5D6E-409C-BE32-E72D297353CC}">
              <c16:uniqueId val="{00000004-A22E-4BD3-A31F-8EFED1FD44E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c:v>
                </c:pt>
                <c:pt idx="2">
                  <c:v>#N/A</c:v>
                </c:pt>
                <c:pt idx="3">
                  <c:v>1.1399999999999999</c:v>
                </c:pt>
                <c:pt idx="4">
                  <c:v>#N/A</c:v>
                </c:pt>
                <c:pt idx="5">
                  <c:v>0.69</c:v>
                </c:pt>
                <c:pt idx="6">
                  <c:v>#N/A</c:v>
                </c:pt>
                <c:pt idx="7">
                  <c:v>0.69</c:v>
                </c:pt>
                <c:pt idx="8">
                  <c:v>#N/A</c:v>
                </c:pt>
                <c:pt idx="9">
                  <c:v>0.91</c:v>
                </c:pt>
              </c:numCache>
            </c:numRef>
          </c:val>
          <c:extLst>
            <c:ext xmlns:c16="http://schemas.microsoft.com/office/drawing/2014/chart" uri="{C3380CC4-5D6E-409C-BE32-E72D297353CC}">
              <c16:uniqueId val="{00000005-A22E-4BD3-A31F-8EFED1FD44E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c:v>
                </c:pt>
                <c:pt idx="2">
                  <c:v>#N/A</c:v>
                </c:pt>
                <c:pt idx="3">
                  <c:v>1.4</c:v>
                </c:pt>
                <c:pt idx="4">
                  <c:v>#N/A</c:v>
                </c:pt>
                <c:pt idx="5">
                  <c:v>1.78</c:v>
                </c:pt>
                <c:pt idx="6">
                  <c:v>#N/A</c:v>
                </c:pt>
                <c:pt idx="7">
                  <c:v>1.42</c:v>
                </c:pt>
                <c:pt idx="8">
                  <c:v>#N/A</c:v>
                </c:pt>
                <c:pt idx="9">
                  <c:v>2.13</c:v>
                </c:pt>
              </c:numCache>
            </c:numRef>
          </c:val>
          <c:extLst>
            <c:ext xmlns:c16="http://schemas.microsoft.com/office/drawing/2014/chart" uri="{C3380CC4-5D6E-409C-BE32-E72D297353CC}">
              <c16:uniqueId val="{00000006-A22E-4BD3-A31F-8EFED1FD44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4.37</c:v>
                </c:pt>
                <c:pt idx="2">
                  <c:v>#N/A</c:v>
                </c:pt>
                <c:pt idx="3">
                  <c:v>5.44</c:v>
                </c:pt>
                <c:pt idx="4">
                  <c:v>#N/A</c:v>
                </c:pt>
                <c:pt idx="5">
                  <c:v>4.4800000000000004</c:v>
                </c:pt>
                <c:pt idx="6">
                  <c:v>#N/A</c:v>
                </c:pt>
                <c:pt idx="7">
                  <c:v>10.16</c:v>
                </c:pt>
                <c:pt idx="8">
                  <c:v>#N/A</c:v>
                </c:pt>
                <c:pt idx="9">
                  <c:v>3.23</c:v>
                </c:pt>
              </c:numCache>
            </c:numRef>
          </c:val>
          <c:extLst>
            <c:ext xmlns:c16="http://schemas.microsoft.com/office/drawing/2014/chart" uri="{C3380CC4-5D6E-409C-BE32-E72D297353CC}">
              <c16:uniqueId val="{00000007-A22E-4BD3-A31F-8EFED1FD44E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3.34</c:v>
                </c:pt>
                <c:pt idx="8">
                  <c:v>#N/A</c:v>
                </c:pt>
                <c:pt idx="9">
                  <c:v>3.51</c:v>
                </c:pt>
              </c:numCache>
            </c:numRef>
          </c:val>
          <c:extLst>
            <c:ext xmlns:c16="http://schemas.microsoft.com/office/drawing/2014/chart" uri="{C3380CC4-5D6E-409C-BE32-E72D297353CC}">
              <c16:uniqueId val="{00000008-A22E-4BD3-A31F-8EFED1FD44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8.3000000000000007</c:v>
                </c:pt>
                <c:pt idx="2">
                  <c:v>#N/A</c:v>
                </c:pt>
                <c:pt idx="3">
                  <c:v>7.86</c:v>
                </c:pt>
                <c:pt idx="4">
                  <c:v>#N/A</c:v>
                </c:pt>
                <c:pt idx="5">
                  <c:v>7.37</c:v>
                </c:pt>
                <c:pt idx="6">
                  <c:v>#N/A</c:v>
                </c:pt>
                <c:pt idx="7">
                  <c:v>5.29</c:v>
                </c:pt>
                <c:pt idx="8">
                  <c:v>#N/A</c:v>
                </c:pt>
                <c:pt idx="9">
                  <c:v>13.99</c:v>
                </c:pt>
              </c:numCache>
            </c:numRef>
          </c:val>
          <c:extLst>
            <c:ext xmlns:c16="http://schemas.microsoft.com/office/drawing/2014/chart" uri="{C3380CC4-5D6E-409C-BE32-E72D297353CC}">
              <c16:uniqueId val="{00000009-A22E-4BD3-A31F-8EFED1FD44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2765</c:v>
                </c:pt>
                <c:pt idx="5">
                  <c:v>2771</c:v>
                </c:pt>
                <c:pt idx="8">
                  <c:v>2774</c:v>
                </c:pt>
                <c:pt idx="11">
                  <c:v>2789</c:v>
                </c:pt>
                <c:pt idx="14">
                  <c:v>2812</c:v>
                </c:pt>
              </c:numCache>
            </c:numRef>
          </c:val>
          <c:extLst>
            <c:ext xmlns:c16="http://schemas.microsoft.com/office/drawing/2014/chart" uri="{C3380CC4-5D6E-409C-BE32-E72D297353CC}">
              <c16:uniqueId val="{00000000-9906-4C60-AE5A-F2C443EDDA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06-4C60-AE5A-F2C443EDDA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06-4C60-AE5A-F2C443EDDA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447</c:v>
                </c:pt>
                <c:pt idx="3">
                  <c:v>447</c:v>
                </c:pt>
                <c:pt idx="6">
                  <c:v>447</c:v>
                </c:pt>
                <c:pt idx="9">
                  <c:v>446</c:v>
                </c:pt>
                <c:pt idx="12">
                  <c:v>447</c:v>
                </c:pt>
              </c:numCache>
            </c:numRef>
          </c:val>
          <c:extLst>
            <c:ext xmlns:c16="http://schemas.microsoft.com/office/drawing/2014/chart" uri="{C3380CC4-5D6E-409C-BE32-E72D297353CC}">
              <c16:uniqueId val="{00000003-9906-4C60-AE5A-F2C443EDDA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516</c:v>
                </c:pt>
                <c:pt idx="3">
                  <c:v>529</c:v>
                </c:pt>
                <c:pt idx="6">
                  <c:v>523</c:v>
                </c:pt>
                <c:pt idx="9">
                  <c:v>510</c:v>
                </c:pt>
                <c:pt idx="12">
                  <c:v>450</c:v>
                </c:pt>
              </c:numCache>
            </c:numRef>
          </c:val>
          <c:extLst>
            <c:ext xmlns:c16="http://schemas.microsoft.com/office/drawing/2014/chart" uri="{C3380CC4-5D6E-409C-BE32-E72D297353CC}">
              <c16:uniqueId val="{00000004-9906-4C60-AE5A-F2C443EDDA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06-4C60-AE5A-F2C443EDDA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06-4C60-AE5A-F2C443EDDA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3296</c:v>
                </c:pt>
                <c:pt idx="3">
                  <c:v>3445</c:v>
                </c:pt>
                <c:pt idx="6">
                  <c:v>3550</c:v>
                </c:pt>
                <c:pt idx="9">
                  <c:v>3507</c:v>
                </c:pt>
                <c:pt idx="12">
                  <c:v>3523</c:v>
                </c:pt>
              </c:numCache>
            </c:numRef>
          </c:val>
          <c:extLst>
            <c:ext xmlns:c16="http://schemas.microsoft.com/office/drawing/2014/chart" uri="{C3380CC4-5D6E-409C-BE32-E72D297353CC}">
              <c16:uniqueId val="{00000007-9906-4C60-AE5A-F2C443EDDA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1494</c:v>
                </c:pt>
                <c:pt idx="2">
                  <c:v>#N/A</c:v>
                </c:pt>
                <c:pt idx="3">
                  <c:v>#N/A</c:v>
                </c:pt>
                <c:pt idx="4">
                  <c:v>1650</c:v>
                </c:pt>
                <c:pt idx="5">
                  <c:v>#N/A</c:v>
                </c:pt>
                <c:pt idx="6">
                  <c:v>#N/A</c:v>
                </c:pt>
                <c:pt idx="7">
                  <c:v>1746</c:v>
                </c:pt>
                <c:pt idx="8">
                  <c:v>#N/A</c:v>
                </c:pt>
                <c:pt idx="9">
                  <c:v>#N/A</c:v>
                </c:pt>
                <c:pt idx="10">
                  <c:v>1674</c:v>
                </c:pt>
                <c:pt idx="11">
                  <c:v>#N/A</c:v>
                </c:pt>
                <c:pt idx="12">
                  <c:v>#N/A</c:v>
                </c:pt>
                <c:pt idx="13">
                  <c:v>1608</c:v>
                </c:pt>
                <c:pt idx="14">
                  <c:v>#N/A</c:v>
                </c:pt>
              </c:numCache>
            </c:numRef>
          </c:val>
          <c:smooth val="0"/>
          <c:extLst>
            <c:ext xmlns:c16="http://schemas.microsoft.com/office/drawing/2014/chart" uri="{C3380CC4-5D6E-409C-BE32-E72D297353CC}">
              <c16:uniqueId val="{00000008-9906-4C60-AE5A-F2C443EDDA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31293</c:v>
                </c:pt>
                <c:pt idx="5">
                  <c:v>30801</c:v>
                </c:pt>
                <c:pt idx="8">
                  <c:v>30738</c:v>
                </c:pt>
                <c:pt idx="11">
                  <c:v>30755</c:v>
                </c:pt>
                <c:pt idx="14">
                  <c:v>30084</c:v>
                </c:pt>
              </c:numCache>
            </c:numRef>
          </c:val>
          <c:extLst>
            <c:ext xmlns:c16="http://schemas.microsoft.com/office/drawing/2014/chart" uri="{C3380CC4-5D6E-409C-BE32-E72D297353CC}">
              <c16:uniqueId val="{00000000-FF8E-4F0D-85D0-F467F50AB3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1945</c:v>
                </c:pt>
                <c:pt idx="5">
                  <c:v>2233</c:v>
                </c:pt>
                <c:pt idx="8">
                  <c:v>2110</c:v>
                </c:pt>
                <c:pt idx="11">
                  <c:v>1917</c:v>
                </c:pt>
                <c:pt idx="14">
                  <c:v>2108</c:v>
                </c:pt>
              </c:numCache>
            </c:numRef>
          </c:val>
          <c:extLst>
            <c:ext xmlns:c16="http://schemas.microsoft.com/office/drawing/2014/chart" uri="{C3380CC4-5D6E-409C-BE32-E72D297353CC}">
              <c16:uniqueId val="{00000001-FF8E-4F0D-85D0-F467F50AB3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14600</c:v>
                </c:pt>
                <c:pt idx="5">
                  <c:v>13964</c:v>
                </c:pt>
                <c:pt idx="8">
                  <c:v>12422</c:v>
                </c:pt>
                <c:pt idx="11">
                  <c:v>11245</c:v>
                </c:pt>
                <c:pt idx="14">
                  <c:v>13087</c:v>
                </c:pt>
              </c:numCache>
            </c:numRef>
          </c:val>
          <c:extLst>
            <c:ext xmlns:c16="http://schemas.microsoft.com/office/drawing/2014/chart" uri="{C3380CC4-5D6E-409C-BE32-E72D297353CC}">
              <c16:uniqueId val="{00000002-FF8E-4F0D-85D0-F467F50AB3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8E-4F0D-85D0-F467F50AB3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8E-4F0D-85D0-F467F50AB3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0</c:v>
                </c:pt>
                <c:pt idx="6">
                  <c:v>17</c:v>
                </c:pt>
                <c:pt idx="9">
                  <c:v>1</c:v>
                </c:pt>
                <c:pt idx="12">
                  <c:v>0</c:v>
                </c:pt>
              </c:numCache>
            </c:numRef>
          </c:val>
          <c:extLst>
            <c:ext xmlns:c16="http://schemas.microsoft.com/office/drawing/2014/chart" uri="{C3380CC4-5D6E-409C-BE32-E72D297353CC}">
              <c16:uniqueId val="{00000005-FF8E-4F0D-85D0-F467F50AB3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4438</c:v>
                </c:pt>
                <c:pt idx="3">
                  <c:v>4399</c:v>
                </c:pt>
                <c:pt idx="6">
                  <c:v>4703</c:v>
                </c:pt>
                <c:pt idx="9">
                  <c:v>4895</c:v>
                </c:pt>
                <c:pt idx="12">
                  <c:v>5177</c:v>
                </c:pt>
              </c:numCache>
            </c:numRef>
          </c:val>
          <c:extLst>
            <c:ext xmlns:c16="http://schemas.microsoft.com/office/drawing/2014/chart" uri="{C3380CC4-5D6E-409C-BE32-E72D297353CC}">
              <c16:uniqueId val="{00000006-FF8E-4F0D-85D0-F467F50AB3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2659</c:v>
                </c:pt>
                <c:pt idx="3">
                  <c:v>2249</c:v>
                </c:pt>
                <c:pt idx="6">
                  <c:v>1831</c:v>
                </c:pt>
                <c:pt idx="9">
                  <c:v>1485</c:v>
                </c:pt>
                <c:pt idx="12">
                  <c:v>1222</c:v>
                </c:pt>
              </c:numCache>
            </c:numRef>
          </c:val>
          <c:extLst>
            <c:ext xmlns:c16="http://schemas.microsoft.com/office/drawing/2014/chart" uri="{C3380CC4-5D6E-409C-BE32-E72D297353CC}">
              <c16:uniqueId val="{00000007-FF8E-4F0D-85D0-F467F50AB3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5891</c:v>
                </c:pt>
                <c:pt idx="3">
                  <c:v>4399</c:v>
                </c:pt>
                <c:pt idx="6">
                  <c:v>3026</c:v>
                </c:pt>
                <c:pt idx="9">
                  <c:v>3002</c:v>
                </c:pt>
                <c:pt idx="12">
                  <c:v>2956</c:v>
                </c:pt>
              </c:numCache>
            </c:numRef>
          </c:val>
          <c:extLst>
            <c:ext xmlns:c16="http://schemas.microsoft.com/office/drawing/2014/chart" uri="{C3380CC4-5D6E-409C-BE32-E72D297353CC}">
              <c16:uniqueId val="{00000008-FF8E-4F0D-85D0-F467F50AB3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124</c:v>
                </c:pt>
                <c:pt idx="3">
                  <c:v>0</c:v>
                </c:pt>
                <c:pt idx="6">
                  <c:v>0</c:v>
                </c:pt>
                <c:pt idx="9">
                  <c:v>0</c:v>
                </c:pt>
                <c:pt idx="12">
                  <c:v>0</c:v>
                </c:pt>
              </c:numCache>
            </c:numRef>
          </c:val>
          <c:extLst>
            <c:ext xmlns:c16="http://schemas.microsoft.com/office/drawing/2014/chart" uri="{C3380CC4-5D6E-409C-BE32-E72D297353CC}">
              <c16:uniqueId val="{00000009-FF8E-4F0D-85D0-F467F50AB3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39002</c:v>
                </c:pt>
                <c:pt idx="3">
                  <c:v>39708</c:v>
                </c:pt>
                <c:pt idx="6">
                  <c:v>40793</c:v>
                </c:pt>
                <c:pt idx="9">
                  <c:v>43299</c:v>
                </c:pt>
                <c:pt idx="12">
                  <c:v>44236</c:v>
                </c:pt>
              </c:numCache>
            </c:numRef>
          </c:val>
          <c:extLst>
            <c:ext xmlns:c16="http://schemas.microsoft.com/office/drawing/2014/chart" uri="{C3380CC4-5D6E-409C-BE32-E72D297353CC}">
              <c16:uniqueId val="{0000000A-FF8E-4F0D-85D0-F467F50AB3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4279</c:v>
                </c:pt>
                <c:pt idx="2">
                  <c:v>#N/A</c:v>
                </c:pt>
                <c:pt idx="3">
                  <c:v>#N/A</c:v>
                </c:pt>
                <c:pt idx="4">
                  <c:v>3757</c:v>
                </c:pt>
                <c:pt idx="5">
                  <c:v>#N/A</c:v>
                </c:pt>
                <c:pt idx="6">
                  <c:v>#N/A</c:v>
                </c:pt>
                <c:pt idx="7">
                  <c:v>5099</c:v>
                </c:pt>
                <c:pt idx="8">
                  <c:v>#N/A</c:v>
                </c:pt>
                <c:pt idx="9">
                  <c:v>#N/A</c:v>
                </c:pt>
                <c:pt idx="10">
                  <c:v>8764</c:v>
                </c:pt>
                <c:pt idx="11">
                  <c:v>#N/A</c:v>
                </c:pt>
                <c:pt idx="12">
                  <c:v>#N/A</c:v>
                </c:pt>
                <c:pt idx="13">
                  <c:v>8312</c:v>
                </c:pt>
                <c:pt idx="14">
                  <c:v>#N/A</c:v>
                </c:pt>
              </c:numCache>
            </c:numRef>
          </c:val>
          <c:smooth val="0"/>
          <c:extLst>
            <c:ext xmlns:c16="http://schemas.microsoft.com/office/drawing/2014/chart" uri="{C3380CC4-5D6E-409C-BE32-E72D297353CC}">
              <c16:uniqueId val="{0000000B-FF8E-4F0D-85D0-F467F50AB3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4908</c:v>
                </c:pt>
                <c:pt idx="1">
                  <c:v>3535</c:v>
                </c:pt>
                <c:pt idx="2">
                  <c:v>4565</c:v>
                </c:pt>
              </c:numCache>
            </c:numRef>
          </c:val>
          <c:extLst>
            <c:ext xmlns:c16="http://schemas.microsoft.com/office/drawing/2014/chart" uri="{C3380CC4-5D6E-409C-BE32-E72D297353CC}">
              <c16:uniqueId val="{00000000-1DF8-477D-A13A-E56DFE149D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182</c:v>
                </c:pt>
                <c:pt idx="1">
                  <c:v>182</c:v>
                </c:pt>
                <c:pt idx="2">
                  <c:v>182</c:v>
                </c:pt>
              </c:numCache>
            </c:numRef>
          </c:val>
          <c:extLst>
            <c:ext xmlns:c16="http://schemas.microsoft.com/office/drawing/2014/chart" uri="{C3380CC4-5D6E-409C-BE32-E72D297353CC}">
              <c16:uniqueId val="{00000001-1DF8-477D-A13A-E56DFE149D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6669</c:v>
                </c:pt>
                <c:pt idx="1">
                  <c:v>6415</c:v>
                </c:pt>
                <c:pt idx="2">
                  <c:v>6698</c:v>
                </c:pt>
              </c:numCache>
            </c:numRef>
          </c:val>
          <c:extLst>
            <c:ext xmlns:c16="http://schemas.microsoft.com/office/drawing/2014/chart" uri="{C3380CC4-5D6E-409C-BE32-E72D297353CC}">
              <c16:uniqueId val="{00000002-1DF8-477D-A13A-E56DFE149D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{077B64D1-3A9D-4407-800B-813F8AD0F889}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08-43E0-861F-68D1077B1C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{88108108-4F59-4F91-9E70-5E15BD79D734}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08-43E0-861F-68D1077B1C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{3D17C846-5CCB-4528-A3CF-A21653E0C660}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08-43E0-861F-68D1077B1C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{30CDD249-473D-4267-9209-9BA5D957A336}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08-43E0-861F-68D1077B1C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{02E86F6A-18DA-4C11-BB4D-BF27B27A3A6E}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08-43E0-861F-68D1077B1C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{CDC10A13-9B90-47C8-91B4-4688B9D975C6}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08-43E0-861F-68D1077B1C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{D2C940CC-E0DC-4721-B5D8-E23A0B50A8D6}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08-43E0-861F-68D1077B1CA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{C5E71F93-25F7-4667-AEAB-22FF4C61CF2F}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08-43E0-861F-68D1077B1CA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{DF190059-398A-409E-9DD2-76611ECB5B18}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08-43E0-861F-68D1077B1C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45.4</c:v>
                </c:pt>
                <c:pt idx="32">
                  <c:v>46.6</c:v>
                </c:pt>
              </c:numCache>
            </c:numRef>
          </c:xVal>
          <c:yVal>
            <c:numRef>
              <c:f>公会計指標分析・財政指標組合せ分析表!$BP$51:$DC$51</c:f>
              <c:numCache>
                <c:formatCode>#,##0.0;"▲ "#,##0.0</c:formatCode>
                <c:ptCount val="40"/>
                <c:pt idx="24">
                  <c:v>31.5</c:v>
                </c:pt>
                <c:pt idx="32">
                  <c:v>27.9</c:v>
                </c:pt>
              </c:numCache>
            </c:numRef>
          </c:yVal>
          <c:smooth val="0"/>
          <c:extLst>
            <c:ext xmlns:c16="http://schemas.microsoft.com/office/drawing/2014/chart" uri="{C3380CC4-5D6E-409C-BE32-E72D297353CC}">
              <c16:uniqueId val="{00000009-EA08-43E0-861F-68D1077B1C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{C8CD7BB7-C5F2-4549-A203-8BC34AB6B725}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08-43E0-861F-68D1077B1C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{C38D649E-DC52-47A7-8D48-7C7D107918BC}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08-43E0-861F-68D1077B1C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{AB2AE505-3734-4F99-B029-93A88BF64228}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08-43E0-861F-68D1077B1C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{9393B018-A760-4D30-B32B-3AFD3EF2612D}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08-43E0-861F-68D1077B1C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{84B38B99-27FD-46D6-9A32-7245716863F3}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08-43E0-861F-68D1077B1C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{70347258-8273-41B5-AB7C-49C82E68D474}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08-43E0-861F-68D1077B1C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{C901F25F-7EA6-4891-94C1-74DDEB00243F}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08-43E0-861F-68D1077B1CA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{05329DA3-C3C6-432B-B7A8-87FF2A541CA9}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08-43E0-861F-68D1077B1CA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{9D80A068-2D1A-47F2-833E-C1D585C787C6}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08-43E0-861F-68D1077B1C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61.2</c:v>
                </c:pt>
                <c:pt idx="32">
                  <c:v>63</c:v>
                </c:pt>
              </c:numCache>
            </c:numRef>
          </c:xVal>
          <c:yVal>
            <c:numRef>
              <c:f>公会計指標分析・財政指標組合せ分析表!$BP$55:$DC$55</c:f>
              <c:numCache>
                <c:formatCode>#,##0.0;"▲ "#,##0.0</c:formatCode>
                <c:ptCount val="40"/>
                <c:pt idx="24">
                  <c:v>46.9</c:v>
                </c:pt>
                <c:pt idx="32">
                  <c:v>0</c:v>
                </c:pt>
              </c:numCache>
            </c:numRef>
          </c:yVal>
          <c:smooth val="0"/>
          <c:extLst>
            <c:ext xmlns:c16="http://schemas.microsoft.com/office/drawing/2014/chart" uri="{C3380CC4-5D6E-409C-BE32-E72D297353CC}">
              <c16:uniqueId val="{00000013-EA08-43E0-861F-68D1077B1CA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953262091352394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{44F6AAFD-2627-47C9-9762-1A66FD979BBA}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FE-4959-9555-4CCE3ECB6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{04B70BC3-8463-4DCD-AE13-5AED1A44707A}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FE-4959-9555-4CCE3ECB6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{DFF91EF3-C746-4571-B1D8-165E461236A0}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FE-4959-9555-4CCE3ECB6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{15C16BC9-F3AF-41BD-8D01-B805C2481475}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FE-4959-9555-4CCE3ECB6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{D1A8C278-8D8E-4CF2-A501-01AF6CCF2BFB}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FE-4959-9555-4CCE3ECB6114}"/>
                </c:ext>
              </c:extLst>
            </c:dLbl>
            <c:dLbl>
              <c:idx val="8"/>
              <c:layout>
                <c:manualLayout>
                  <c:x val="0"/>
                  <c:y val="-1.533539465185115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{6C6A0C3E-36BC-46E9-B99C-B8CCA082733B}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FE-4959-9555-4CCE3ECB6114}"/>
                </c:ext>
              </c:extLst>
            </c:dLbl>
            <c:dLbl>
              <c:idx val="16"/>
              <c:layout>
                <c:manualLayout>
                  <c:x val="0"/>
                  <c:y val="1.344092466163932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{CCB99D94-7C51-4069-9154-9E3F61323C70}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FE-4959-9555-4CCE3ECB611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{6964B56A-759F-43C9-812D-815B80C2FC7D}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FE-4959-9555-4CCE3ECB611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{C3FAE6CB-5034-4151-923F-0AF597E27013}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FE-4959-9555-4CCE3ECB6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c:v>
                </c:pt>
                <c:pt idx="16">
                  <c:v>6</c:v>
                </c:pt>
                <c:pt idx="24">
                  <c:v>6.2</c:v>
                </c:pt>
                <c:pt idx="32">
                  <c:v>5.9</c:v>
                </c:pt>
              </c:numCache>
            </c:numRef>
          </c:xVal>
          <c:yVal>
            <c:numRef>
              <c:f>公会計指標分析・財政指標組合せ分析表!$BP$73:$DC$73</c:f>
              <c:numCache>
                <c:formatCode>#,##0.0;"▲ "#,##0.0</c:formatCode>
                <c:ptCount val="40"/>
                <c:pt idx="0">
                  <c:v>16.100000000000001</c:v>
                </c:pt>
                <c:pt idx="8">
                  <c:v>14</c:v>
                </c:pt>
                <c:pt idx="16">
                  <c:v>18.8</c:v>
                </c:pt>
                <c:pt idx="24">
                  <c:v>31.5</c:v>
                </c:pt>
                <c:pt idx="32">
                  <c:v>27.9</c:v>
                </c:pt>
              </c:numCache>
            </c:numRef>
          </c:yVal>
          <c:smooth val="0"/>
          <c:extLst>
            <c:ext xmlns:c16="http://schemas.microsoft.com/office/drawing/2014/chart" uri="{C3380CC4-5D6E-409C-BE32-E72D297353CC}">
              <c16:uniqueId val="{00000009-5BFE-4959-9555-4CCE3ECB61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{881E2C82-356A-4285-ACAB-CE0205319751}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FE-4959-9555-4CCE3ECB61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{80010820-750D-429D-A737-49A425695B15}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FE-4959-9555-4CCE3ECB6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{6808174B-83FE-43F1-8F39-397EA4410347}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FE-4959-9555-4CCE3ECB6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{3FD6C3BB-63CF-4DCB-AF9B-4AE10C2711C6}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FE-4959-9555-4CCE3ECB6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{6ED6A8AF-2677-465D-BE05-E4AA03CAB563}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FE-4959-9555-4CCE3ECB611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{64AD6C5D-DEB7-47A6-904A-73EE21AD1BDB}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FE-4959-9555-4CCE3ECB611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{F9CE2EFC-D6B1-49F1-9869-6DBCB1AAE366}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FE-4959-9555-4CCE3ECB611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{C6CA5CDA-C3E7-4DCA-AB91-9CE91AB79BDD}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FE-4959-9555-4CCE3ECB611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{3DAD25A2-86F9-44BE-96EE-DCDA758C087E}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FE-4959-9555-4CCE3ECB6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5BFE-4959-9555-4CCE3ECB6114}"/>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元利償還金等については減少、算入公債費等については増加しているが、元利償還金等の減少幅が大きいことから実質公債費比率（分子）は減少している。</a:t>
          </a:r>
        </a:p>
        <a:p>
          <a:r>
            <a:rPr kumimoji="1" lang="ja-JP" altLang="en-US" sz="1400">
              <a:latin typeface="ＭＳ ゴシック" pitchFamily="49" charset="-128"/>
              <a:ea typeface="ＭＳ ゴシック" pitchFamily="49" charset="-128"/>
            </a:rPr>
            <a:t>　老朽化に伴う公共施設の更新整備に伴い、地方債の残高は増加傾向にあるため、今後も元利償還金の増加が見込まれる。</a:t>
          </a:r>
        </a:p>
        <a:p>
          <a:r>
            <a:rPr kumimoji="1" lang="ja-JP" altLang="en-US" sz="1400">
              <a:latin typeface="ＭＳ ゴシック" pitchFamily="49" charset="-128"/>
              <a:ea typeface="ＭＳ ゴシック" pitchFamily="49" charset="-128"/>
            </a:rPr>
            <a:t>　一時的な公債費の増加が懸念されるが、中長期的な視点で健全な財政運営が図られるよう、今後も適切な地方債発行に努めていく。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満期一括償還債の利用は行っていない。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将来負担額については、地方債残高、退職手当負担見込額が増加傾向にあり、総額としても増加している。</a:t>
          </a:r>
        </a:p>
        <a:p>
          <a:r>
            <a:rPr kumimoji="1" lang="ja-JP" altLang="en-US" sz="1400">
              <a:latin typeface="ＭＳ ゴシック" pitchFamily="49" charset="-128"/>
              <a:ea typeface="ＭＳ ゴシック" pitchFamily="49" charset="-128"/>
            </a:rPr>
            <a:t>　充当可能財源等については、財政調整基金等の残高の増加により、総額としても増加している。</a:t>
          </a:r>
        </a:p>
        <a:p>
          <a:r>
            <a:rPr kumimoji="1" lang="ja-JP" altLang="en-US" sz="1400">
              <a:latin typeface="ＭＳ ゴシック" pitchFamily="49" charset="-128"/>
              <a:ea typeface="ＭＳ ゴシック" pitchFamily="49" charset="-128"/>
            </a:rPr>
            <a:t>　将来負担比率については、分子の構成要素である充当可能財源等及び分母の構成要素である標準財政規模の増加により減少している。</a:t>
          </a:r>
        </a:p>
        <a:p>
          <a:r>
            <a:rPr kumimoji="1" lang="ja-JP" altLang="en-US" sz="1400">
              <a:latin typeface="ＭＳ ゴシック" pitchFamily="49" charset="-128"/>
              <a:ea typeface="ＭＳ ゴシック" pitchFamily="49" charset="-128"/>
            </a:rPr>
            <a:t>　近年は、老朽化に伴う公共施設の更新整備が集中しているため、計画的な地方債の発行や基金の積み立て・取り崩しを行い、健全な財政運営の維持に努める。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３年度分の再算定に伴う普通交付税の増、公共施設等整備基金については、老朽化する公共施設の更新や今後控える施設整備に備えるため、繰入金の減となった。庁舎の建設及び維持管理基金については、前年度同額の積立てを行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●庁舎の建設及び維持管理基金（積立金）：増減なし（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費や公共施設の維持管理費等、今後増加が見込まれる経常経費の状況を鑑み、市民に対して安定的・持続的な市民サービスを提供するために、適切な基金の積立て・取崩しを行っていく。また、その他の特定目的基金についても、個々の目的に応じた行政サービス等が実施できるように、適切な基金の積立て・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・沖縄市公共施設等整備基金：公共施設及び本市が加入する一部事務組合の施設の整備を推進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・沖縄市庁舎の建設及び維持管理基金：本市庁舎の建設及び維持管理資金に充てるもの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・沖縄市職員退職手当積立基金：沖縄市職員（市長、副市長、教育長及び沖縄市職員定数条例（昭和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年沖縄市条例第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号）第２条第１号から第７号までの規定による職員をいう。）の退職により、退職手当の財源に不足を生じたときの財源を積立てる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・沖縄市公共施設等整備基金：老朽化する公共施設の更新や今後控える施設整備に備えるための皆減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・沖縄市庁舎の建設及び維持管理基金：今後控える庁舎内の維持管理に備えるための皆減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●庁舎の建設及び維持管理基金繰入金：△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・沖縄市職員退職手当積立基金：年度ごとの退職者見込みに基づく必要額の減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・普通建設事業等の財政需要に伴い、必要に応じて基金の積立て・取崩を行っていく。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令和３年度分の再算定に伴う普通交付税の増による繰入金の減、前年度決算剰余金の増による積立金の増に伴い、財政調整基金残高は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に合わせて残高のバランスを図っていく。適切な規模については、社会保障費や公共施設の維持管理費等、今後増加が見込まれる経常経費の状況を鑑みつつ、他自治体の状況も踏まえて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百万円）のため増減なし。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健全な財政運営ができるように、適切な基金規模や基金残高を検討していく。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F49BC4-4E99-4671-875D-F4F987CEE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79D5173-47EB-42AA-A4F8-E40A40DD1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FA5FB7D-F831-4037-B958-D15439680DE1}"/>
            </a:ext>
          </a:extLst>
        </xdr:cNvPr>
        <xdr:cNvSpPr/>
      </xdr:nvSpPr>
      <xdr:spPr>
        <a:xfrm>
          <a:off x="355600" y="63500"/>
          <a:ext cx="11468759" cy="2559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25252B-A0DD-43F0-9533-82A4BB086E6D}"/>
            </a:ext>
          </a:extLst>
        </xdr:cNvPr>
        <xdr:cNvSpPr/>
      </xdr:nvSpPr>
      <xdr:spPr>
        <a:xfrm>
          <a:off x="15439306" y="164621"/>
          <a:ext cx="3571216" cy="162524"/>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3419154-70A2-4E93-9531-18B7D5CE757B}"/>
            </a:ext>
          </a:extLst>
        </xdr:cNvPr>
        <xdr:cNvSpPr/>
      </xdr:nvSpPr>
      <xdr:spPr>
        <a:xfrm>
          <a:off x="15447453" y="164142"/>
          <a:ext cx="3544019" cy="16348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B03F793-E888-48AC-B5D3-FB78B0276A99}"/>
            </a:ext>
          </a:extLst>
        </xdr:cNvPr>
        <xdr:cNvSpPr/>
      </xdr:nvSpPr>
      <xdr:spPr>
        <a:xfrm>
          <a:off x="15472134" y="163662"/>
          <a:ext cx="3487588" cy="1431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AAA8DB2-CFEB-4A3F-AB3C-D00D151486AF}"/>
            </a:ext>
          </a:extLst>
        </xdr:cNvPr>
        <xdr:cNvSpPr/>
      </xdr:nvSpPr>
      <xdr:spPr>
        <a:xfrm>
          <a:off x="12896910" y="164621"/>
          <a:ext cx="2409046" cy="162524"/>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58003F8-B146-436C-9079-4135B6DCF055}"/>
            </a:ext>
          </a:extLst>
        </xdr:cNvPr>
        <xdr:cNvSpPr/>
      </xdr:nvSpPr>
      <xdr:spPr>
        <a:xfrm>
          <a:off x="12922310" y="164142"/>
          <a:ext cx="2364596" cy="163482"/>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4B4C266-121F-4912-88D3-5C27B18857C7}"/>
            </a:ext>
          </a:extLst>
        </xdr:cNvPr>
        <xdr:cNvSpPr/>
      </xdr:nvSpPr>
      <xdr:spPr>
        <a:xfrm>
          <a:off x="12947710" y="163662"/>
          <a:ext cx="2325418" cy="1558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0BE8F5D-9F3A-4186-8375-19BEAD4BC149}"/>
            </a:ext>
          </a:extLst>
        </xdr:cNvPr>
        <xdr:cNvSpPr/>
      </xdr:nvSpPr>
      <xdr:spPr>
        <a:xfrm>
          <a:off x="439468" y="350029"/>
          <a:ext cx="9142023" cy="155766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C3F4CCD-5946-43FD-AF4B-79B648045A9F}"/>
            </a:ext>
          </a:extLst>
        </xdr:cNvPr>
        <xdr:cNvSpPr/>
      </xdr:nvSpPr>
      <xdr:spPr>
        <a:xfrm>
          <a:off x="563772" y="381779"/>
          <a:ext cx="1253945" cy="14941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FD85DE1-8A9A-4CFB-B8BA-E7E7B715B605}"/>
            </a:ext>
          </a:extLst>
        </xdr:cNvPr>
        <xdr:cNvSpPr/>
      </xdr:nvSpPr>
      <xdr:spPr>
        <a:xfrm>
          <a:off x="1771470" y="381779"/>
          <a:ext cx="1207698" cy="14941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1587248-9345-489A-B081-C31A273E8119}"/>
            </a:ext>
          </a:extLst>
        </xdr:cNvPr>
        <xdr:cNvSpPr/>
      </xdr:nvSpPr>
      <xdr:spPr>
        <a:xfrm>
          <a:off x="2979168" y="381779"/>
          <a:ext cx="1380227" cy="14941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19CD5D9-0043-4695-9FE4-9A24683AA975}"/>
            </a:ext>
          </a:extLst>
        </xdr:cNvPr>
        <xdr:cNvSpPr/>
      </xdr:nvSpPr>
      <xdr:spPr>
        <a:xfrm>
          <a:off x="4359395" y="400829"/>
          <a:ext cx="1834311" cy="749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B136853-DB31-4573-A3A6-C087D8458BF8}"/>
            </a:ext>
          </a:extLst>
        </xdr:cNvPr>
        <xdr:cNvSpPr/>
      </xdr:nvSpPr>
      <xdr:spPr>
        <a:xfrm>
          <a:off x="6193706" y="400829"/>
          <a:ext cx="1144917" cy="749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A3CBE0-A01B-4A0E-AB82-4CFE58630239}"/>
            </a:ext>
          </a:extLst>
        </xdr:cNvPr>
        <xdr:cNvSpPr/>
      </xdr:nvSpPr>
      <xdr:spPr>
        <a:xfrm>
          <a:off x="7401404" y="413529"/>
          <a:ext cx="581085" cy="749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9B1D607-6308-4884-B503-F4D489DB6DAB}"/>
            </a:ext>
          </a:extLst>
        </xdr:cNvPr>
        <xdr:cNvSpPr/>
      </xdr:nvSpPr>
      <xdr:spPr>
        <a:xfrm>
          <a:off x="4359395" y="992936"/>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F24BF9D-A4D5-42E8-B868-1B825609870C}"/>
            </a:ext>
          </a:extLst>
        </xdr:cNvPr>
        <xdr:cNvSpPr/>
      </xdr:nvSpPr>
      <xdr:spPr>
        <a:xfrm>
          <a:off x="6257206" y="992936"/>
          <a:ext cx="3324285"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BB5B733-CBCC-477D-8976-63998E73E447}"/>
            </a:ext>
          </a:extLst>
        </xdr:cNvPr>
        <xdr:cNvSpPr/>
      </xdr:nvSpPr>
      <xdr:spPr>
        <a:xfrm>
          <a:off x="10040129" y="350029"/>
          <a:ext cx="1380226" cy="1072311"/>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C63767D-3CB5-4117-9C20-EE57048C00C7}"/>
            </a:ext>
          </a:extLst>
        </xdr:cNvPr>
        <xdr:cNvSpPr/>
      </xdr:nvSpPr>
      <xdr:spPr>
        <a:xfrm>
          <a:off x="10273880" y="413529"/>
          <a:ext cx="1207698" cy="940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B03AD7B-64AB-48D0-B639-C32B5253599C}"/>
            </a:ext>
          </a:extLst>
        </xdr:cNvPr>
        <xdr:cNvSpPr/>
      </xdr:nvSpPr>
      <xdr:spPr>
        <a:xfrm>
          <a:off x="10273880" y="520281"/>
          <a:ext cx="1207698" cy="498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7052261-B1A1-4CB2-B36B-542A28F4028C}"/>
            </a:ext>
          </a:extLst>
        </xdr:cNvPr>
        <xdr:cNvSpPr/>
      </xdr:nvSpPr>
      <xdr:spPr>
        <a:xfrm>
          <a:off x="10273880" y="848084"/>
          <a:ext cx="1325353" cy="6250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DDEDE92-4B23-476F-ABDA-69D29B90CFB7}"/>
            </a:ext>
          </a:extLst>
        </xdr:cNvPr>
        <xdr:cNvCxnSpPr/>
      </xdr:nvCxnSpPr>
      <xdr:spPr>
        <a:xfrm flipH="1">
          <a:off x="10104707" y="493803"/>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2EE4462-993B-482E-AF34-FF58DB1A74D2}"/>
            </a:ext>
          </a:extLst>
        </xdr:cNvPr>
        <xdr:cNvSpPr/>
      </xdr:nvSpPr>
      <xdr:spPr>
        <a:xfrm>
          <a:off x="10158682" y="464329"/>
          <a:ext cx="101600" cy="23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AC27D90-05AA-4BE3-96D6-CA50F200AB8D}"/>
            </a:ext>
          </a:extLst>
        </xdr:cNvPr>
        <xdr:cNvSpPr/>
      </xdr:nvSpPr>
      <xdr:spPr>
        <a:xfrm>
          <a:off x="10158682" y="60918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A0846FC-D730-4EAC-AD00-A360E51CA0B7}"/>
            </a:ext>
          </a:extLst>
        </xdr:cNvPr>
        <xdr:cNvCxnSpPr/>
      </xdr:nvCxnSpPr>
      <xdr:spPr>
        <a:xfrm>
          <a:off x="10203132" y="848084"/>
          <a:ext cx="0" cy="13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2A698E6-29D8-4BB5-A3E4-25E15B47498E}"/>
            </a:ext>
          </a:extLst>
        </xdr:cNvPr>
        <xdr:cNvCxnSpPr/>
      </xdr:nvCxnSpPr>
      <xdr:spPr>
        <a:xfrm>
          <a:off x="10123757" y="848084"/>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F55FA5D-37B5-45E6-B1ED-5456034FE313}"/>
            </a:ext>
          </a:extLst>
        </xdr:cNvPr>
        <xdr:cNvCxnSpPr/>
      </xdr:nvCxnSpPr>
      <xdr:spPr>
        <a:xfrm flipV="1">
          <a:off x="10203132" y="1078661"/>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26978EB-045E-4906-AC01-EFB0B0965F62}"/>
            </a:ext>
          </a:extLst>
        </xdr:cNvPr>
        <xdr:cNvCxnSpPr/>
      </xdr:nvCxnSpPr>
      <xdr:spPr>
        <a:xfrm>
          <a:off x="10123757" y="1213988"/>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6376ED2-715D-49EB-A8DA-B576DADF361D}"/>
            </a:ext>
          </a:extLst>
        </xdr:cNvPr>
        <xdr:cNvSpPr txBox="1"/>
      </xdr:nvSpPr>
      <xdr:spPr>
        <a:xfrm>
          <a:off x="419100" y="200174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EB47DB5-D68E-4E1E-BB3E-5D821654D835}"/>
            </a:ext>
          </a:extLst>
        </xdr:cNvPr>
        <xdr:cNvSpPr txBox="1"/>
      </xdr:nvSpPr>
      <xdr:spPr>
        <a:xfrm>
          <a:off x="419100" y="2235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E760DF2-AF8E-42FD-91A8-9B22D2CCB7C1}"/>
            </a:ext>
          </a:extLst>
        </xdr:cNvPr>
        <xdr:cNvSpPr txBox="1"/>
      </xdr:nvSpPr>
      <xdr:spPr>
        <a:xfrm>
          <a:off x="419100" y="2461703"/>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6CD237D-1845-4B94-8953-2356FF807DC3}"/>
            </a:ext>
          </a:extLst>
        </xdr:cNvPr>
        <xdr:cNvSpPr txBox="1"/>
      </xdr:nvSpPr>
      <xdr:spPr>
        <a:xfrm>
          <a:off x="419100" y="269545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CCF1372-782B-42FF-BC87-C9A5B6FC76F9}"/>
            </a:ext>
          </a:extLst>
        </xdr:cNvPr>
        <xdr:cNvSpPr txBox="1"/>
      </xdr:nvSpPr>
      <xdr:spPr>
        <a:xfrm>
          <a:off x="419100" y="2929207"/>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05543E8-7E30-4481-829B-4EA404ACFF08}"/>
            </a:ext>
          </a:extLst>
        </xdr:cNvPr>
        <xdr:cNvSpPr/>
      </xdr:nvSpPr>
      <xdr:spPr>
        <a:xfrm>
          <a:off x="1152285" y="3427263"/>
          <a:ext cx="3846423" cy="2071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7116A3D-E62E-44FE-8DE9-8371A13CC23A}"/>
            </a:ext>
          </a:extLst>
        </xdr:cNvPr>
        <xdr:cNvSpPr/>
      </xdr:nvSpPr>
      <xdr:spPr>
        <a:xfrm>
          <a:off x="1814509" y="3687059"/>
          <a:ext cx="1563004"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BDCAAFC-8D56-4048-992E-57C5E608D347}"/>
            </a:ext>
          </a:extLst>
        </xdr:cNvPr>
        <xdr:cNvSpPr/>
      </xdr:nvSpPr>
      <xdr:spPr>
        <a:xfrm>
          <a:off x="3475792" y="3670388"/>
          <a:ext cx="764863"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56EAF32-7C5B-4160-9CB5-5418887EEE9E}"/>
            </a:ext>
          </a:extLst>
        </xdr:cNvPr>
        <xdr:cNvSpPr/>
      </xdr:nvSpPr>
      <xdr:spPr>
        <a:xfrm>
          <a:off x="4947908" y="3499090"/>
          <a:ext cx="1380226" cy="1988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6268F0E-5B5C-406B-A611-C096494A3F02}"/>
            </a:ext>
          </a:extLst>
        </xdr:cNvPr>
        <xdr:cNvSpPr/>
      </xdr:nvSpPr>
      <xdr:spPr>
        <a:xfrm>
          <a:off x="4947908" y="3634417"/>
          <a:ext cx="1380226"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AF6D7C0-33F9-4665-B180-7F64278BB836}"/>
            </a:ext>
          </a:extLst>
        </xdr:cNvPr>
        <xdr:cNvSpPr/>
      </xdr:nvSpPr>
      <xdr:spPr>
        <a:xfrm>
          <a:off x="6328134" y="3499090"/>
          <a:ext cx="1380227" cy="1988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140076A-7913-42FA-9343-F15FC5DA29F0}"/>
            </a:ext>
          </a:extLst>
        </xdr:cNvPr>
        <xdr:cNvSpPr/>
      </xdr:nvSpPr>
      <xdr:spPr>
        <a:xfrm>
          <a:off x="6328134" y="3634417"/>
          <a:ext cx="138022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640240-0922-41AD-B187-E7BEBD2A5590}"/>
            </a:ext>
          </a:extLst>
        </xdr:cNvPr>
        <xdr:cNvSpPr/>
      </xdr:nvSpPr>
      <xdr:spPr>
        <a:xfrm>
          <a:off x="7835361" y="3499090"/>
          <a:ext cx="1380226" cy="1988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CED3399-757A-4786-802D-A325742FE625}"/>
            </a:ext>
          </a:extLst>
        </xdr:cNvPr>
        <xdr:cNvSpPr/>
      </xdr:nvSpPr>
      <xdr:spPr>
        <a:xfrm>
          <a:off x="7835361" y="3634417"/>
          <a:ext cx="1380226"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3DA600-2F5B-48FB-BA50-B804F8AB4698}"/>
            </a:ext>
          </a:extLst>
        </xdr:cNvPr>
        <xdr:cNvSpPr/>
      </xdr:nvSpPr>
      <xdr:spPr>
        <a:xfrm>
          <a:off x="1152285" y="4000320"/>
          <a:ext cx="3846423"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B09DAE7-489A-460D-A6E8-61458E819FAB}"/>
            </a:ext>
          </a:extLst>
        </xdr:cNvPr>
        <xdr:cNvSpPr/>
      </xdr:nvSpPr>
      <xdr:spPr>
        <a:xfrm>
          <a:off x="5247436" y="400032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C96215-ACDE-49F2-B5FB-E71CD7C9A567}"/>
            </a:ext>
          </a:extLst>
        </xdr:cNvPr>
        <xdr:cNvSpPr/>
      </xdr:nvSpPr>
      <xdr:spPr>
        <a:xfrm>
          <a:off x="5247436" y="406382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F30ED7A-2FDC-4FCD-80F9-5CC3591CA5B5}"/>
            </a:ext>
          </a:extLst>
        </xdr:cNvPr>
        <xdr:cNvSpPr txBox="1"/>
      </xdr:nvSpPr>
      <xdr:spPr>
        <a:xfrm>
          <a:off x="5305665" y="4277324"/>
          <a:ext cx="4127979"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有形固定資産減価償却率は類似団体内順位は</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位となっている。この要因としては、令和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年度から沖縄アリーナが供用開始されたことに伴い、取得価格が増加したことが一因としてあげられる。</a:t>
          </a:r>
          <a:r>
            <a:rPr kumimoji="1" lang="ja-JP" altLang="ja-JP" sz="1000" baseline="0">
              <a:solidFill>
                <a:schemeClr val="dk1"/>
              </a:solidFill>
              <a:effectLst/>
              <a:latin typeface="+mn-lt"/>
              <a:ea typeface="+mn-ea"/>
              <a:cs typeface="+mn-cs"/>
            </a:rPr>
            <a:t>一方、市民会館、公民館、保健センターの施設については老朽化が進行してきているため当該施設は、</a:t>
          </a:r>
          <a:r>
            <a:rPr kumimoji="1" lang="ja-JP" altLang="ja-JP" sz="1000">
              <a:solidFill>
                <a:schemeClr val="dk1"/>
              </a:solidFill>
              <a:effectLst/>
              <a:latin typeface="+mn-lt"/>
              <a:ea typeface="+mn-ea"/>
              <a:cs typeface="+mn-cs"/>
            </a:rPr>
            <a:t>公共施設等総合管理計画や</a:t>
          </a:r>
          <a:r>
            <a:rPr lang="ja-JP" altLang="ja-JP" sz="1000" b="0" i="0" baseline="0">
              <a:solidFill>
                <a:schemeClr val="dk1"/>
              </a:solidFill>
              <a:effectLst/>
              <a:latin typeface="+mn-lt"/>
              <a:ea typeface="+mn-ea"/>
              <a:cs typeface="+mn-cs"/>
            </a:rPr>
            <a:t>個別施設計画等</a:t>
          </a:r>
          <a:r>
            <a:rPr kumimoji="1" lang="ja-JP" altLang="ja-JP" sz="1000">
              <a:solidFill>
                <a:schemeClr val="dk1"/>
              </a:solidFill>
              <a:effectLst/>
              <a:latin typeface="+mn-lt"/>
              <a:ea typeface="+mn-ea"/>
              <a:cs typeface="+mn-cs"/>
            </a:rPr>
            <a:t>に基づき、施設の老朽化の状況と適切な施設サービスの提供水準、負債とのバランスを見ながら取り組みを進めていく。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A193E52-74B9-4CAB-A1CC-4ADBD1BA8979}"/>
            </a:ext>
          </a:extLst>
        </xdr:cNvPr>
        <xdr:cNvSpPr txBox="1"/>
      </xdr:nvSpPr>
      <xdr:spPr>
        <a:xfrm>
          <a:off x="1132157" y="381736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18BB24E-8209-4900-947E-636DE4CB49EE}"/>
            </a:ext>
          </a:extLst>
        </xdr:cNvPr>
        <xdr:cNvCxnSpPr/>
      </xdr:nvCxnSpPr>
      <xdr:spPr>
        <a:xfrm>
          <a:off x="1152285" y="606011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9B0FD9A-3C6B-441E-A856-7CBD230B70C1}"/>
            </a:ext>
          </a:extLst>
        </xdr:cNvPr>
        <xdr:cNvSpPr txBox="1"/>
      </xdr:nvSpPr>
      <xdr:spPr>
        <a:xfrm>
          <a:off x="732011" y="59749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D035521-0CBD-4D1F-B19A-2321E63F53D1}"/>
            </a:ext>
          </a:extLst>
        </xdr:cNvPr>
        <xdr:cNvCxnSpPr/>
      </xdr:nvCxnSpPr>
      <xdr:spPr>
        <a:xfrm>
          <a:off x="1152285" y="5652039"/>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28E57224-D8FC-48ED-A695-0D3B9AB2CFD4}"/>
            </a:ext>
          </a:extLst>
        </xdr:cNvPr>
        <xdr:cNvSpPr txBox="1"/>
      </xdr:nvSpPr>
      <xdr:spPr>
        <a:xfrm>
          <a:off x="732011" y="556578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B3162D1-5690-4711-90CE-DAB562FAB24D}"/>
            </a:ext>
          </a:extLst>
        </xdr:cNvPr>
        <xdr:cNvCxnSpPr/>
      </xdr:nvCxnSpPr>
      <xdr:spPr>
        <a:xfrm>
          <a:off x="1152285" y="5242883"/>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6B4602E-164C-4865-8CC7-680610F3DD67}"/>
            </a:ext>
          </a:extLst>
        </xdr:cNvPr>
        <xdr:cNvSpPr txBox="1"/>
      </xdr:nvSpPr>
      <xdr:spPr>
        <a:xfrm>
          <a:off x="783306" y="51490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A208BA3-A9AA-4C88-9B13-4AFA0AA15856}"/>
            </a:ext>
          </a:extLst>
        </xdr:cNvPr>
        <xdr:cNvCxnSpPr/>
      </xdr:nvCxnSpPr>
      <xdr:spPr>
        <a:xfrm>
          <a:off x="1152285" y="482618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C7BFE02-C89E-4BA2-AEF6-84A5B3DC7EAD}"/>
            </a:ext>
          </a:extLst>
        </xdr:cNvPr>
        <xdr:cNvSpPr txBox="1"/>
      </xdr:nvSpPr>
      <xdr:spPr>
        <a:xfrm>
          <a:off x="783306" y="47399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E59C57E-4E72-4A72-981F-7249FBE32961}"/>
            </a:ext>
          </a:extLst>
        </xdr:cNvPr>
        <xdr:cNvCxnSpPr/>
      </xdr:nvCxnSpPr>
      <xdr:spPr>
        <a:xfrm>
          <a:off x="1152285" y="4417024"/>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B3A38C01-BF56-4102-82AF-65AF0202DD2E}"/>
            </a:ext>
          </a:extLst>
        </xdr:cNvPr>
        <xdr:cNvSpPr txBox="1"/>
      </xdr:nvSpPr>
      <xdr:spPr>
        <a:xfrm>
          <a:off x="783306" y="432322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C6E97CE-42AE-491A-B0B2-659287DD9C2D}"/>
            </a:ext>
          </a:extLst>
        </xdr:cNvPr>
        <xdr:cNvCxnSpPr/>
      </xdr:nvCxnSpPr>
      <xdr:spPr>
        <a:xfrm>
          <a:off x="1152285" y="400032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A06C61D4-2FC5-4C6A-AB65-0D499846545F}"/>
            </a:ext>
          </a:extLst>
        </xdr:cNvPr>
        <xdr:cNvSpPr txBox="1"/>
      </xdr:nvSpPr>
      <xdr:spPr>
        <a:xfrm>
          <a:off x="783306" y="39140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67AAE5DB-F89B-4429-B105-A529D62C7D78}"/>
            </a:ext>
          </a:extLst>
        </xdr:cNvPr>
        <xdr:cNvSpPr/>
      </xdr:nvSpPr>
      <xdr:spPr>
        <a:xfrm>
          <a:off x="1152285" y="4000320"/>
          <a:ext cx="3846423"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AFEF93CD-4B79-4F27-88A0-88994FEA02D7}"/>
            </a:ext>
          </a:extLst>
        </xdr:cNvPr>
        <xdr:cNvCxnSpPr/>
      </xdr:nvCxnSpPr>
      <xdr:spPr>
        <a:xfrm flipV="1">
          <a:off x="4319390" y="4384639"/>
          <a:ext cx="1270" cy="117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D910938D-312D-4D27-A82A-D46E12A49B27}"/>
            </a:ext>
          </a:extLst>
        </xdr:cNvPr>
        <xdr:cNvSpPr txBox="1"/>
      </xdr:nvSpPr>
      <xdr:spPr>
        <a:xfrm>
          <a:off x="4372095" y="556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543EAA7C-6A16-476F-8DC4-D8F3EC1D3EC2}"/>
            </a:ext>
          </a:extLst>
        </xdr:cNvPr>
        <xdr:cNvCxnSpPr/>
      </xdr:nvCxnSpPr>
      <xdr:spPr>
        <a:xfrm>
          <a:off x="4233114" y="5560273"/>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DE1B5C1C-CB45-422A-878C-7F84290A0427}"/>
            </a:ext>
          </a:extLst>
        </xdr:cNvPr>
        <xdr:cNvSpPr txBox="1"/>
      </xdr:nvSpPr>
      <xdr:spPr>
        <a:xfrm>
          <a:off x="4372095" y="416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99494ACB-0D2C-45EF-A3D3-7D754A2C8B35}"/>
            </a:ext>
          </a:extLst>
        </xdr:cNvPr>
        <xdr:cNvCxnSpPr/>
      </xdr:nvCxnSpPr>
      <xdr:spPr>
        <a:xfrm>
          <a:off x="4233114" y="4384639"/>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64D0C19E-B32B-4BC8-A3D7-8006E3610AF7}"/>
            </a:ext>
          </a:extLst>
        </xdr:cNvPr>
        <xdr:cNvSpPr txBox="1"/>
      </xdr:nvSpPr>
      <xdr:spPr>
        <a:xfrm>
          <a:off x="4372095" y="481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C96257C-5FB5-469A-87FA-3309C9AE2A78}"/>
            </a:ext>
          </a:extLst>
        </xdr:cNvPr>
        <xdr:cNvSpPr/>
      </xdr:nvSpPr>
      <xdr:spPr>
        <a:xfrm>
          <a:off x="4270495" y="484015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0" name="フローチャート: 判断 69">
          <a:extLst>
            <a:ext uri="{FF2B5EF4-FFF2-40B4-BE49-F238E27FC236}">
              <a16:creationId xmlns:a16="http://schemas.microsoft.com/office/drawing/2014/main" id="{7F4AAD36-CEC3-4BBD-87D4-F5973B8ADEC7}"/>
            </a:ext>
          </a:extLst>
        </xdr:cNvPr>
        <xdr:cNvSpPr/>
      </xdr:nvSpPr>
      <xdr:spPr>
        <a:xfrm>
          <a:off x="3631182" y="4801288"/>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71" name="フローチャート: 判断 70">
          <a:extLst>
            <a:ext uri="{FF2B5EF4-FFF2-40B4-BE49-F238E27FC236}">
              <a16:creationId xmlns:a16="http://schemas.microsoft.com/office/drawing/2014/main" id="{60B11826-3EEA-418A-AAB3-8F39256925E8}"/>
            </a:ext>
          </a:extLst>
        </xdr:cNvPr>
        <xdr:cNvSpPr/>
      </xdr:nvSpPr>
      <xdr:spPr>
        <a:xfrm>
          <a:off x="2941068" y="4794811"/>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72" name="フローチャート: 判断 71">
          <a:extLst>
            <a:ext uri="{FF2B5EF4-FFF2-40B4-BE49-F238E27FC236}">
              <a16:creationId xmlns:a16="http://schemas.microsoft.com/office/drawing/2014/main" id="{E348AECC-5B7B-4984-8E72-EC191596380F}"/>
            </a:ext>
          </a:extLst>
        </xdr:cNvPr>
        <xdr:cNvSpPr/>
      </xdr:nvSpPr>
      <xdr:spPr>
        <a:xfrm>
          <a:off x="2250955" y="4771062"/>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3" name="フローチャート: 判断 72">
          <a:extLst>
            <a:ext uri="{FF2B5EF4-FFF2-40B4-BE49-F238E27FC236}">
              <a16:creationId xmlns:a16="http://schemas.microsoft.com/office/drawing/2014/main" id="{1CBF2935-4993-414C-8E6F-6621D7D528E7}"/>
            </a:ext>
          </a:extLst>
        </xdr:cNvPr>
        <xdr:cNvSpPr/>
      </xdr:nvSpPr>
      <xdr:spPr>
        <a:xfrm>
          <a:off x="1560842" y="4754861"/>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C53D676-D5C4-4176-86AA-7AA3D10D505A}"/>
            </a:ext>
          </a:extLst>
        </xdr:cNvPr>
        <xdr:cNvSpPr txBox="1"/>
      </xdr:nvSpPr>
      <xdr:spPr>
        <a:xfrm>
          <a:off x="4161467"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8C77D69-33F2-42BB-867A-B0B5C8945B14}"/>
            </a:ext>
          </a:extLst>
        </xdr:cNvPr>
        <xdr:cNvSpPr txBox="1"/>
      </xdr:nvSpPr>
      <xdr:spPr>
        <a:xfrm>
          <a:off x="3522153"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C859342-35ED-4F62-9910-DED95A93FD89}"/>
            </a:ext>
          </a:extLst>
        </xdr:cNvPr>
        <xdr:cNvSpPr txBox="1"/>
      </xdr:nvSpPr>
      <xdr:spPr>
        <a:xfrm>
          <a:off x="2832040"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C660E9D-DB35-4F2C-8D61-0DA9A99551B3}"/>
            </a:ext>
          </a:extLst>
        </xdr:cNvPr>
        <xdr:cNvSpPr txBox="1"/>
      </xdr:nvSpPr>
      <xdr:spPr>
        <a:xfrm>
          <a:off x="2141927"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E371D54-2E3F-48B5-946C-F22D228FEB72}"/>
            </a:ext>
          </a:extLst>
        </xdr:cNvPr>
        <xdr:cNvSpPr txBox="1"/>
      </xdr:nvSpPr>
      <xdr:spPr>
        <a:xfrm>
          <a:off x="1451814"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79" name="楕円 78">
          <a:extLst>
            <a:ext uri="{FF2B5EF4-FFF2-40B4-BE49-F238E27FC236}">
              <a16:creationId xmlns:a16="http://schemas.microsoft.com/office/drawing/2014/main" id="{B8C6DBBB-C091-4091-92AF-5597C27EF27C}"/>
            </a:ext>
          </a:extLst>
        </xdr:cNvPr>
        <xdr:cNvSpPr/>
      </xdr:nvSpPr>
      <xdr:spPr>
        <a:xfrm>
          <a:off x="4270495" y="450117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98696</xdr:rowOff>
    </xdr:from>
    <xdr:ext cx="405111" cy="259045"/>
    <xdr:sp macro="" textlink="">
      <xdr:nvSpPr>
        <xdr:cNvPr id="80" name="有形固定資産減価償却率該当値テキスト">
          <a:extLst>
            <a:ext uri="{FF2B5EF4-FFF2-40B4-BE49-F238E27FC236}">
              <a16:creationId xmlns:a16="http://schemas.microsoft.com/office/drawing/2014/main" id="{AD4EEA63-9950-42B9-898A-7CFA3454CEA6}"/>
            </a:ext>
          </a:extLst>
        </xdr:cNvPr>
        <xdr:cNvSpPr txBox="1"/>
      </xdr:nvSpPr>
      <xdr:spPr>
        <a:xfrm>
          <a:off x="4372095" y="436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49911</xdr:rowOff>
    </xdr:from>
    <xdr:to>
      <xdr:col>19</xdr:col>
      <xdr:colOff>187325</xdr:colOff>
      <xdr:row>27</xdr:row>
      <xdr:rowOff>151511</xdr:rowOff>
    </xdr:to>
    <xdr:sp macro="" textlink="">
      <xdr:nvSpPr>
        <xdr:cNvPr id="81" name="楕円 80">
          <a:extLst>
            <a:ext uri="{FF2B5EF4-FFF2-40B4-BE49-F238E27FC236}">
              <a16:creationId xmlns:a16="http://schemas.microsoft.com/office/drawing/2014/main" id="{B1C0329F-1175-44F6-8E50-A12C231F0B35}"/>
            </a:ext>
          </a:extLst>
        </xdr:cNvPr>
        <xdr:cNvSpPr/>
      </xdr:nvSpPr>
      <xdr:spPr>
        <a:xfrm>
          <a:off x="3631182" y="4475262"/>
          <a:ext cx="8434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100711</xdr:rowOff>
    </xdr:from>
    <xdr:to>
      <xdr:col>23</xdr:col>
      <xdr:colOff>85725</xdr:colOff>
      <xdr:row>27</xdr:row>
      <xdr:rowOff>126619</xdr:rowOff>
    </xdr:to>
    <xdr:cxnSp macro="">
      <xdr:nvCxnSpPr>
        <xdr:cNvPr id="82" name="直線コネクタ 81">
          <a:extLst>
            <a:ext uri="{FF2B5EF4-FFF2-40B4-BE49-F238E27FC236}">
              <a16:creationId xmlns:a16="http://schemas.microsoft.com/office/drawing/2014/main" id="{41FE43A7-C0A7-43E0-931A-9AEC1C3A93B1}"/>
            </a:ext>
          </a:extLst>
        </xdr:cNvPr>
        <xdr:cNvCxnSpPr/>
      </xdr:nvCxnSpPr>
      <xdr:spPr>
        <a:xfrm>
          <a:off x="3681982" y="4526062"/>
          <a:ext cx="639313"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140860</xdr:rowOff>
    </xdr:from>
    <xdr:ext cx="405111" cy="259045"/>
    <xdr:sp macro="" textlink="">
      <xdr:nvSpPr>
        <xdr:cNvPr id="83" name="n_1aveValue有形固定資産減価償却率">
          <a:extLst>
            <a:ext uri="{FF2B5EF4-FFF2-40B4-BE49-F238E27FC236}">
              <a16:creationId xmlns:a16="http://schemas.microsoft.com/office/drawing/2014/main" id="{06E78D6B-BA2B-43FD-8443-AD6B36A3372A}"/>
            </a:ext>
          </a:extLst>
        </xdr:cNvPr>
        <xdr:cNvSpPr txBox="1"/>
      </xdr:nvSpPr>
      <xdr:spPr>
        <a:xfrm>
          <a:off x="3484697" y="489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84" name="n_2aveValue有形固定資産減価償却率">
          <a:extLst>
            <a:ext uri="{FF2B5EF4-FFF2-40B4-BE49-F238E27FC236}">
              <a16:creationId xmlns:a16="http://schemas.microsoft.com/office/drawing/2014/main" id="{7A19F559-97CD-4A81-A9DD-05641952477E}"/>
            </a:ext>
          </a:extLst>
        </xdr:cNvPr>
        <xdr:cNvSpPr txBox="1"/>
      </xdr:nvSpPr>
      <xdr:spPr>
        <a:xfrm>
          <a:off x="2807284" y="458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85" name="n_3aveValue有形固定資産減価償却率">
          <a:extLst>
            <a:ext uri="{FF2B5EF4-FFF2-40B4-BE49-F238E27FC236}">
              <a16:creationId xmlns:a16="http://schemas.microsoft.com/office/drawing/2014/main" id="{BCCD6A81-5B8E-46A0-A0EB-A1D4FC54B974}"/>
            </a:ext>
          </a:extLst>
        </xdr:cNvPr>
        <xdr:cNvSpPr txBox="1"/>
      </xdr:nvSpPr>
      <xdr:spPr>
        <a:xfrm>
          <a:off x="2117171" y="4561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112285</xdr:rowOff>
    </xdr:from>
    <xdr:ext cx="405111" cy="259045"/>
    <xdr:sp macro="" textlink="">
      <xdr:nvSpPr>
        <xdr:cNvPr id="86" name="n_4aveValue有形固定資産減価償却率">
          <a:extLst>
            <a:ext uri="{FF2B5EF4-FFF2-40B4-BE49-F238E27FC236}">
              <a16:creationId xmlns:a16="http://schemas.microsoft.com/office/drawing/2014/main" id="{80F0DF40-53C8-437A-8FF3-7FEBB7988DC3}"/>
            </a:ext>
          </a:extLst>
        </xdr:cNvPr>
        <xdr:cNvSpPr txBox="1"/>
      </xdr:nvSpPr>
      <xdr:spPr>
        <a:xfrm>
          <a:off x="1427058" y="4537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168038</xdr:rowOff>
    </xdr:from>
    <xdr:ext cx="405111" cy="259045"/>
    <xdr:sp macro="" textlink="">
      <xdr:nvSpPr>
        <xdr:cNvPr id="87" name="n_1mainValue有形固定資産減価償却率">
          <a:extLst>
            <a:ext uri="{FF2B5EF4-FFF2-40B4-BE49-F238E27FC236}">
              <a16:creationId xmlns:a16="http://schemas.microsoft.com/office/drawing/2014/main" id="{842FAF06-0321-4906-A003-C7EC335EA232}"/>
            </a:ext>
          </a:extLst>
        </xdr:cNvPr>
        <xdr:cNvSpPr txBox="1"/>
      </xdr:nvSpPr>
      <xdr:spPr>
        <a:xfrm>
          <a:off x="3484697" y="4265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157CEE69-9618-4AE0-A9DF-DAE4053B6227}"/>
            </a:ext>
          </a:extLst>
        </xdr:cNvPr>
        <xdr:cNvSpPr/>
      </xdr:nvSpPr>
      <xdr:spPr>
        <a:xfrm>
          <a:off x="10250757" y="3427263"/>
          <a:ext cx="3828451" cy="20715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BDDFA93F-E5DA-48BA-AE87-CBF3C248DB05}"/>
            </a:ext>
          </a:extLst>
        </xdr:cNvPr>
        <xdr:cNvSpPr/>
      </xdr:nvSpPr>
      <xdr:spPr>
        <a:xfrm>
          <a:off x="11213170" y="3687059"/>
          <a:ext cx="944655"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1253B7EC-A3B7-4185-BA20-0A9FBBC88606}"/>
            </a:ext>
          </a:extLst>
        </xdr:cNvPr>
        <xdr:cNvSpPr/>
      </xdr:nvSpPr>
      <xdr:spPr>
        <a:xfrm>
          <a:off x="12515012" y="3670388"/>
          <a:ext cx="866114"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4719552B-8B3D-41DB-B1EC-61A911436E0D}"/>
            </a:ext>
          </a:extLst>
        </xdr:cNvPr>
        <xdr:cNvSpPr/>
      </xdr:nvSpPr>
      <xdr:spPr>
        <a:xfrm>
          <a:off x="14046380" y="3499090"/>
          <a:ext cx="1380226" cy="1988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DE815276-73EB-4FF5-A9BE-439F6112D91C}"/>
            </a:ext>
          </a:extLst>
        </xdr:cNvPr>
        <xdr:cNvSpPr/>
      </xdr:nvSpPr>
      <xdr:spPr>
        <a:xfrm>
          <a:off x="14046380" y="3634417"/>
          <a:ext cx="1380226"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9858A667-B48F-42EB-9012-E0FA0C18086D}"/>
            </a:ext>
          </a:extLst>
        </xdr:cNvPr>
        <xdr:cNvSpPr/>
      </xdr:nvSpPr>
      <xdr:spPr>
        <a:xfrm>
          <a:off x="15426606" y="3499090"/>
          <a:ext cx="1380227" cy="1988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5C6B1CBC-9E85-48BD-80C7-B7936C942765}"/>
            </a:ext>
          </a:extLst>
        </xdr:cNvPr>
        <xdr:cNvSpPr/>
      </xdr:nvSpPr>
      <xdr:spPr>
        <a:xfrm>
          <a:off x="15426606" y="3634417"/>
          <a:ext cx="138022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A085937C-3ED4-4F71-BF2F-609AA6A60FF4}"/>
            </a:ext>
          </a:extLst>
        </xdr:cNvPr>
        <xdr:cNvSpPr/>
      </xdr:nvSpPr>
      <xdr:spPr>
        <a:xfrm>
          <a:off x="16915861" y="3499090"/>
          <a:ext cx="1380226" cy="1988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BB9EBB2F-A256-4DC3-83F6-9738B3171EB3}"/>
            </a:ext>
          </a:extLst>
        </xdr:cNvPr>
        <xdr:cNvSpPr/>
      </xdr:nvSpPr>
      <xdr:spPr>
        <a:xfrm>
          <a:off x="16915861" y="3634417"/>
          <a:ext cx="1380226"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38D9754-30D3-46FE-A5F4-1BE5F64825D8}"/>
            </a:ext>
          </a:extLst>
        </xdr:cNvPr>
        <xdr:cNvSpPr/>
      </xdr:nvSpPr>
      <xdr:spPr>
        <a:xfrm>
          <a:off x="10250757" y="4000320"/>
          <a:ext cx="3828451"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4E358774-C04F-4A66-BC0F-0FDFEB9E4862}"/>
            </a:ext>
          </a:extLst>
        </xdr:cNvPr>
        <xdr:cNvSpPr/>
      </xdr:nvSpPr>
      <xdr:spPr>
        <a:xfrm>
          <a:off x="14327936" y="400032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4759E241-62C0-4B45-BC41-D427A88C11B0}"/>
            </a:ext>
          </a:extLst>
        </xdr:cNvPr>
        <xdr:cNvSpPr/>
      </xdr:nvSpPr>
      <xdr:spPr>
        <a:xfrm>
          <a:off x="14327936" y="406382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653F5825-6BCB-41BE-9865-C6BB50F5DDF0}"/>
            </a:ext>
          </a:extLst>
        </xdr:cNvPr>
        <xdr:cNvSpPr txBox="1"/>
      </xdr:nvSpPr>
      <xdr:spPr>
        <a:xfrm>
          <a:off x="14404136" y="4277324"/>
          <a:ext cx="4127980"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債務償還比率は、過去</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か年の中では最小値となっているものの、類似団体内順位は</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位となっている。</a:t>
          </a:r>
          <a:endParaRPr lang="ja-JP" altLang="ja-JP" sz="1000">
            <a:effectLst/>
          </a:endParaRPr>
        </a:p>
        <a:p>
          <a:r>
            <a:rPr kumimoji="1" lang="ja-JP" altLang="ja-JP" sz="1000">
              <a:solidFill>
                <a:schemeClr val="dk1"/>
              </a:solidFill>
              <a:effectLst/>
              <a:latin typeface="+mn-lt"/>
              <a:ea typeface="+mn-ea"/>
              <a:cs typeface="+mn-cs"/>
            </a:rPr>
            <a:t>主な改善要因として、財政調整基金残高や地方交付税の増が挙げられるものの、</a:t>
          </a:r>
          <a:r>
            <a:rPr lang="ja-JP" altLang="ja-JP" sz="1000">
              <a:solidFill>
                <a:schemeClr val="dk1"/>
              </a:solidFill>
              <a:effectLst/>
              <a:latin typeface="+mn-lt"/>
              <a:ea typeface="+mn-ea"/>
              <a:cs typeface="+mn-cs"/>
            </a:rPr>
            <a:t>人件費や補助金は継続して増加している状況にある</a:t>
          </a:r>
          <a:r>
            <a:rPr kumimoji="1" lang="ja-JP" altLang="ja-JP" sz="1000">
              <a:solidFill>
                <a:schemeClr val="dk1"/>
              </a:solidFill>
              <a:effectLst/>
              <a:latin typeface="+mn-lt"/>
              <a:ea typeface="+mn-ea"/>
              <a:cs typeface="+mn-cs"/>
            </a:rPr>
            <a:t>。</a:t>
          </a:r>
          <a:endParaRPr lang="ja-JP" altLang="ja-JP" sz="1000">
            <a:effectLst/>
          </a:endParaRPr>
        </a:p>
        <a:p>
          <a:r>
            <a:rPr lang="ja-JP" altLang="ja-JP" sz="1000">
              <a:solidFill>
                <a:schemeClr val="dk1"/>
              </a:solidFill>
              <a:effectLst/>
              <a:latin typeface="+mn-lt"/>
              <a:ea typeface="+mn-ea"/>
              <a:cs typeface="+mn-cs"/>
            </a:rPr>
            <a:t>財政調整基金残高の確保に向けて、今後も継続して積極的な歳入の確保及び適正な支出等に取り組んでいく。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BC2ABB7B-A468-4A57-A1BD-99DB5223934B}"/>
            </a:ext>
          </a:extLst>
        </xdr:cNvPr>
        <xdr:cNvSpPr txBox="1"/>
      </xdr:nvSpPr>
      <xdr:spPr>
        <a:xfrm>
          <a:off x="10212657" y="381736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2BF285CF-26D5-422A-92CE-F24D9E39F183}"/>
            </a:ext>
          </a:extLst>
        </xdr:cNvPr>
        <xdr:cNvCxnSpPr/>
      </xdr:nvCxnSpPr>
      <xdr:spPr>
        <a:xfrm>
          <a:off x="10250757" y="606011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a:extLst>
            <a:ext uri="{FF2B5EF4-FFF2-40B4-BE49-F238E27FC236}">
              <a16:creationId xmlns:a16="http://schemas.microsoft.com/office/drawing/2014/main" id="{D3F78B9E-F62D-4BDF-B4C8-50FECFE76BD5}"/>
            </a:ext>
          </a:extLst>
        </xdr:cNvPr>
        <xdr:cNvSpPr txBox="1"/>
      </xdr:nvSpPr>
      <xdr:spPr>
        <a:xfrm>
          <a:off x="9758348" y="5974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E4E865BF-4FAF-44C6-8E45-CC4A32B945EF}"/>
            </a:ext>
          </a:extLst>
        </xdr:cNvPr>
        <xdr:cNvCxnSpPr/>
      </xdr:nvCxnSpPr>
      <xdr:spPr>
        <a:xfrm>
          <a:off x="10250757" y="5767863"/>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a:extLst>
            <a:ext uri="{FF2B5EF4-FFF2-40B4-BE49-F238E27FC236}">
              <a16:creationId xmlns:a16="http://schemas.microsoft.com/office/drawing/2014/main" id="{F84B4C57-EB66-404E-A6E7-A423A9090DDE}"/>
            </a:ext>
          </a:extLst>
        </xdr:cNvPr>
        <xdr:cNvSpPr txBox="1"/>
      </xdr:nvSpPr>
      <xdr:spPr>
        <a:xfrm>
          <a:off x="9758348" y="568161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E9180321-98F3-455A-B023-94F23AF18BEB}"/>
            </a:ext>
          </a:extLst>
        </xdr:cNvPr>
        <xdr:cNvCxnSpPr/>
      </xdr:nvCxnSpPr>
      <xdr:spPr>
        <a:xfrm>
          <a:off x="10250757" y="547453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a:extLst>
            <a:ext uri="{FF2B5EF4-FFF2-40B4-BE49-F238E27FC236}">
              <a16:creationId xmlns:a16="http://schemas.microsoft.com/office/drawing/2014/main" id="{79E75B4F-CE6C-47A7-8CF6-7CCC9743B312}"/>
            </a:ext>
          </a:extLst>
        </xdr:cNvPr>
        <xdr:cNvSpPr txBox="1"/>
      </xdr:nvSpPr>
      <xdr:spPr>
        <a:xfrm>
          <a:off x="9812511" y="5388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B03367B-3F3F-4DEC-A6A8-C578199927DA}"/>
            </a:ext>
          </a:extLst>
        </xdr:cNvPr>
        <xdr:cNvCxnSpPr/>
      </xdr:nvCxnSpPr>
      <xdr:spPr>
        <a:xfrm>
          <a:off x="10250757" y="518119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a:extLst>
            <a:ext uri="{FF2B5EF4-FFF2-40B4-BE49-F238E27FC236}">
              <a16:creationId xmlns:a16="http://schemas.microsoft.com/office/drawing/2014/main" id="{DB66E132-D405-495E-B938-77EFFD0936A1}"/>
            </a:ext>
          </a:extLst>
        </xdr:cNvPr>
        <xdr:cNvSpPr txBox="1"/>
      </xdr:nvSpPr>
      <xdr:spPr>
        <a:xfrm>
          <a:off x="9812511" y="5087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7722FE13-6B1E-4C15-9EC7-305791202B15}"/>
            </a:ext>
          </a:extLst>
        </xdr:cNvPr>
        <xdr:cNvCxnSpPr/>
      </xdr:nvCxnSpPr>
      <xdr:spPr>
        <a:xfrm>
          <a:off x="10250757" y="4887866"/>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a:extLst>
            <a:ext uri="{FF2B5EF4-FFF2-40B4-BE49-F238E27FC236}">
              <a16:creationId xmlns:a16="http://schemas.microsoft.com/office/drawing/2014/main" id="{49739CB9-4B0F-4535-9B27-05E3FF69F9CB}"/>
            </a:ext>
          </a:extLst>
        </xdr:cNvPr>
        <xdr:cNvSpPr txBox="1"/>
      </xdr:nvSpPr>
      <xdr:spPr>
        <a:xfrm>
          <a:off x="9812511" y="479406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BCFC52DD-EE89-4FC9-8228-850FA214B577}"/>
            </a:ext>
          </a:extLst>
        </xdr:cNvPr>
        <xdr:cNvCxnSpPr/>
      </xdr:nvCxnSpPr>
      <xdr:spPr>
        <a:xfrm>
          <a:off x="10250757" y="458590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a:extLst>
            <a:ext uri="{FF2B5EF4-FFF2-40B4-BE49-F238E27FC236}">
              <a16:creationId xmlns:a16="http://schemas.microsoft.com/office/drawing/2014/main" id="{476434AD-BE7C-419E-B08C-AC31D3224EDE}"/>
            </a:ext>
          </a:extLst>
        </xdr:cNvPr>
        <xdr:cNvSpPr txBox="1"/>
      </xdr:nvSpPr>
      <xdr:spPr>
        <a:xfrm>
          <a:off x="9812511" y="45007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14E550FE-5EE0-4B09-99AD-2F1FDAFB9ABF}"/>
            </a:ext>
          </a:extLst>
        </xdr:cNvPr>
        <xdr:cNvCxnSpPr/>
      </xdr:nvCxnSpPr>
      <xdr:spPr>
        <a:xfrm>
          <a:off x="10250757" y="4293652"/>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5" name="テキスト ボックス 114">
          <a:extLst>
            <a:ext uri="{FF2B5EF4-FFF2-40B4-BE49-F238E27FC236}">
              <a16:creationId xmlns:a16="http://schemas.microsoft.com/office/drawing/2014/main" id="{46D0251C-35AF-49F9-98E5-4F6FC10F90E8}"/>
            </a:ext>
          </a:extLst>
        </xdr:cNvPr>
        <xdr:cNvSpPr txBox="1"/>
      </xdr:nvSpPr>
      <xdr:spPr>
        <a:xfrm>
          <a:off x="9915103" y="4207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91D645CF-2E70-4065-A7D9-22C868203F85}"/>
            </a:ext>
          </a:extLst>
        </xdr:cNvPr>
        <xdr:cNvCxnSpPr/>
      </xdr:nvCxnSpPr>
      <xdr:spPr>
        <a:xfrm>
          <a:off x="10250757" y="400032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4F0131C4-80FD-40B7-ADEF-AAD8C256FC65}"/>
            </a:ext>
          </a:extLst>
        </xdr:cNvPr>
        <xdr:cNvSpPr/>
      </xdr:nvSpPr>
      <xdr:spPr>
        <a:xfrm>
          <a:off x="10250757" y="4000320"/>
          <a:ext cx="3828451"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18" name="直線コネクタ 117">
          <a:extLst>
            <a:ext uri="{FF2B5EF4-FFF2-40B4-BE49-F238E27FC236}">
              <a16:creationId xmlns:a16="http://schemas.microsoft.com/office/drawing/2014/main" id="{5C80DA51-3859-426D-9E9B-5762E4A978E0}"/>
            </a:ext>
          </a:extLst>
        </xdr:cNvPr>
        <xdr:cNvCxnSpPr/>
      </xdr:nvCxnSpPr>
      <xdr:spPr>
        <a:xfrm flipV="1">
          <a:off x="13399890" y="4293652"/>
          <a:ext cx="1269" cy="132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19" name="債務償還比率最小値テキスト">
          <a:extLst>
            <a:ext uri="{FF2B5EF4-FFF2-40B4-BE49-F238E27FC236}">
              <a16:creationId xmlns:a16="http://schemas.microsoft.com/office/drawing/2014/main" id="{74880A84-FBD4-4657-9131-7C6507B0B1C3}"/>
            </a:ext>
          </a:extLst>
        </xdr:cNvPr>
        <xdr:cNvSpPr txBox="1"/>
      </xdr:nvSpPr>
      <xdr:spPr>
        <a:xfrm>
          <a:off x="13452595" y="562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0" name="直線コネクタ 119">
          <a:extLst>
            <a:ext uri="{FF2B5EF4-FFF2-40B4-BE49-F238E27FC236}">
              <a16:creationId xmlns:a16="http://schemas.microsoft.com/office/drawing/2014/main" id="{E1A9827C-19DA-4AC4-953B-41B393BA7D56}"/>
            </a:ext>
          </a:extLst>
        </xdr:cNvPr>
        <xdr:cNvCxnSpPr/>
      </xdr:nvCxnSpPr>
      <xdr:spPr>
        <a:xfrm>
          <a:off x="13330867" y="561780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1" name="債務償還比率最大値テキスト">
          <a:extLst>
            <a:ext uri="{FF2B5EF4-FFF2-40B4-BE49-F238E27FC236}">
              <a16:creationId xmlns:a16="http://schemas.microsoft.com/office/drawing/2014/main" id="{2B8529DB-C2E6-4C8B-AFD8-0A3E4EB02034}"/>
            </a:ext>
          </a:extLst>
        </xdr:cNvPr>
        <xdr:cNvSpPr txBox="1"/>
      </xdr:nvSpPr>
      <xdr:spPr>
        <a:xfrm>
          <a:off x="13452595" y="4083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2" name="直線コネクタ 121">
          <a:extLst>
            <a:ext uri="{FF2B5EF4-FFF2-40B4-BE49-F238E27FC236}">
              <a16:creationId xmlns:a16="http://schemas.microsoft.com/office/drawing/2014/main" id="{AC38D769-41D4-41D2-BF14-F1CB60CAA82F}"/>
            </a:ext>
          </a:extLst>
        </xdr:cNvPr>
        <xdr:cNvCxnSpPr/>
      </xdr:nvCxnSpPr>
      <xdr:spPr>
        <a:xfrm>
          <a:off x="13330867" y="429365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23" name="債務償還比率平均値テキスト">
          <a:extLst>
            <a:ext uri="{FF2B5EF4-FFF2-40B4-BE49-F238E27FC236}">
              <a16:creationId xmlns:a16="http://schemas.microsoft.com/office/drawing/2014/main" id="{850E0288-A6E9-4042-B745-759A1A2810CB}"/>
            </a:ext>
          </a:extLst>
        </xdr:cNvPr>
        <xdr:cNvSpPr txBox="1"/>
      </xdr:nvSpPr>
      <xdr:spPr>
        <a:xfrm>
          <a:off x="13452595" y="4740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24" name="フローチャート: 判断 123">
          <a:extLst>
            <a:ext uri="{FF2B5EF4-FFF2-40B4-BE49-F238E27FC236}">
              <a16:creationId xmlns:a16="http://schemas.microsoft.com/office/drawing/2014/main" id="{EEE1E916-9334-4B42-AE34-D884B2DBB515}"/>
            </a:ext>
          </a:extLst>
        </xdr:cNvPr>
        <xdr:cNvSpPr/>
      </xdr:nvSpPr>
      <xdr:spPr>
        <a:xfrm>
          <a:off x="13368967" y="4881942"/>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25" name="フローチャート: 判断 124">
          <a:extLst>
            <a:ext uri="{FF2B5EF4-FFF2-40B4-BE49-F238E27FC236}">
              <a16:creationId xmlns:a16="http://schemas.microsoft.com/office/drawing/2014/main" id="{33B6B213-870B-4D12-AD4F-0D376ECD7CFD}"/>
            </a:ext>
          </a:extLst>
        </xdr:cNvPr>
        <xdr:cNvSpPr/>
      </xdr:nvSpPr>
      <xdr:spPr>
        <a:xfrm>
          <a:off x="12711682" y="530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26" name="フローチャート: 判断 125">
          <a:extLst>
            <a:ext uri="{FF2B5EF4-FFF2-40B4-BE49-F238E27FC236}">
              <a16:creationId xmlns:a16="http://schemas.microsoft.com/office/drawing/2014/main" id="{67E86EF1-7978-4341-A660-7F49236B83BB}"/>
            </a:ext>
          </a:extLst>
        </xdr:cNvPr>
        <xdr:cNvSpPr/>
      </xdr:nvSpPr>
      <xdr:spPr>
        <a:xfrm>
          <a:off x="12021568" y="534121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27" name="フローチャート: 判断 126">
          <a:extLst>
            <a:ext uri="{FF2B5EF4-FFF2-40B4-BE49-F238E27FC236}">
              <a16:creationId xmlns:a16="http://schemas.microsoft.com/office/drawing/2014/main" id="{FDB2743B-CAF3-41FF-8CDE-5C939A4C2556}"/>
            </a:ext>
          </a:extLst>
        </xdr:cNvPr>
        <xdr:cNvSpPr/>
      </xdr:nvSpPr>
      <xdr:spPr>
        <a:xfrm>
          <a:off x="11331455" y="526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28" name="フローチャート: 判断 127">
          <a:extLst>
            <a:ext uri="{FF2B5EF4-FFF2-40B4-BE49-F238E27FC236}">
              <a16:creationId xmlns:a16="http://schemas.microsoft.com/office/drawing/2014/main" id="{A0F072FF-ABDC-493F-ACD7-F2B3279A6E4D}"/>
            </a:ext>
          </a:extLst>
        </xdr:cNvPr>
        <xdr:cNvSpPr/>
      </xdr:nvSpPr>
      <xdr:spPr>
        <a:xfrm>
          <a:off x="10641342" y="525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D113CAA-2D0B-49CC-9743-9D81E1A18059}"/>
            </a:ext>
          </a:extLst>
        </xdr:cNvPr>
        <xdr:cNvSpPr txBox="1"/>
      </xdr:nvSpPr>
      <xdr:spPr>
        <a:xfrm>
          <a:off x="13241967"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C289D0CF-8E65-40CD-96D0-E856E02682F8}"/>
            </a:ext>
          </a:extLst>
        </xdr:cNvPr>
        <xdr:cNvSpPr txBox="1"/>
      </xdr:nvSpPr>
      <xdr:spPr>
        <a:xfrm>
          <a:off x="12602653"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52898B7-783E-4B83-9901-8B8747DF953A}"/>
            </a:ext>
          </a:extLst>
        </xdr:cNvPr>
        <xdr:cNvSpPr txBox="1"/>
      </xdr:nvSpPr>
      <xdr:spPr>
        <a:xfrm>
          <a:off x="11912540"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2BF281B-62E4-47CF-8521-69C48B57AE70}"/>
            </a:ext>
          </a:extLst>
        </xdr:cNvPr>
        <xdr:cNvSpPr txBox="1"/>
      </xdr:nvSpPr>
      <xdr:spPr>
        <a:xfrm>
          <a:off x="11222427"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74249E1-C049-4B36-B980-97BF7EC8F74A}"/>
            </a:ext>
          </a:extLst>
        </xdr:cNvPr>
        <xdr:cNvSpPr txBox="1"/>
      </xdr:nvSpPr>
      <xdr:spPr>
        <a:xfrm>
          <a:off x="10532314" y="610709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153307</xdr:rowOff>
    </xdr:from>
    <xdr:to>
      <xdr:col>76</xdr:col>
      <xdr:colOff>73025</xdr:colOff>
      <xdr:row>30</xdr:row>
      <xdr:rowOff>83457</xdr:rowOff>
    </xdr:to>
    <xdr:sp macro="" textlink="">
      <xdr:nvSpPr>
        <xdr:cNvPr id="134" name="楕円 133">
          <a:extLst>
            <a:ext uri="{FF2B5EF4-FFF2-40B4-BE49-F238E27FC236}">
              <a16:creationId xmlns:a16="http://schemas.microsoft.com/office/drawing/2014/main" id="{BB7B5612-C7DF-46E4-8B2C-B349066ACE53}"/>
            </a:ext>
          </a:extLst>
        </xdr:cNvPr>
        <xdr:cNvSpPr/>
      </xdr:nvSpPr>
      <xdr:spPr>
        <a:xfrm>
          <a:off x="13368967" y="4906462"/>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131734</xdr:rowOff>
    </xdr:from>
    <xdr:ext cx="469744" cy="259045"/>
    <xdr:sp macro="" textlink="">
      <xdr:nvSpPr>
        <xdr:cNvPr id="135" name="債務償還比率該当値テキスト">
          <a:extLst>
            <a:ext uri="{FF2B5EF4-FFF2-40B4-BE49-F238E27FC236}">
              <a16:creationId xmlns:a16="http://schemas.microsoft.com/office/drawing/2014/main" id="{79DDDA38-012F-47D7-B4D5-3AA590146E21}"/>
            </a:ext>
          </a:extLst>
        </xdr:cNvPr>
        <xdr:cNvSpPr txBox="1"/>
      </xdr:nvSpPr>
      <xdr:spPr>
        <a:xfrm>
          <a:off x="13452595" y="488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142548</xdr:rowOff>
    </xdr:from>
    <xdr:to>
      <xdr:col>72</xdr:col>
      <xdr:colOff>123825</xdr:colOff>
      <xdr:row>31</xdr:row>
      <xdr:rowOff>72698</xdr:rowOff>
    </xdr:to>
    <xdr:sp macro="" textlink="">
      <xdr:nvSpPr>
        <xdr:cNvPr id="136" name="楕円 135">
          <a:extLst>
            <a:ext uri="{FF2B5EF4-FFF2-40B4-BE49-F238E27FC236}">
              <a16:creationId xmlns:a16="http://schemas.microsoft.com/office/drawing/2014/main" id="{60E5AC44-E6C6-4C8B-A134-FA42D3D9E341}"/>
            </a:ext>
          </a:extLst>
        </xdr:cNvPr>
        <xdr:cNvSpPr/>
      </xdr:nvSpPr>
      <xdr:spPr>
        <a:xfrm>
          <a:off x="12711682" y="5059605"/>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32657</xdr:rowOff>
    </xdr:from>
    <xdr:to>
      <xdr:col>76</xdr:col>
      <xdr:colOff>22225</xdr:colOff>
      <xdr:row>31</xdr:row>
      <xdr:rowOff>21898</xdr:rowOff>
    </xdr:to>
    <xdr:cxnSp macro="">
      <xdr:nvCxnSpPr>
        <xdr:cNvPr id="137" name="直線コネクタ 136">
          <a:extLst>
            <a:ext uri="{FF2B5EF4-FFF2-40B4-BE49-F238E27FC236}">
              <a16:creationId xmlns:a16="http://schemas.microsoft.com/office/drawing/2014/main" id="{4C618E44-769B-40A4-8040-04554783F19C}"/>
            </a:ext>
          </a:extLst>
        </xdr:cNvPr>
        <xdr:cNvCxnSpPr/>
      </xdr:nvCxnSpPr>
      <xdr:spPr>
        <a:xfrm flipV="1">
          <a:off x="12762482" y="4949714"/>
          <a:ext cx="639313" cy="15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54184</xdr:rowOff>
    </xdr:from>
    <xdr:to>
      <xdr:col>68</xdr:col>
      <xdr:colOff>123825</xdr:colOff>
      <xdr:row>30</xdr:row>
      <xdr:rowOff>155784</xdr:rowOff>
    </xdr:to>
    <xdr:sp macro="" textlink="">
      <xdr:nvSpPr>
        <xdr:cNvPr id="138" name="楕円 137">
          <a:extLst>
            <a:ext uri="{FF2B5EF4-FFF2-40B4-BE49-F238E27FC236}">
              <a16:creationId xmlns:a16="http://schemas.microsoft.com/office/drawing/2014/main" id="{B7D87A12-D0AE-4F1D-91D1-76D3374F105E}"/>
            </a:ext>
          </a:extLst>
        </xdr:cNvPr>
        <xdr:cNvSpPr/>
      </xdr:nvSpPr>
      <xdr:spPr>
        <a:xfrm>
          <a:off x="12021568" y="49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104984</xdr:rowOff>
    </xdr:from>
    <xdr:to>
      <xdr:col>72</xdr:col>
      <xdr:colOff>73025</xdr:colOff>
      <xdr:row>31</xdr:row>
      <xdr:rowOff>21898</xdr:rowOff>
    </xdr:to>
    <xdr:cxnSp macro="">
      <xdr:nvCxnSpPr>
        <xdr:cNvPr id="139" name="直線コネクタ 138">
          <a:extLst>
            <a:ext uri="{FF2B5EF4-FFF2-40B4-BE49-F238E27FC236}">
              <a16:creationId xmlns:a16="http://schemas.microsoft.com/office/drawing/2014/main" id="{5CA2AF46-9896-45F2-AFFA-522D4A06F91F}"/>
            </a:ext>
          </a:extLst>
        </xdr:cNvPr>
        <xdr:cNvCxnSpPr/>
      </xdr:nvCxnSpPr>
      <xdr:spPr>
        <a:xfrm>
          <a:off x="12072368" y="5022041"/>
          <a:ext cx="690114" cy="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58193</xdr:rowOff>
    </xdr:from>
    <xdr:to>
      <xdr:col>64</xdr:col>
      <xdr:colOff>123825</xdr:colOff>
      <xdr:row>30</xdr:row>
      <xdr:rowOff>159793</xdr:rowOff>
    </xdr:to>
    <xdr:sp macro="" textlink="">
      <xdr:nvSpPr>
        <xdr:cNvPr id="140" name="楕円 139">
          <a:extLst>
            <a:ext uri="{FF2B5EF4-FFF2-40B4-BE49-F238E27FC236}">
              <a16:creationId xmlns:a16="http://schemas.microsoft.com/office/drawing/2014/main" id="{0F5C0C9D-3603-4132-AE16-DE010DA42A3B}"/>
            </a:ext>
          </a:extLst>
        </xdr:cNvPr>
        <xdr:cNvSpPr/>
      </xdr:nvSpPr>
      <xdr:spPr>
        <a:xfrm>
          <a:off x="11331455" y="49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104984</xdr:rowOff>
    </xdr:from>
    <xdr:to>
      <xdr:col>68</xdr:col>
      <xdr:colOff>73025</xdr:colOff>
      <xdr:row>30</xdr:row>
      <xdr:rowOff>108993</xdr:rowOff>
    </xdr:to>
    <xdr:cxnSp macro="">
      <xdr:nvCxnSpPr>
        <xdr:cNvPr id="141" name="直線コネクタ 140">
          <a:extLst>
            <a:ext uri="{FF2B5EF4-FFF2-40B4-BE49-F238E27FC236}">
              <a16:creationId xmlns:a16="http://schemas.microsoft.com/office/drawing/2014/main" id="{5BBD5E9F-EFC0-4212-B0A8-BBFD1AD39AC7}"/>
            </a:ext>
          </a:extLst>
        </xdr:cNvPr>
        <xdr:cNvCxnSpPr/>
      </xdr:nvCxnSpPr>
      <xdr:spPr>
        <a:xfrm flipV="1">
          <a:off x="11382255" y="5022041"/>
          <a:ext cx="690113"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7919</xdr:rowOff>
    </xdr:from>
    <xdr:to>
      <xdr:col>60</xdr:col>
      <xdr:colOff>123825</xdr:colOff>
      <xdr:row>30</xdr:row>
      <xdr:rowOff>109519</xdr:rowOff>
    </xdr:to>
    <xdr:sp macro="" textlink="">
      <xdr:nvSpPr>
        <xdr:cNvPr id="142" name="楕円 141">
          <a:extLst>
            <a:ext uri="{FF2B5EF4-FFF2-40B4-BE49-F238E27FC236}">
              <a16:creationId xmlns:a16="http://schemas.microsoft.com/office/drawing/2014/main" id="{62127399-E1E8-483D-AC01-389D60139E99}"/>
            </a:ext>
          </a:extLst>
        </xdr:cNvPr>
        <xdr:cNvSpPr/>
      </xdr:nvSpPr>
      <xdr:spPr>
        <a:xfrm>
          <a:off x="10641342" y="4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58719</xdr:rowOff>
    </xdr:from>
    <xdr:to>
      <xdr:col>64</xdr:col>
      <xdr:colOff>73025</xdr:colOff>
      <xdr:row>30</xdr:row>
      <xdr:rowOff>108993</xdr:rowOff>
    </xdr:to>
    <xdr:cxnSp macro="">
      <xdr:nvCxnSpPr>
        <xdr:cNvPr id="143" name="直線コネクタ 142">
          <a:extLst>
            <a:ext uri="{FF2B5EF4-FFF2-40B4-BE49-F238E27FC236}">
              <a16:creationId xmlns:a16="http://schemas.microsoft.com/office/drawing/2014/main" id="{0CFA511C-EB09-4754-9610-F698DF355EBE}"/>
            </a:ext>
          </a:extLst>
        </xdr:cNvPr>
        <xdr:cNvCxnSpPr/>
      </xdr:nvCxnSpPr>
      <xdr:spPr>
        <a:xfrm>
          <a:off x="10692142" y="4975776"/>
          <a:ext cx="690113" cy="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44" name="n_1aveValue債務償還比率">
          <a:extLst>
            <a:ext uri="{FF2B5EF4-FFF2-40B4-BE49-F238E27FC236}">
              <a16:creationId xmlns:a16="http://schemas.microsoft.com/office/drawing/2014/main" id="{565A7806-AC13-4CB0-BEE2-9194FBA00A5E}"/>
            </a:ext>
          </a:extLst>
        </xdr:cNvPr>
        <xdr:cNvSpPr txBox="1"/>
      </xdr:nvSpPr>
      <xdr:spPr>
        <a:xfrm>
          <a:off x="12532880" y="54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45" name="n_2aveValue債務償還比率">
          <a:extLst>
            <a:ext uri="{FF2B5EF4-FFF2-40B4-BE49-F238E27FC236}">
              <a16:creationId xmlns:a16="http://schemas.microsoft.com/office/drawing/2014/main" id="{6299F407-E01B-48CA-83AC-005C94FE179A}"/>
            </a:ext>
          </a:extLst>
        </xdr:cNvPr>
        <xdr:cNvSpPr txBox="1"/>
      </xdr:nvSpPr>
      <xdr:spPr>
        <a:xfrm>
          <a:off x="11855467" y="54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46" name="n_3aveValue債務償還比率">
          <a:extLst>
            <a:ext uri="{FF2B5EF4-FFF2-40B4-BE49-F238E27FC236}">
              <a16:creationId xmlns:a16="http://schemas.microsoft.com/office/drawing/2014/main" id="{9F3CB871-DD8C-49E0-80D2-B10172B8B53F}"/>
            </a:ext>
          </a:extLst>
        </xdr:cNvPr>
        <xdr:cNvSpPr txBox="1"/>
      </xdr:nvSpPr>
      <xdr:spPr>
        <a:xfrm>
          <a:off x="11165354" y="53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47" name="n_4aveValue債務償還比率">
          <a:extLst>
            <a:ext uri="{FF2B5EF4-FFF2-40B4-BE49-F238E27FC236}">
              <a16:creationId xmlns:a16="http://schemas.microsoft.com/office/drawing/2014/main" id="{0693AE74-2E97-47FD-A9F7-95EC545DD049}"/>
            </a:ext>
          </a:extLst>
        </xdr:cNvPr>
        <xdr:cNvSpPr txBox="1"/>
      </xdr:nvSpPr>
      <xdr:spPr>
        <a:xfrm>
          <a:off x="10475241" y="534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89225</xdr:rowOff>
    </xdr:from>
    <xdr:ext cx="469744" cy="259045"/>
    <xdr:sp macro="" textlink="">
      <xdr:nvSpPr>
        <xdr:cNvPr id="148" name="n_1mainValue債務償還比率">
          <a:extLst>
            <a:ext uri="{FF2B5EF4-FFF2-40B4-BE49-F238E27FC236}">
              <a16:creationId xmlns:a16="http://schemas.microsoft.com/office/drawing/2014/main" id="{7890E51F-AD2F-4952-99B2-F538F7DC9782}"/>
            </a:ext>
          </a:extLst>
        </xdr:cNvPr>
        <xdr:cNvSpPr txBox="1"/>
      </xdr:nvSpPr>
      <xdr:spPr>
        <a:xfrm>
          <a:off x="12532880" y="484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861</xdr:rowOff>
    </xdr:from>
    <xdr:ext cx="469744" cy="259045"/>
    <xdr:sp macro="" textlink="">
      <xdr:nvSpPr>
        <xdr:cNvPr id="149" name="n_2mainValue債務償還比率">
          <a:extLst>
            <a:ext uri="{FF2B5EF4-FFF2-40B4-BE49-F238E27FC236}">
              <a16:creationId xmlns:a16="http://schemas.microsoft.com/office/drawing/2014/main" id="{B7FCFA04-5002-4ED3-A5E4-7548148E119B}"/>
            </a:ext>
          </a:extLst>
        </xdr:cNvPr>
        <xdr:cNvSpPr txBox="1"/>
      </xdr:nvSpPr>
      <xdr:spPr>
        <a:xfrm>
          <a:off x="11855467" y="47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4870</xdr:rowOff>
    </xdr:from>
    <xdr:ext cx="469744" cy="259045"/>
    <xdr:sp macro="" textlink="">
      <xdr:nvSpPr>
        <xdr:cNvPr id="150" name="n_3mainValue債務償還比率">
          <a:extLst>
            <a:ext uri="{FF2B5EF4-FFF2-40B4-BE49-F238E27FC236}">
              <a16:creationId xmlns:a16="http://schemas.microsoft.com/office/drawing/2014/main" id="{85F030F3-8835-4041-BF79-C9D24D0B1D4A}"/>
            </a:ext>
          </a:extLst>
        </xdr:cNvPr>
        <xdr:cNvSpPr txBox="1"/>
      </xdr:nvSpPr>
      <xdr:spPr>
        <a:xfrm>
          <a:off x="11165354" y="475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126046</xdr:rowOff>
    </xdr:from>
    <xdr:ext cx="469744" cy="259045"/>
    <xdr:sp macro="" textlink="">
      <xdr:nvSpPr>
        <xdr:cNvPr id="151" name="n_4mainValue債務償還比率">
          <a:extLst>
            <a:ext uri="{FF2B5EF4-FFF2-40B4-BE49-F238E27FC236}">
              <a16:creationId xmlns:a16="http://schemas.microsoft.com/office/drawing/2014/main" id="{D2203A3C-890D-4DB2-8FE0-A220EF43BF2D}"/>
            </a:ext>
          </a:extLst>
        </xdr:cNvPr>
        <xdr:cNvSpPr txBox="1"/>
      </xdr:nvSpPr>
      <xdr:spPr>
        <a:xfrm>
          <a:off x="10475241" y="47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B34E54EA-492F-48F5-BF9C-4EED6A73E4DD}"/>
            </a:ext>
          </a:extLst>
        </xdr:cNvPr>
        <xdr:cNvSpPr/>
      </xdr:nvSpPr>
      <xdr:spPr>
        <a:xfrm>
          <a:off x="1152285" y="6872377"/>
          <a:ext cx="5348378" cy="327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17254BB6-9496-436E-90DB-C527EFB302F7}"/>
            </a:ext>
          </a:extLst>
        </xdr:cNvPr>
        <xdr:cNvSpPr/>
      </xdr:nvSpPr>
      <xdr:spPr>
        <a:xfrm>
          <a:off x="1152285" y="10468694"/>
          <a:ext cx="5348378" cy="327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17C4F859-4D91-4B85-90C0-D9EAE5D03913}"/>
            </a:ext>
          </a:extLst>
        </xdr:cNvPr>
        <xdr:cNvSpPr txBox="1"/>
      </xdr:nvSpPr>
      <xdr:spPr>
        <a:xfrm>
          <a:off x="832629" y="711128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A13F6C0A-17AC-445F-8114-2136F046A47E}"/>
            </a:ext>
          </a:extLst>
        </xdr:cNvPr>
        <xdr:cNvSpPr txBox="1"/>
      </xdr:nvSpPr>
      <xdr:spPr>
        <a:xfrm>
          <a:off x="6328134" y="9665059"/>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9B0FE31A-C689-43A0-BF68-C4FEAE32CED1}"/>
            </a:ext>
          </a:extLst>
        </xdr:cNvPr>
        <xdr:cNvSpPr txBox="1"/>
      </xdr:nvSpPr>
      <xdr:spPr>
        <a:xfrm>
          <a:off x="832629" y="1068219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90651AAE-ADE1-469B-BDF6-7894D6B7189D}"/>
            </a:ext>
          </a:extLst>
        </xdr:cNvPr>
        <xdr:cNvSpPr txBox="1"/>
      </xdr:nvSpPr>
      <xdr:spPr>
        <a:xfrm>
          <a:off x="6328134" y="1331732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D2E09E-BDB1-4477-9258-8BC902983A21}"/>
            </a:ext>
          </a:extLst>
        </xdr:cNvPr>
        <xdr:cNvSpPr/>
      </xdr:nvSpPr>
      <xdr:spPr>
        <a:xfrm>
          <a:off x="581085" y="127000"/>
          <a:ext cx="11495896" cy="604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999F86-22AC-492E-AE3B-301B85088596}"/>
            </a:ext>
          </a:extLst>
        </xdr:cNvPr>
        <xdr:cNvSpPr/>
      </xdr:nvSpPr>
      <xdr:spPr>
        <a:xfrm>
          <a:off x="17252830" y="182952"/>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B246AB-FA45-4842-888E-8FC6D1E3AC36}"/>
            </a:ext>
          </a:extLst>
        </xdr:cNvPr>
        <xdr:cNvSpPr/>
      </xdr:nvSpPr>
      <xdr:spPr>
        <a:xfrm>
          <a:off x="17271880" y="208352"/>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B34FB8A-65F9-4C1C-8202-6CF09BEC52BD}"/>
            </a:ext>
          </a:extLst>
        </xdr:cNvPr>
        <xdr:cNvSpPr/>
      </xdr:nvSpPr>
      <xdr:spPr>
        <a:xfrm>
          <a:off x="17297280" y="233752"/>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5CA551-5DC0-4E73-B8A1-0BEC21B6C375}"/>
            </a:ext>
          </a:extLst>
        </xdr:cNvPr>
        <xdr:cNvSpPr/>
      </xdr:nvSpPr>
      <xdr:spPr>
        <a:xfrm>
          <a:off x="14728406" y="182952"/>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CC883D-D33D-4449-89B3-17AA43775FFF}"/>
            </a:ext>
          </a:extLst>
        </xdr:cNvPr>
        <xdr:cNvSpPr/>
      </xdr:nvSpPr>
      <xdr:spPr>
        <a:xfrm>
          <a:off x="14753806" y="208352"/>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B4678E-F615-4EC1-BCAF-C292C28F54D3}"/>
            </a:ext>
          </a:extLst>
        </xdr:cNvPr>
        <xdr:cNvSpPr/>
      </xdr:nvSpPr>
      <xdr:spPr>
        <a:xfrm>
          <a:off x="14779206" y="233752"/>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90E02D-EE84-4151-9531-08C15A408466}"/>
            </a:ext>
          </a:extLst>
        </xdr:cNvPr>
        <xdr:cNvSpPr/>
      </xdr:nvSpPr>
      <xdr:spPr>
        <a:xfrm>
          <a:off x="690113" y="851259"/>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30036F-FCFA-42EB-87B2-1CD099B6ADAB}"/>
            </a:ext>
          </a:extLst>
        </xdr:cNvPr>
        <xdr:cNvSpPr/>
      </xdr:nvSpPr>
      <xdr:spPr>
        <a:xfrm>
          <a:off x="817113" y="883009"/>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7979CA-E528-4043-9115-D96F1D3AF5D2}"/>
            </a:ext>
          </a:extLst>
        </xdr:cNvPr>
        <xdr:cNvSpPr/>
      </xdr:nvSpPr>
      <xdr:spPr>
        <a:xfrm>
          <a:off x="2024811" y="883009"/>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24845C-FED9-4F4B-BDC6-488741ED02EF}"/>
            </a:ext>
          </a:extLst>
        </xdr:cNvPr>
        <xdr:cNvSpPr/>
      </xdr:nvSpPr>
      <xdr:spPr>
        <a:xfrm>
          <a:off x="3232509" y="883009"/>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A2283F-4565-4EDC-A874-0CFBBB0030BA}"/>
            </a:ext>
          </a:extLst>
        </xdr:cNvPr>
        <xdr:cNvSpPr/>
      </xdr:nvSpPr>
      <xdr:spPr>
        <a:xfrm>
          <a:off x="4612736" y="902059"/>
          <a:ext cx="1834311" cy="902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295CC9-C128-40A5-8F6C-9C1FD314A981}"/>
            </a:ext>
          </a:extLst>
        </xdr:cNvPr>
        <xdr:cNvSpPr/>
      </xdr:nvSpPr>
      <xdr:spPr>
        <a:xfrm>
          <a:off x="6447047" y="902059"/>
          <a:ext cx="1144198" cy="902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70CE73-404B-4D4A-90FE-983DBD08F96D}"/>
            </a:ext>
          </a:extLst>
        </xdr:cNvPr>
        <xdr:cNvSpPr/>
      </xdr:nvSpPr>
      <xdr:spPr>
        <a:xfrm>
          <a:off x="7654745" y="914759"/>
          <a:ext cx="581085" cy="8945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C3E06F-1ADF-4D45-B6A0-1026168F18A5}"/>
            </a:ext>
          </a:extLst>
        </xdr:cNvPr>
        <xdr:cNvSpPr/>
      </xdr:nvSpPr>
      <xdr:spPr>
        <a:xfrm>
          <a:off x="4612736" y="1639019"/>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F8A87C-CE51-4209-82C7-9905D4BBA1CB}"/>
            </a:ext>
          </a:extLst>
        </xdr:cNvPr>
        <xdr:cNvSpPr/>
      </xdr:nvSpPr>
      <xdr:spPr>
        <a:xfrm>
          <a:off x="6510547" y="1639019"/>
          <a:ext cx="332356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62E7FA-64CD-49D1-B40D-ADB9FB597FC5}"/>
            </a:ext>
          </a:extLst>
        </xdr:cNvPr>
        <xdr:cNvSpPr/>
      </xdr:nvSpPr>
      <xdr:spPr>
        <a:xfrm>
          <a:off x="10032042" y="851259"/>
          <a:ext cx="1380226" cy="1217164"/>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5E474A-EBC4-43D2-8354-28762A2DFB61}"/>
            </a:ext>
          </a:extLst>
        </xdr:cNvPr>
        <xdr:cNvSpPr/>
      </xdr:nvSpPr>
      <xdr:spPr>
        <a:xfrm>
          <a:off x="10274420" y="914759"/>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F98F37-2CEE-4D94-95BA-77DB4D46C59F}"/>
            </a:ext>
          </a:extLst>
        </xdr:cNvPr>
        <xdr:cNvSpPr/>
      </xdr:nvSpPr>
      <xdr:spPr>
        <a:xfrm>
          <a:off x="10274420" y="1166363"/>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9EE0B7-60E5-4150-8381-C4353DE8D04F}"/>
            </a:ext>
          </a:extLst>
        </xdr:cNvPr>
        <xdr:cNvSpPr/>
      </xdr:nvSpPr>
      <xdr:spPr>
        <a:xfrm>
          <a:off x="10274420" y="1481467"/>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D63BE4-EE4E-4B9D-B1F7-E2859DD93BEB}"/>
            </a:ext>
          </a:extLst>
        </xdr:cNvPr>
        <xdr:cNvCxnSpPr/>
      </xdr:nvCxnSpPr>
      <xdr:spPr>
        <a:xfrm flipH="1">
          <a:off x="10114592" y="996111"/>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E7BE8F-9B5E-4F4D-9DFE-5D6E14BBD7C1}"/>
            </a:ext>
          </a:extLst>
        </xdr:cNvPr>
        <xdr:cNvSpPr/>
      </xdr:nvSpPr>
      <xdr:spPr>
        <a:xfrm>
          <a:off x="10168567" y="95285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9E0088-8E66-4E54-A12C-9A68AAECC931}"/>
            </a:ext>
          </a:extLst>
        </xdr:cNvPr>
        <xdr:cNvSpPr/>
      </xdr:nvSpPr>
      <xdr:spPr>
        <a:xfrm>
          <a:off x="10168567" y="120446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BECE97-A7C3-47D6-9A9C-406CB8D58935}"/>
            </a:ext>
          </a:extLst>
        </xdr:cNvPr>
        <xdr:cNvCxnSpPr/>
      </xdr:nvCxnSpPr>
      <xdr:spPr>
        <a:xfrm>
          <a:off x="10195045" y="1463615"/>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8D4328-62F8-49FB-94F8-F902B28FCA45}"/>
            </a:ext>
          </a:extLst>
        </xdr:cNvPr>
        <xdr:cNvCxnSpPr/>
      </xdr:nvCxnSpPr>
      <xdr:spPr>
        <a:xfrm>
          <a:off x="10133642" y="1463615"/>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9B3EA0-BD86-403E-AC9F-773A08809312}"/>
            </a:ext>
          </a:extLst>
        </xdr:cNvPr>
        <xdr:cNvCxnSpPr/>
      </xdr:nvCxnSpPr>
      <xdr:spPr>
        <a:xfrm flipV="1">
          <a:off x="10195045" y="1686644"/>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277481-ABB8-4B57-B31D-926CD98D7AB3}"/>
            </a:ext>
          </a:extLst>
        </xdr:cNvPr>
        <xdr:cNvCxnSpPr/>
      </xdr:nvCxnSpPr>
      <xdr:spPr>
        <a:xfrm>
          <a:off x="10133642" y="1821971"/>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269AB6-AAA1-4797-9236-1E5223FF02B1}"/>
            </a:ext>
          </a:extLst>
        </xdr:cNvPr>
        <xdr:cNvSpPr txBox="1"/>
      </xdr:nvSpPr>
      <xdr:spPr>
        <a:xfrm>
          <a:off x="644585" y="26732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9BC288-35B3-4CBD-9DA4-EEBFD1F45353}"/>
            </a:ext>
          </a:extLst>
        </xdr:cNvPr>
        <xdr:cNvSpPr txBox="1"/>
      </xdr:nvSpPr>
      <xdr:spPr>
        <a:xfrm>
          <a:off x="644585" y="2975634"/>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9D863A3-86E8-43F5-AC41-A41BE6B8DC54}"/>
            </a:ext>
          </a:extLst>
        </xdr:cNvPr>
        <xdr:cNvSpPr txBox="1"/>
      </xdr:nvSpPr>
      <xdr:spPr>
        <a:xfrm>
          <a:off x="644585" y="3278038"/>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528C29-7E64-47C2-83DC-AB8718282012}"/>
            </a:ext>
          </a:extLst>
        </xdr:cNvPr>
        <xdr:cNvSpPr txBox="1"/>
      </xdr:nvSpPr>
      <xdr:spPr>
        <a:xfrm>
          <a:off x="644585" y="35879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3EF690-17DA-4529-9527-5028D9905080}"/>
            </a:ext>
          </a:extLst>
        </xdr:cNvPr>
        <xdr:cNvSpPr/>
      </xdr:nvSpPr>
      <xdr:spPr>
        <a:xfrm>
          <a:off x="690113" y="4009845"/>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76013D-33D5-4C83-A9E8-602FA72415BD}"/>
            </a:ext>
          </a:extLst>
        </xdr:cNvPr>
        <xdr:cNvSpPr/>
      </xdr:nvSpPr>
      <xdr:spPr>
        <a:xfrm>
          <a:off x="817113" y="4640053"/>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32160D-88C9-4FCF-99D1-90486440ED23}"/>
            </a:ext>
          </a:extLst>
        </xdr:cNvPr>
        <xdr:cNvSpPr/>
      </xdr:nvSpPr>
      <xdr:spPr>
        <a:xfrm>
          <a:off x="817113" y="4835705"/>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11DC25-E4D8-47EA-98BE-A84F4462DB0E}"/>
            </a:ext>
          </a:extLst>
        </xdr:cNvPr>
        <xdr:cNvSpPr/>
      </xdr:nvSpPr>
      <xdr:spPr>
        <a:xfrm>
          <a:off x="1725283"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0ED724-4DD0-48A2-A643-DE0F8D97AA44}"/>
            </a:ext>
          </a:extLst>
        </xdr:cNvPr>
        <xdr:cNvSpPr/>
      </xdr:nvSpPr>
      <xdr:spPr>
        <a:xfrm>
          <a:off x="1725283"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73861E-2DAA-4D1A-8936-E622264364E2}"/>
            </a:ext>
          </a:extLst>
        </xdr:cNvPr>
        <xdr:cNvSpPr/>
      </xdr:nvSpPr>
      <xdr:spPr>
        <a:xfrm>
          <a:off x="2760453"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39316B-1D8C-40AB-BF62-3C41605A213A}"/>
            </a:ext>
          </a:extLst>
        </xdr:cNvPr>
        <xdr:cNvSpPr/>
      </xdr:nvSpPr>
      <xdr:spPr>
        <a:xfrm>
          <a:off x="2760453"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C3580D7-A6E2-45C0-9F13-692C4F301C46}"/>
            </a:ext>
          </a:extLst>
        </xdr:cNvPr>
        <xdr:cNvSpPr/>
      </xdr:nvSpPr>
      <xdr:spPr>
        <a:xfrm>
          <a:off x="690113" y="5100008"/>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80E486-702D-4054-8725-DC6F3BA9DFD8}"/>
            </a:ext>
          </a:extLst>
        </xdr:cNvPr>
        <xdr:cNvSpPr txBox="1"/>
      </xdr:nvSpPr>
      <xdr:spPr>
        <a:xfrm>
          <a:off x="669985" y="49170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8538EA-E0FE-4680-81EA-00F4FA07D777}"/>
            </a:ext>
          </a:extLst>
        </xdr:cNvPr>
        <xdr:cNvCxnSpPr/>
      </xdr:nvCxnSpPr>
      <xdr:spPr>
        <a:xfrm>
          <a:off x="690113" y="72878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4D1E6A-7793-4C31-8460-CAE13D81E413}"/>
            </a:ext>
          </a:extLst>
        </xdr:cNvPr>
        <xdr:cNvSpPr txBox="1"/>
      </xdr:nvSpPr>
      <xdr:spPr>
        <a:xfrm>
          <a:off x="276849" y="71532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F3F1D88-B271-48EA-B55E-1329C8F34547}"/>
            </a:ext>
          </a:extLst>
        </xdr:cNvPr>
        <xdr:cNvCxnSpPr/>
      </xdr:nvCxnSpPr>
      <xdr:spPr>
        <a:xfrm>
          <a:off x="690113" y="69219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B67E6F4-28E6-4288-9C1C-D1EA6734E5C5}"/>
            </a:ext>
          </a:extLst>
        </xdr:cNvPr>
        <xdr:cNvSpPr txBox="1"/>
      </xdr:nvSpPr>
      <xdr:spPr>
        <a:xfrm>
          <a:off x="276849" y="67873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3A08489-7AAF-4875-BB3A-23A096944053}"/>
            </a:ext>
          </a:extLst>
        </xdr:cNvPr>
        <xdr:cNvCxnSpPr/>
      </xdr:nvCxnSpPr>
      <xdr:spPr>
        <a:xfrm>
          <a:off x="690113" y="65560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A1730F2-C6FA-4FA8-A7C2-A4CBB5EEEB9C}"/>
            </a:ext>
          </a:extLst>
        </xdr:cNvPr>
        <xdr:cNvSpPr txBox="1"/>
      </xdr:nvSpPr>
      <xdr:spPr>
        <a:xfrm>
          <a:off x="340969" y="64214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4B22FAA-4A96-4CF1-B6B0-C2EE0D333B1B}"/>
            </a:ext>
          </a:extLst>
        </xdr:cNvPr>
        <xdr:cNvCxnSpPr/>
      </xdr:nvCxnSpPr>
      <xdr:spPr>
        <a:xfrm>
          <a:off x="690113" y="619772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A746C91-8654-4D3A-AF48-D36F8264C620}"/>
            </a:ext>
          </a:extLst>
        </xdr:cNvPr>
        <xdr:cNvSpPr txBox="1"/>
      </xdr:nvSpPr>
      <xdr:spPr>
        <a:xfrm>
          <a:off x="340969" y="6063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38099AA-9B77-4241-8A6F-A806A1BA0D6F}"/>
            </a:ext>
          </a:extLst>
        </xdr:cNvPr>
        <xdr:cNvCxnSpPr/>
      </xdr:nvCxnSpPr>
      <xdr:spPr>
        <a:xfrm>
          <a:off x="690113" y="583181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09732CD-0AF4-4FE8-8A77-38CFA85E7DC0}"/>
            </a:ext>
          </a:extLst>
        </xdr:cNvPr>
        <xdr:cNvSpPr txBox="1"/>
      </xdr:nvSpPr>
      <xdr:spPr>
        <a:xfrm>
          <a:off x="340969" y="5697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FBFAD1B-D0B6-4C84-BF0C-BC9DCA01C459}"/>
            </a:ext>
          </a:extLst>
        </xdr:cNvPr>
        <xdr:cNvCxnSpPr/>
      </xdr:nvCxnSpPr>
      <xdr:spPr>
        <a:xfrm>
          <a:off x="690113" y="546591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2AE943F-B3A6-40FA-98E6-C08A2EDE4357}"/>
            </a:ext>
          </a:extLst>
        </xdr:cNvPr>
        <xdr:cNvSpPr txBox="1"/>
      </xdr:nvSpPr>
      <xdr:spPr>
        <a:xfrm>
          <a:off x="340969" y="5331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431D059-DD0D-45A6-84BC-F92FC062610E}"/>
            </a:ext>
          </a:extLst>
        </xdr:cNvPr>
        <xdr:cNvCxnSpPr/>
      </xdr:nvCxnSpPr>
      <xdr:spPr>
        <a:xfrm>
          <a:off x="690113" y="51000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80882EF-EDB7-4A49-9BA8-91C92CFF926A}"/>
            </a:ext>
          </a:extLst>
        </xdr:cNvPr>
        <xdr:cNvSpPr txBox="1"/>
      </xdr:nvSpPr>
      <xdr:spPr>
        <a:xfrm>
          <a:off x="387118" y="496533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C8E80BB-F4C6-4A2D-B134-57AD45DA6AD9}"/>
            </a:ext>
          </a:extLst>
        </xdr:cNvPr>
        <xdr:cNvSpPr/>
      </xdr:nvSpPr>
      <xdr:spPr>
        <a:xfrm>
          <a:off x="690113" y="5100008"/>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D3F33A9-8222-4421-9C4A-F2E6E885783F}"/>
            </a:ext>
          </a:extLst>
        </xdr:cNvPr>
        <xdr:cNvCxnSpPr/>
      </xdr:nvCxnSpPr>
      <xdr:spPr>
        <a:xfrm flipV="1">
          <a:off x="4203544" y="5694584"/>
          <a:ext cx="0" cy="115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54729A00-3738-469B-999B-5EC922F54336}"/>
            </a:ext>
          </a:extLst>
        </xdr:cNvPr>
        <xdr:cNvSpPr txBox="1"/>
      </xdr:nvSpPr>
      <xdr:spPr>
        <a:xfrm>
          <a:off x="4242279" y="6857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4CCBAD5-2DF0-452B-9CBA-302CFD997DCB}"/>
            </a:ext>
          </a:extLst>
        </xdr:cNvPr>
        <xdr:cNvCxnSpPr/>
      </xdr:nvCxnSpPr>
      <xdr:spPr>
        <a:xfrm>
          <a:off x="4133251" y="685332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F795754B-7733-43CB-8D17-779E6D609992}"/>
            </a:ext>
          </a:extLst>
        </xdr:cNvPr>
        <xdr:cNvSpPr txBox="1"/>
      </xdr:nvSpPr>
      <xdr:spPr>
        <a:xfrm>
          <a:off x="4242279" y="54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3D8A72FD-8569-42D4-8695-527A0D917809}"/>
            </a:ext>
          </a:extLst>
        </xdr:cNvPr>
        <xdr:cNvCxnSpPr/>
      </xdr:nvCxnSpPr>
      <xdr:spPr>
        <a:xfrm>
          <a:off x="4133251" y="569458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CA806B3E-E81C-4101-990E-D2D7FD1A4913}"/>
            </a:ext>
          </a:extLst>
        </xdr:cNvPr>
        <xdr:cNvSpPr txBox="1"/>
      </xdr:nvSpPr>
      <xdr:spPr>
        <a:xfrm>
          <a:off x="4242279" y="6237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9ADCD172-888F-48A9-BAFC-0FD328292660}"/>
            </a:ext>
          </a:extLst>
        </xdr:cNvPr>
        <xdr:cNvSpPr/>
      </xdr:nvSpPr>
      <xdr:spPr>
        <a:xfrm>
          <a:off x="4153379" y="625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a:extLst>
            <a:ext uri="{FF2B5EF4-FFF2-40B4-BE49-F238E27FC236}">
              <a16:creationId xmlns:a16="http://schemas.microsoft.com/office/drawing/2014/main" id="{BAEFF7B1-6576-444B-B029-7685DD7CE2C2}"/>
            </a:ext>
          </a:extLst>
        </xdr:cNvPr>
        <xdr:cNvSpPr/>
      </xdr:nvSpPr>
      <xdr:spPr>
        <a:xfrm>
          <a:off x="3405038" y="620407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83920BDA-5E13-4547-A461-869B18CCE966}"/>
            </a:ext>
          </a:extLst>
        </xdr:cNvPr>
        <xdr:cNvSpPr/>
      </xdr:nvSpPr>
      <xdr:spPr>
        <a:xfrm>
          <a:off x="2587925" y="616597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BFB53467-7525-4C3E-88E2-28F6743439B6}"/>
            </a:ext>
          </a:extLst>
        </xdr:cNvPr>
        <xdr:cNvSpPr/>
      </xdr:nvSpPr>
      <xdr:spPr>
        <a:xfrm>
          <a:off x="1788783" y="61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a:extLst>
            <a:ext uri="{FF2B5EF4-FFF2-40B4-BE49-F238E27FC236}">
              <a16:creationId xmlns:a16="http://schemas.microsoft.com/office/drawing/2014/main" id="{DF96B8BA-BB62-4101-A743-DD1DDC5E563B}"/>
            </a:ext>
          </a:extLst>
        </xdr:cNvPr>
        <xdr:cNvSpPr/>
      </xdr:nvSpPr>
      <xdr:spPr>
        <a:xfrm>
          <a:off x="989642" y="610501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9A6D93-160A-4CA5-9264-A156E03E95CB}"/>
            </a:ext>
          </a:extLst>
        </xdr:cNvPr>
        <xdr:cNvSpPr txBox="1"/>
      </xdr:nvSpPr>
      <xdr:spPr>
        <a:xfrm>
          <a:off x="4031651"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05F177-B471-47EB-8CA3-7DC9AE9DB814}"/>
            </a:ext>
          </a:extLst>
        </xdr:cNvPr>
        <xdr:cNvSpPr txBox="1"/>
      </xdr:nvSpPr>
      <xdr:spPr>
        <a:xfrm>
          <a:off x="3274682"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800413-A4A1-4A7F-9459-9ED40884EFD9}"/>
            </a:ext>
          </a:extLst>
        </xdr:cNvPr>
        <xdr:cNvSpPr txBox="1"/>
      </xdr:nvSpPr>
      <xdr:spPr>
        <a:xfrm>
          <a:off x="2466196"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13FB65-B830-4CD6-BE4E-8C259458C25A}"/>
            </a:ext>
          </a:extLst>
        </xdr:cNvPr>
        <xdr:cNvSpPr txBox="1"/>
      </xdr:nvSpPr>
      <xdr:spPr>
        <a:xfrm>
          <a:off x="1667055"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1A67566-4363-4B27-A56E-0AF68D07143A}"/>
            </a:ext>
          </a:extLst>
        </xdr:cNvPr>
        <xdr:cNvSpPr txBox="1"/>
      </xdr:nvSpPr>
      <xdr:spPr>
        <a:xfrm>
          <a:off x="859286"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a:extLst>
            <a:ext uri="{FF2B5EF4-FFF2-40B4-BE49-F238E27FC236}">
              <a16:creationId xmlns:a16="http://schemas.microsoft.com/office/drawing/2014/main" id="{EFE51A95-A6FD-41D3-BEF0-3A2B1A2B0B5E}"/>
            </a:ext>
          </a:extLst>
        </xdr:cNvPr>
        <xdr:cNvSpPr/>
      </xdr:nvSpPr>
      <xdr:spPr>
        <a:xfrm>
          <a:off x="4153379" y="61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a:extLst>
            <a:ext uri="{FF2B5EF4-FFF2-40B4-BE49-F238E27FC236}">
              <a16:creationId xmlns:a16="http://schemas.microsoft.com/office/drawing/2014/main" id="{E71DC37B-FFE7-4759-8930-5290726D3113}"/>
            </a:ext>
          </a:extLst>
        </xdr:cNvPr>
        <xdr:cNvSpPr txBox="1"/>
      </xdr:nvSpPr>
      <xdr:spPr>
        <a:xfrm>
          <a:off x="4242279" y="59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5" name="楕円 74">
          <a:extLst>
            <a:ext uri="{FF2B5EF4-FFF2-40B4-BE49-F238E27FC236}">
              <a16:creationId xmlns:a16="http://schemas.microsoft.com/office/drawing/2014/main" id="{BE560FE2-A88D-4023-8431-6A4FE90F799F}"/>
            </a:ext>
          </a:extLst>
        </xdr:cNvPr>
        <xdr:cNvSpPr/>
      </xdr:nvSpPr>
      <xdr:spPr>
        <a:xfrm>
          <a:off x="3405038" y="6084055"/>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108585</xdr:rowOff>
    </xdr:to>
    <xdr:cxnSp macro="">
      <xdr:nvCxnSpPr>
        <xdr:cNvPr id="76" name="直線コネクタ 75">
          <a:extLst>
            <a:ext uri="{FF2B5EF4-FFF2-40B4-BE49-F238E27FC236}">
              <a16:creationId xmlns:a16="http://schemas.microsoft.com/office/drawing/2014/main" id="{9EC305F2-93FF-4F09-8A2D-8E141ED6105F}"/>
            </a:ext>
          </a:extLst>
        </xdr:cNvPr>
        <xdr:cNvCxnSpPr/>
      </xdr:nvCxnSpPr>
      <xdr:spPr>
        <a:xfrm>
          <a:off x="3447211" y="6134855"/>
          <a:ext cx="756968"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7" name="n_1aveValue【道路】&#10;有形固定資産減価償却率">
          <a:extLst>
            <a:ext uri="{FF2B5EF4-FFF2-40B4-BE49-F238E27FC236}">
              <a16:creationId xmlns:a16="http://schemas.microsoft.com/office/drawing/2014/main" id="{6F6C6C8B-ED84-48AC-BA29-92B3C4FB47B4}"/>
            </a:ext>
          </a:extLst>
        </xdr:cNvPr>
        <xdr:cNvSpPr txBox="1"/>
      </xdr:nvSpPr>
      <xdr:spPr>
        <a:xfrm>
          <a:off x="3258553" y="628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8" name="n_2aveValue【道路】&#10;有形固定資産減価償却率">
          <a:extLst>
            <a:ext uri="{FF2B5EF4-FFF2-40B4-BE49-F238E27FC236}">
              <a16:creationId xmlns:a16="http://schemas.microsoft.com/office/drawing/2014/main" id="{6DE1DBE7-9CA2-42AD-9DE8-64CAB98C9D53}"/>
            </a:ext>
          </a:extLst>
        </xdr:cNvPr>
        <xdr:cNvSpPr txBox="1"/>
      </xdr:nvSpPr>
      <xdr:spPr>
        <a:xfrm>
          <a:off x="2454140" y="59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79" name="n_3aveValue【道路】&#10;有形固定資産減価償却率">
          <a:extLst>
            <a:ext uri="{FF2B5EF4-FFF2-40B4-BE49-F238E27FC236}">
              <a16:creationId xmlns:a16="http://schemas.microsoft.com/office/drawing/2014/main" id="{82C4B501-DC07-4CB5-9509-70909D359D5B}"/>
            </a:ext>
          </a:extLst>
        </xdr:cNvPr>
        <xdr:cNvSpPr txBox="1"/>
      </xdr:nvSpPr>
      <xdr:spPr>
        <a:xfrm>
          <a:off x="1654999" y="590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80" name="n_4aveValue【道路】&#10;有形固定資産減価償却率">
          <a:extLst>
            <a:ext uri="{FF2B5EF4-FFF2-40B4-BE49-F238E27FC236}">
              <a16:creationId xmlns:a16="http://schemas.microsoft.com/office/drawing/2014/main" id="{FFBABBC3-C282-4CE9-8947-0E18E6D81AFA}"/>
            </a:ext>
          </a:extLst>
        </xdr:cNvPr>
        <xdr:cNvSpPr txBox="1"/>
      </xdr:nvSpPr>
      <xdr:spPr>
        <a:xfrm>
          <a:off x="855857" y="5895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81" name="n_1mainValue【道路】&#10;有形固定資産減価償却率">
          <a:extLst>
            <a:ext uri="{FF2B5EF4-FFF2-40B4-BE49-F238E27FC236}">
              <a16:creationId xmlns:a16="http://schemas.microsoft.com/office/drawing/2014/main" id="{07C804DB-2EBB-4302-A73E-BC376E5C445F}"/>
            </a:ext>
          </a:extLst>
        </xdr:cNvPr>
        <xdr:cNvSpPr txBox="1"/>
      </xdr:nvSpPr>
      <xdr:spPr>
        <a:xfrm>
          <a:off x="3258553" y="587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1DFB4B9C-A976-41FA-83CC-F1D8F0C826ED}"/>
            </a:ext>
          </a:extLst>
        </xdr:cNvPr>
        <xdr:cNvSpPr/>
      </xdr:nvSpPr>
      <xdr:spPr>
        <a:xfrm>
          <a:off x="5992962" y="4009845"/>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4084C6D8-BF30-4D0B-A247-4AF3507F20C1}"/>
            </a:ext>
          </a:extLst>
        </xdr:cNvPr>
        <xdr:cNvSpPr/>
      </xdr:nvSpPr>
      <xdr:spPr>
        <a:xfrm>
          <a:off x="6101991"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6C267E29-D18D-4228-8BE6-72883984E62D}"/>
            </a:ext>
          </a:extLst>
        </xdr:cNvPr>
        <xdr:cNvSpPr/>
      </xdr:nvSpPr>
      <xdr:spPr>
        <a:xfrm>
          <a:off x="6101991"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9A21D7C0-CA83-4E9C-B519-9C89BBEA9E71}"/>
            </a:ext>
          </a:extLst>
        </xdr:cNvPr>
        <xdr:cNvSpPr/>
      </xdr:nvSpPr>
      <xdr:spPr>
        <a:xfrm>
          <a:off x="7028132"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83DD671-CE65-4F38-B189-D49709A8F4BB}"/>
            </a:ext>
          </a:extLst>
        </xdr:cNvPr>
        <xdr:cNvSpPr/>
      </xdr:nvSpPr>
      <xdr:spPr>
        <a:xfrm>
          <a:off x="7028132"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3741B98-3C58-488D-8729-27E6A181AE50}"/>
            </a:ext>
          </a:extLst>
        </xdr:cNvPr>
        <xdr:cNvSpPr/>
      </xdr:nvSpPr>
      <xdr:spPr>
        <a:xfrm>
          <a:off x="8063302"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4B36E2D-0306-417C-BA3C-78A0275509CC}"/>
            </a:ext>
          </a:extLst>
        </xdr:cNvPr>
        <xdr:cNvSpPr/>
      </xdr:nvSpPr>
      <xdr:spPr>
        <a:xfrm>
          <a:off x="8063302"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F2BBC10-2838-4D3B-BF67-98B66923A340}"/>
            </a:ext>
          </a:extLst>
        </xdr:cNvPr>
        <xdr:cNvSpPr/>
      </xdr:nvSpPr>
      <xdr:spPr>
        <a:xfrm>
          <a:off x="5992962" y="5100008"/>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E6FFB04-5D5C-42B4-BED9-97BC6DD9ECB1}"/>
            </a:ext>
          </a:extLst>
        </xdr:cNvPr>
        <xdr:cNvSpPr txBox="1"/>
      </xdr:nvSpPr>
      <xdr:spPr>
        <a:xfrm>
          <a:off x="5954862" y="4917057"/>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78E1E63-30F9-4B73-A9E5-05834934705E}"/>
            </a:ext>
          </a:extLst>
        </xdr:cNvPr>
        <xdr:cNvCxnSpPr/>
      </xdr:nvCxnSpPr>
      <xdr:spPr>
        <a:xfrm>
          <a:off x="5992962" y="728788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D4AAE64A-47CE-46B9-B519-9B2BD850F19B}"/>
            </a:ext>
          </a:extLst>
        </xdr:cNvPr>
        <xdr:cNvCxnSpPr/>
      </xdr:nvCxnSpPr>
      <xdr:spPr>
        <a:xfrm>
          <a:off x="5992962" y="692197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8672CC79-EF03-4888-BBCE-CAEC3AD5A858}"/>
            </a:ext>
          </a:extLst>
        </xdr:cNvPr>
        <xdr:cNvSpPr txBox="1"/>
      </xdr:nvSpPr>
      <xdr:spPr>
        <a:xfrm>
          <a:off x="5561727" y="67873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986C860C-ECF4-430F-A1DA-16DD5114F8C6}"/>
            </a:ext>
          </a:extLst>
        </xdr:cNvPr>
        <xdr:cNvCxnSpPr/>
      </xdr:nvCxnSpPr>
      <xdr:spPr>
        <a:xfrm>
          <a:off x="5992962" y="655607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8FADB946-6B3E-425F-A0EA-835C3B5F7630}"/>
            </a:ext>
          </a:extLst>
        </xdr:cNvPr>
        <xdr:cNvSpPr txBox="1"/>
      </xdr:nvSpPr>
      <xdr:spPr>
        <a:xfrm>
          <a:off x="5561727" y="64214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FB913AC5-B681-4C37-A16F-1316EB5FACAD}"/>
            </a:ext>
          </a:extLst>
        </xdr:cNvPr>
        <xdr:cNvCxnSpPr/>
      </xdr:nvCxnSpPr>
      <xdr:spPr>
        <a:xfrm>
          <a:off x="5992962" y="619772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18EDE778-AEA6-499D-BB94-91C64CD2A8BB}"/>
            </a:ext>
          </a:extLst>
        </xdr:cNvPr>
        <xdr:cNvSpPr txBox="1"/>
      </xdr:nvSpPr>
      <xdr:spPr>
        <a:xfrm>
          <a:off x="5515578" y="60630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A4A1EC57-AFC8-4097-907C-590AB02EB5E4}"/>
            </a:ext>
          </a:extLst>
        </xdr:cNvPr>
        <xdr:cNvCxnSpPr/>
      </xdr:nvCxnSpPr>
      <xdr:spPr>
        <a:xfrm>
          <a:off x="5992962" y="583181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1C198E2D-73C6-4D68-864C-696B8A53D337}"/>
            </a:ext>
          </a:extLst>
        </xdr:cNvPr>
        <xdr:cNvSpPr txBox="1"/>
      </xdr:nvSpPr>
      <xdr:spPr>
        <a:xfrm>
          <a:off x="5515578" y="5697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A7B5F518-5700-461F-AF0B-B303766E3B97}"/>
            </a:ext>
          </a:extLst>
        </xdr:cNvPr>
        <xdr:cNvCxnSpPr/>
      </xdr:nvCxnSpPr>
      <xdr:spPr>
        <a:xfrm>
          <a:off x="5992962" y="546591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F35940CF-4FCC-4840-BF0D-02E83165E09A}"/>
            </a:ext>
          </a:extLst>
        </xdr:cNvPr>
        <xdr:cNvSpPr txBox="1"/>
      </xdr:nvSpPr>
      <xdr:spPr>
        <a:xfrm>
          <a:off x="5515578" y="5331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3420FD6A-1E31-4199-9DD3-BF56A6B4206D}"/>
            </a:ext>
          </a:extLst>
        </xdr:cNvPr>
        <xdr:cNvCxnSpPr/>
      </xdr:nvCxnSpPr>
      <xdr:spPr>
        <a:xfrm>
          <a:off x="5992962" y="510000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37A9CE8F-3972-45DA-A947-F6C8460F6E54}"/>
            </a:ext>
          </a:extLst>
        </xdr:cNvPr>
        <xdr:cNvSpPr txBox="1"/>
      </xdr:nvSpPr>
      <xdr:spPr>
        <a:xfrm>
          <a:off x="5515578" y="4965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28D5FF60-854D-4C98-924A-01AE382CC1CF}"/>
            </a:ext>
          </a:extLst>
        </xdr:cNvPr>
        <xdr:cNvSpPr/>
      </xdr:nvSpPr>
      <xdr:spPr>
        <a:xfrm>
          <a:off x="5992962" y="5100008"/>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05" name="直線コネクタ 104">
          <a:extLst>
            <a:ext uri="{FF2B5EF4-FFF2-40B4-BE49-F238E27FC236}">
              <a16:creationId xmlns:a16="http://schemas.microsoft.com/office/drawing/2014/main" id="{1F11BA5F-A921-4032-B566-A7A181F3737F}"/>
            </a:ext>
          </a:extLst>
        </xdr:cNvPr>
        <xdr:cNvCxnSpPr/>
      </xdr:nvCxnSpPr>
      <xdr:spPr>
        <a:xfrm flipV="1">
          <a:off x="9489140" y="5663342"/>
          <a:ext cx="0" cy="1160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06" name="【道路】&#10;一人当たり延長最小値テキスト">
          <a:extLst>
            <a:ext uri="{FF2B5EF4-FFF2-40B4-BE49-F238E27FC236}">
              <a16:creationId xmlns:a16="http://schemas.microsoft.com/office/drawing/2014/main" id="{3D1DB475-D650-4E33-9859-8B86B60DBD69}"/>
            </a:ext>
          </a:extLst>
        </xdr:cNvPr>
        <xdr:cNvSpPr txBox="1"/>
      </xdr:nvSpPr>
      <xdr:spPr>
        <a:xfrm>
          <a:off x="9527157" y="68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07" name="直線コネクタ 106">
          <a:extLst>
            <a:ext uri="{FF2B5EF4-FFF2-40B4-BE49-F238E27FC236}">
              <a16:creationId xmlns:a16="http://schemas.microsoft.com/office/drawing/2014/main" id="{1C97217D-349B-440D-8080-E83457064A66}"/>
            </a:ext>
          </a:extLst>
        </xdr:cNvPr>
        <xdr:cNvCxnSpPr/>
      </xdr:nvCxnSpPr>
      <xdr:spPr>
        <a:xfrm>
          <a:off x="9418128" y="682421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08" name="【道路】&#10;一人当たり延長最大値テキスト">
          <a:extLst>
            <a:ext uri="{FF2B5EF4-FFF2-40B4-BE49-F238E27FC236}">
              <a16:creationId xmlns:a16="http://schemas.microsoft.com/office/drawing/2014/main" id="{E99EFDDD-0E85-43E3-9AC7-AB0FC68D1027}"/>
            </a:ext>
          </a:extLst>
        </xdr:cNvPr>
        <xdr:cNvSpPr txBox="1"/>
      </xdr:nvSpPr>
      <xdr:spPr>
        <a:xfrm>
          <a:off x="9527157" y="54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09" name="直線コネクタ 108">
          <a:extLst>
            <a:ext uri="{FF2B5EF4-FFF2-40B4-BE49-F238E27FC236}">
              <a16:creationId xmlns:a16="http://schemas.microsoft.com/office/drawing/2014/main" id="{83096C73-1BD8-442C-B519-F84326F9C070}"/>
            </a:ext>
          </a:extLst>
        </xdr:cNvPr>
        <xdr:cNvCxnSpPr/>
      </xdr:nvCxnSpPr>
      <xdr:spPr>
        <a:xfrm>
          <a:off x="9418128" y="5663342"/>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0" name="【道路】&#10;一人当たり延長平均値テキスト">
          <a:extLst>
            <a:ext uri="{FF2B5EF4-FFF2-40B4-BE49-F238E27FC236}">
              <a16:creationId xmlns:a16="http://schemas.microsoft.com/office/drawing/2014/main" id="{12AC9513-8459-46C4-BEC8-BA10F957D744}"/>
            </a:ext>
          </a:extLst>
        </xdr:cNvPr>
        <xdr:cNvSpPr txBox="1"/>
      </xdr:nvSpPr>
      <xdr:spPr>
        <a:xfrm>
          <a:off x="9527157" y="6335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11" name="フローチャート: 判断 110">
          <a:extLst>
            <a:ext uri="{FF2B5EF4-FFF2-40B4-BE49-F238E27FC236}">
              <a16:creationId xmlns:a16="http://schemas.microsoft.com/office/drawing/2014/main" id="{C0CA4582-A9C1-4EF7-896F-804730B5B9AF}"/>
            </a:ext>
          </a:extLst>
        </xdr:cNvPr>
        <xdr:cNvSpPr/>
      </xdr:nvSpPr>
      <xdr:spPr>
        <a:xfrm>
          <a:off x="9456228" y="6476324"/>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12" name="フローチャート: 判断 111">
          <a:extLst>
            <a:ext uri="{FF2B5EF4-FFF2-40B4-BE49-F238E27FC236}">
              <a16:creationId xmlns:a16="http://schemas.microsoft.com/office/drawing/2014/main" id="{01B5872D-0C5C-483B-9D8D-BAB442F0DF42}"/>
            </a:ext>
          </a:extLst>
        </xdr:cNvPr>
        <xdr:cNvSpPr/>
      </xdr:nvSpPr>
      <xdr:spPr>
        <a:xfrm>
          <a:off x="8689915" y="602546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13" name="フローチャート: 判断 112">
          <a:extLst>
            <a:ext uri="{FF2B5EF4-FFF2-40B4-BE49-F238E27FC236}">
              <a16:creationId xmlns:a16="http://schemas.microsoft.com/office/drawing/2014/main" id="{91FD6404-D22C-4BE5-B79B-5725C5A98550}"/>
            </a:ext>
          </a:extLst>
        </xdr:cNvPr>
        <xdr:cNvSpPr/>
      </xdr:nvSpPr>
      <xdr:spPr>
        <a:xfrm>
          <a:off x="7890774" y="5934936"/>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14" name="フローチャート: 判断 113">
          <a:extLst>
            <a:ext uri="{FF2B5EF4-FFF2-40B4-BE49-F238E27FC236}">
              <a16:creationId xmlns:a16="http://schemas.microsoft.com/office/drawing/2014/main" id="{43EAE37D-C8DB-4F07-9B6D-F738144A60FB}"/>
            </a:ext>
          </a:extLst>
        </xdr:cNvPr>
        <xdr:cNvSpPr/>
      </xdr:nvSpPr>
      <xdr:spPr>
        <a:xfrm>
          <a:off x="7073660" y="594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15" name="フローチャート: 判断 114">
          <a:extLst>
            <a:ext uri="{FF2B5EF4-FFF2-40B4-BE49-F238E27FC236}">
              <a16:creationId xmlns:a16="http://schemas.microsoft.com/office/drawing/2014/main" id="{9E37244D-0607-4374-A27E-2B3805F8B358}"/>
            </a:ext>
          </a:extLst>
        </xdr:cNvPr>
        <xdr:cNvSpPr/>
      </xdr:nvSpPr>
      <xdr:spPr>
        <a:xfrm>
          <a:off x="6274519" y="5961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ABB2608-FA4B-4979-819B-0C349F4DAF48}"/>
            </a:ext>
          </a:extLst>
        </xdr:cNvPr>
        <xdr:cNvSpPr txBox="1"/>
      </xdr:nvSpPr>
      <xdr:spPr>
        <a:xfrm>
          <a:off x="9316528"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BB1682E-D86C-43FA-8E4E-D29025042D2D}"/>
            </a:ext>
          </a:extLst>
        </xdr:cNvPr>
        <xdr:cNvSpPr txBox="1"/>
      </xdr:nvSpPr>
      <xdr:spPr>
        <a:xfrm>
          <a:off x="8568187"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3EAA224-496E-497D-A00D-B7CA1B51AFDB}"/>
            </a:ext>
          </a:extLst>
        </xdr:cNvPr>
        <xdr:cNvSpPr txBox="1"/>
      </xdr:nvSpPr>
      <xdr:spPr>
        <a:xfrm>
          <a:off x="7760418"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08981EC-4A0A-4E7E-B2E1-D5D5B5BF1C28}"/>
            </a:ext>
          </a:extLst>
        </xdr:cNvPr>
        <xdr:cNvSpPr txBox="1"/>
      </xdr:nvSpPr>
      <xdr:spPr>
        <a:xfrm>
          <a:off x="6951932"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DCE03CC-98B5-433D-95B6-5B1741F73537}"/>
            </a:ext>
          </a:extLst>
        </xdr:cNvPr>
        <xdr:cNvSpPr txBox="1"/>
      </xdr:nvSpPr>
      <xdr:spPr>
        <a:xfrm>
          <a:off x="6152791"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114630</xdr:rowOff>
    </xdr:from>
    <xdr:to>
      <xdr:col>55</xdr:col>
      <xdr:colOff>50800</xdr:colOff>
      <xdr:row>41</xdr:row>
      <xdr:rowOff>44780</xdr:rowOff>
    </xdr:to>
    <xdr:sp macro="" textlink="">
      <xdr:nvSpPr>
        <xdr:cNvPr id="121" name="楕円 120">
          <a:extLst>
            <a:ext uri="{FF2B5EF4-FFF2-40B4-BE49-F238E27FC236}">
              <a16:creationId xmlns:a16="http://schemas.microsoft.com/office/drawing/2014/main" id="{EF9463A9-6931-4232-8B92-35088DE242C7}"/>
            </a:ext>
          </a:extLst>
        </xdr:cNvPr>
        <xdr:cNvSpPr/>
      </xdr:nvSpPr>
      <xdr:spPr>
        <a:xfrm>
          <a:off x="9456228" y="6670705"/>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29557</xdr:rowOff>
    </xdr:from>
    <xdr:ext cx="469744" cy="259045"/>
    <xdr:sp macro="" textlink="">
      <xdr:nvSpPr>
        <xdr:cNvPr id="122" name="【道路】&#10;一人当たり延長該当値テキスト">
          <a:extLst>
            <a:ext uri="{FF2B5EF4-FFF2-40B4-BE49-F238E27FC236}">
              <a16:creationId xmlns:a16="http://schemas.microsoft.com/office/drawing/2014/main" id="{6EBA6767-89A0-4F7F-8598-C4DF69B460EF}"/>
            </a:ext>
          </a:extLst>
        </xdr:cNvPr>
        <xdr:cNvSpPr txBox="1"/>
      </xdr:nvSpPr>
      <xdr:spPr>
        <a:xfrm>
          <a:off x="9527157" y="658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114554</xdr:rowOff>
    </xdr:from>
    <xdr:to>
      <xdr:col>50</xdr:col>
      <xdr:colOff>165100</xdr:colOff>
      <xdr:row>41</xdr:row>
      <xdr:rowOff>44704</xdr:rowOff>
    </xdr:to>
    <xdr:sp macro="" textlink="">
      <xdr:nvSpPr>
        <xdr:cNvPr id="123" name="楕円 122">
          <a:extLst>
            <a:ext uri="{FF2B5EF4-FFF2-40B4-BE49-F238E27FC236}">
              <a16:creationId xmlns:a16="http://schemas.microsoft.com/office/drawing/2014/main" id="{F316565D-722C-4CAC-846D-B8F313F4B0D4}"/>
            </a:ext>
          </a:extLst>
        </xdr:cNvPr>
        <xdr:cNvSpPr/>
      </xdr:nvSpPr>
      <xdr:spPr>
        <a:xfrm>
          <a:off x="8689915" y="667062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165354</xdr:rowOff>
    </xdr:from>
    <xdr:to>
      <xdr:col>55</xdr:col>
      <xdr:colOff>0</xdr:colOff>
      <xdr:row>40</xdr:row>
      <xdr:rowOff>165430</xdr:rowOff>
    </xdr:to>
    <xdr:cxnSp macro="">
      <xdr:nvCxnSpPr>
        <xdr:cNvPr id="124" name="直線コネクタ 123">
          <a:extLst>
            <a:ext uri="{FF2B5EF4-FFF2-40B4-BE49-F238E27FC236}">
              <a16:creationId xmlns:a16="http://schemas.microsoft.com/office/drawing/2014/main" id="{44759FA8-C4D8-4F0F-B29E-9866E7728C85}"/>
            </a:ext>
          </a:extLst>
        </xdr:cNvPr>
        <xdr:cNvCxnSpPr/>
      </xdr:nvCxnSpPr>
      <xdr:spPr>
        <a:xfrm>
          <a:off x="8740715" y="6721429"/>
          <a:ext cx="748342"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25" name="n_1aveValue【道路】&#10;一人当たり延長">
          <a:extLst>
            <a:ext uri="{FF2B5EF4-FFF2-40B4-BE49-F238E27FC236}">
              <a16:creationId xmlns:a16="http://schemas.microsoft.com/office/drawing/2014/main" id="{C769ADD8-1508-41AD-B38E-A1B22D96B5B9}"/>
            </a:ext>
          </a:extLst>
        </xdr:cNvPr>
        <xdr:cNvSpPr txBox="1"/>
      </xdr:nvSpPr>
      <xdr:spPr>
        <a:xfrm>
          <a:off x="8478798" y="58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26" name="n_2aveValue【道路】&#10;一人当たり延長">
          <a:extLst>
            <a:ext uri="{FF2B5EF4-FFF2-40B4-BE49-F238E27FC236}">
              <a16:creationId xmlns:a16="http://schemas.microsoft.com/office/drawing/2014/main" id="{15B29567-20A8-4130-A37C-918AF9C315BF}"/>
            </a:ext>
          </a:extLst>
        </xdr:cNvPr>
        <xdr:cNvSpPr txBox="1"/>
      </xdr:nvSpPr>
      <xdr:spPr>
        <a:xfrm>
          <a:off x="7692356" y="57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27" name="n_3aveValue【道路】&#10;一人当たり延長">
          <a:extLst>
            <a:ext uri="{FF2B5EF4-FFF2-40B4-BE49-F238E27FC236}">
              <a16:creationId xmlns:a16="http://schemas.microsoft.com/office/drawing/2014/main" id="{9854C8E8-F1FF-45FD-863E-1BB2DA17501D}"/>
            </a:ext>
          </a:extLst>
        </xdr:cNvPr>
        <xdr:cNvSpPr txBox="1"/>
      </xdr:nvSpPr>
      <xdr:spPr>
        <a:xfrm>
          <a:off x="6893215" y="57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28" name="n_4aveValue【道路】&#10;一人当たり延長">
          <a:extLst>
            <a:ext uri="{FF2B5EF4-FFF2-40B4-BE49-F238E27FC236}">
              <a16:creationId xmlns:a16="http://schemas.microsoft.com/office/drawing/2014/main" id="{A3C6DA7A-7094-47F1-A3EB-818512A350B5}"/>
            </a:ext>
          </a:extLst>
        </xdr:cNvPr>
        <xdr:cNvSpPr txBox="1"/>
      </xdr:nvSpPr>
      <xdr:spPr>
        <a:xfrm>
          <a:off x="6076102" y="574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35831</xdr:rowOff>
    </xdr:from>
    <xdr:ext cx="469744" cy="259045"/>
    <xdr:sp macro="" textlink="">
      <xdr:nvSpPr>
        <xdr:cNvPr id="129" name="n_1mainValue【道路】&#10;一人当たり延長">
          <a:extLst>
            <a:ext uri="{FF2B5EF4-FFF2-40B4-BE49-F238E27FC236}">
              <a16:creationId xmlns:a16="http://schemas.microsoft.com/office/drawing/2014/main" id="{A487FF64-6E98-43EC-99BD-8F152B881573}"/>
            </a:ext>
          </a:extLst>
        </xdr:cNvPr>
        <xdr:cNvSpPr txBox="1"/>
      </xdr:nvSpPr>
      <xdr:spPr>
        <a:xfrm>
          <a:off x="8511114" y="67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C6BDD311-602E-46E5-AEF5-FDE05865BF04}"/>
            </a:ext>
          </a:extLst>
        </xdr:cNvPr>
        <xdr:cNvSpPr/>
      </xdr:nvSpPr>
      <xdr:spPr>
        <a:xfrm>
          <a:off x="690113" y="7653787"/>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40066CE8-8C74-437F-8736-5C4A9F192946}"/>
            </a:ext>
          </a:extLst>
        </xdr:cNvPr>
        <xdr:cNvSpPr/>
      </xdr:nvSpPr>
      <xdr:spPr>
        <a:xfrm>
          <a:off x="817113" y="828399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62515BED-EADB-49E9-872B-0CF86C8F8DA7}"/>
            </a:ext>
          </a:extLst>
        </xdr:cNvPr>
        <xdr:cNvSpPr/>
      </xdr:nvSpPr>
      <xdr:spPr>
        <a:xfrm>
          <a:off x="817113" y="847964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6A5290DE-8EEE-45B1-9251-C689FAB0F94A}"/>
            </a:ext>
          </a:extLst>
        </xdr:cNvPr>
        <xdr:cNvSpPr/>
      </xdr:nvSpPr>
      <xdr:spPr>
        <a:xfrm>
          <a:off x="1725283"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128C717C-EB68-4C2E-BE2A-635B78B00C16}"/>
            </a:ext>
          </a:extLst>
        </xdr:cNvPr>
        <xdr:cNvSpPr/>
      </xdr:nvSpPr>
      <xdr:spPr>
        <a:xfrm>
          <a:off x="1725283"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5D1B6DEF-A1EA-4FB4-BF1E-21B3FDE243B5}"/>
            </a:ext>
          </a:extLst>
        </xdr:cNvPr>
        <xdr:cNvSpPr/>
      </xdr:nvSpPr>
      <xdr:spPr>
        <a:xfrm>
          <a:off x="2760453"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A6769732-9478-462C-A086-8DBB6DA39AB8}"/>
            </a:ext>
          </a:extLst>
        </xdr:cNvPr>
        <xdr:cNvSpPr/>
      </xdr:nvSpPr>
      <xdr:spPr>
        <a:xfrm>
          <a:off x="2760453"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2B2B62E5-707D-46FB-AF27-18FE71C698A1}"/>
            </a:ext>
          </a:extLst>
        </xdr:cNvPr>
        <xdr:cNvSpPr/>
      </xdr:nvSpPr>
      <xdr:spPr>
        <a:xfrm>
          <a:off x="690113" y="8743950"/>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9F274702-3644-495E-878B-9E9F5B5307A2}"/>
            </a:ext>
          </a:extLst>
        </xdr:cNvPr>
        <xdr:cNvSpPr txBox="1"/>
      </xdr:nvSpPr>
      <xdr:spPr>
        <a:xfrm>
          <a:off x="669985" y="856099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66AF3B6B-6404-4046-9A0E-A1E3CBB2BEC0}"/>
            </a:ext>
          </a:extLst>
        </xdr:cNvPr>
        <xdr:cNvCxnSpPr/>
      </xdr:nvCxnSpPr>
      <xdr:spPr>
        <a:xfrm>
          <a:off x="690113" y="109318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F588B88F-7EAE-40CB-9186-4CCB3A98D933}"/>
            </a:ext>
          </a:extLst>
        </xdr:cNvPr>
        <xdr:cNvSpPr txBox="1"/>
      </xdr:nvSpPr>
      <xdr:spPr>
        <a:xfrm>
          <a:off x="276849" y="107971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FD15B573-921E-437D-ABDC-D269719277CB}"/>
            </a:ext>
          </a:extLst>
        </xdr:cNvPr>
        <xdr:cNvCxnSpPr/>
      </xdr:nvCxnSpPr>
      <xdr:spPr>
        <a:xfrm>
          <a:off x="690113" y="1056592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id="{A2E41350-B925-42E4-BF28-3C3A45E7C598}"/>
            </a:ext>
          </a:extLst>
        </xdr:cNvPr>
        <xdr:cNvSpPr txBox="1"/>
      </xdr:nvSpPr>
      <xdr:spPr>
        <a:xfrm>
          <a:off x="276849" y="104312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C0D35D9D-B784-4AA9-8727-9B69F94D35F0}"/>
            </a:ext>
          </a:extLst>
        </xdr:cNvPr>
        <xdr:cNvCxnSpPr/>
      </xdr:nvCxnSpPr>
      <xdr:spPr>
        <a:xfrm>
          <a:off x="690113" y="1020001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D99D8FF0-C7CB-43DD-8E44-DC674A0E8794}"/>
            </a:ext>
          </a:extLst>
        </xdr:cNvPr>
        <xdr:cNvSpPr txBox="1"/>
      </xdr:nvSpPr>
      <xdr:spPr>
        <a:xfrm>
          <a:off x="340969" y="10065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BD50B60A-2E58-4ACA-B9C0-94D481CA67B4}"/>
            </a:ext>
          </a:extLst>
        </xdr:cNvPr>
        <xdr:cNvCxnSpPr/>
      </xdr:nvCxnSpPr>
      <xdr:spPr>
        <a:xfrm>
          <a:off x="690113" y="983411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5BFCF41E-E393-4186-B219-B22BB18A60B1}"/>
            </a:ext>
          </a:extLst>
        </xdr:cNvPr>
        <xdr:cNvSpPr txBox="1"/>
      </xdr:nvSpPr>
      <xdr:spPr>
        <a:xfrm>
          <a:off x="340969" y="96994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D34BC884-9635-4AF8-BA2F-10198C87781C}"/>
            </a:ext>
          </a:extLst>
        </xdr:cNvPr>
        <xdr:cNvCxnSpPr/>
      </xdr:nvCxnSpPr>
      <xdr:spPr>
        <a:xfrm>
          <a:off x="690113" y="94757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5E547510-B795-497E-9D70-9E207E497E5B}"/>
            </a:ext>
          </a:extLst>
        </xdr:cNvPr>
        <xdr:cNvSpPr txBox="1"/>
      </xdr:nvSpPr>
      <xdr:spPr>
        <a:xfrm>
          <a:off x="340969" y="93410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61E728C3-32F1-4E06-9304-1D61A5443DF1}"/>
            </a:ext>
          </a:extLst>
        </xdr:cNvPr>
        <xdr:cNvCxnSpPr/>
      </xdr:nvCxnSpPr>
      <xdr:spPr>
        <a:xfrm>
          <a:off x="690113" y="910985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3E5A4377-00F5-4361-BB9C-27D5A075C9BA}"/>
            </a:ext>
          </a:extLst>
        </xdr:cNvPr>
        <xdr:cNvSpPr txBox="1"/>
      </xdr:nvSpPr>
      <xdr:spPr>
        <a:xfrm>
          <a:off x="340969" y="89751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7C2223A6-5D43-4F76-8FA8-41A7293FD885}"/>
            </a:ext>
          </a:extLst>
        </xdr:cNvPr>
        <xdr:cNvCxnSpPr/>
      </xdr:nvCxnSpPr>
      <xdr:spPr>
        <a:xfrm>
          <a:off x="690113" y="87439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id="{BA2F6669-8999-44A1-9E8F-70854B35EB62}"/>
            </a:ext>
          </a:extLst>
        </xdr:cNvPr>
        <xdr:cNvSpPr txBox="1"/>
      </xdr:nvSpPr>
      <xdr:spPr>
        <a:xfrm>
          <a:off x="387118" y="86092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EBDF873C-83BB-4D1F-A4CC-455A58F11917}"/>
            </a:ext>
          </a:extLst>
        </xdr:cNvPr>
        <xdr:cNvSpPr/>
      </xdr:nvSpPr>
      <xdr:spPr>
        <a:xfrm>
          <a:off x="690113" y="8743950"/>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54" name="直線コネクタ 153">
          <a:extLst>
            <a:ext uri="{FF2B5EF4-FFF2-40B4-BE49-F238E27FC236}">
              <a16:creationId xmlns:a16="http://schemas.microsoft.com/office/drawing/2014/main" id="{DFC050C5-E2D7-44D0-8877-1F37B97E0B1E}"/>
            </a:ext>
          </a:extLst>
        </xdr:cNvPr>
        <xdr:cNvCxnSpPr/>
      </xdr:nvCxnSpPr>
      <xdr:spPr>
        <a:xfrm flipV="1">
          <a:off x="4203544" y="9229941"/>
          <a:ext cx="0" cy="128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3DFB4B3F-EA31-4A86-A419-0AA0B4873EA0}"/>
            </a:ext>
          </a:extLst>
        </xdr:cNvPr>
        <xdr:cNvSpPr txBox="1"/>
      </xdr:nvSpPr>
      <xdr:spPr>
        <a:xfrm>
          <a:off x="4242279" y="1052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56" name="直線コネクタ 155">
          <a:extLst>
            <a:ext uri="{FF2B5EF4-FFF2-40B4-BE49-F238E27FC236}">
              <a16:creationId xmlns:a16="http://schemas.microsoft.com/office/drawing/2014/main" id="{D0050525-88A8-47E6-B93B-F98EDA2F9054}"/>
            </a:ext>
          </a:extLst>
        </xdr:cNvPr>
        <xdr:cNvCxnSpPr/>
      </xdr:nvCxnSpPr>
      <xdr:spPr>
        <a:xfrm>
          <a:off x="4133251" y="1051639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AF80915-4D93-4970-90F9-D3E6C33F210C}"/>
            </a:ext>
          </a:extLst>
        </xdr:cNvPr>
        <xdr:cNvSpPr txBox="1"/>
      </xdr:nvSpPr>
      <xdr:spPr>
        <a:xfrm>
          <a:off x="4242279" y="901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58" name="直線コネクタ 157">
          <a:extLst>
            <a:ext uri="{FF2B5EF4-FFF2-40B4-BE49-F238E27FC236}">
              <a16:creationId xmlns:a16="http://schemas.microsoft.com/office/drawing/2014/main" id="{A98E12B1-728E-4DC5-8788-B22824758A75}"/>
            </a:ext>
          </a:extLst>
        </xdr:cNvPr>
        <xdr:cNvCxnSpPr/>
      </xdr:nvCxnSpPr>
      <xdr:spPr>
        <a:xfrm>
          <a:off x="4133251" y="922994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C2A5B9C7-5478-4C7A-B704-5A0D9255FC76}"/>
            </a:ext>
          </a:extLst>
        </xdr:cNvPr>
        <xdr:cNvSpPr txBox="1"/>
      </xdr:nvSpPr>
      <xdr:spPr>
        <a:xfrm>
          <a:off x="4242279" y="9874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60" name="フローチャート: 判断 159">
          <a:extLst>
            <a:ext uri="{FF2B5EF4-FFF2-40B4-BE49-F238E27FC236}">
              <a16:creationId xmlns:a16="http://schemas.microsoft.com/office/drawing/2014/main" id="{749CF489-65DD-426E-AF82-0C7B6B819B0D}"/>
            </a:ext>
          </a:extLst>
        </xdr:cNvPr>
        <xdr:cNvSpPr/>
      </xdr:nvSpPr>
      <xdr:spPr>
        <a:xfrm>
          <a:off x="4153379" y="98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61" name="フローチャート: 判断 160">
          <a:extLst>
            <a:ext uri="{FF2B5EF4-FFF2-40B4-BE49-F238E27FC236}">
              <a16:creationId xmlns:a16="http://schemas.microsoft.com/office/drawing/2014/main" id="{227DBD6B-3F92-4F45-A3C0-9EB4E3DD4B01}"/>
            </a:ext>
          </a:extLst>
        </xdr:cNvPr>
        <xdr:cNvSpPr/>
      </xdr:nvSpPr>
      <xdr:spPr>
        <a:xfrm>
          <a:off x="3405038" y="997952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62" name="フローチャート: 判断 161">
          <a:extLst>
            <a:ext uri="{FF2B5EF4-FFF2-40B4-BE49-F238E27FC236}">
              <a16:creationId xmlns:a16="http://schemas.microsoft.com/office/drawing/2014/main" id="{7D9B6F6F-1BA0-4356-940D-D044783CA9D2}"/>
            </a:ext>
          </a:extLst>
        </xdr:cNvPr>
        <xdr:cNvSpPr/>
      </xdr:nvSpPr>
      <xdr:spPr>
        <a:xfrm>
          <a:off x="2587925" y="997952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63" name="フローチャート: 判断 162">
          <a:extLst>
            <a:ext uri="{FF2B5EF4-FFF2-40B4-BE49-F238E27FC236}">
              <a16:creationId xmlns:a16="http://schemas.microsoft.com/office/drawing/2014/main" id="{AF0F864D-A171-4BD6-97D9-546C4F3309D7}"/>
            </a:ext>
          </a:extLst>
        </xdr:cNvPr>
        <xdr:cNvSpPr/>
      </xdr:nvSpPr>
      <xdr:spPr>
        <a:xfrm>
          <a:off x="1788783" y="996047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64" name="フローチャート: 判断 163">
          <a:extLst>
            <a:ext uri="{FF2B5EF4-FFF2-40B4-BE49-F238E27FC236}">
              <a16:creationId xmlns:a16="http://schemas.microsoft.com/office/drawing/2014/main" id="{666EF550-447B-48EE-910A-61457254FC7B}"/>
            </a:ext>
          </a:extLst>
        </xdr:cNvPr>
        <xdr:cNvSpPr/>
      </xdr:nvSpPr>
      <xdr:spPr>
        <a:xfrm>
          <a:off x="989642" y="994523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A41AC5D-682A-4E58-A22C-C3ECE2323C72}"/>
            </a:ext>
          </a:extLst>
        </xdr:cNvPr>
        <xdr:cNvSpPr txBox="1"/>
      </xdr:nvSpPr>
      <xdr:spPr>
        <a:xfrm>
          <a:off x="4031651"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2BD76A6F-A521-42E2-96A8-51F63D6F3E33}"/>
            </a:ext>
          </a:extLst>
        </xdr:cNvPr>
        <xdr:cNvSpPr txBox="1"/>
      </xdr:nvSpPr>
      <xdr:spPr>
        <a:xfrm>
          <a:off x="3274682"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157B3E9-2CC5-4185-8AFA-911A270444D2}"/>
            </a:ext>
          </a:extLst>
        </xdr:cNvPr>
        <xdr:cNvSpPr txBox="1"/>
      </xdr:nvSpPr>
      <xdr:spPr>
        <a:xfrm>
          <a:off x="2466196"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4A73829-00BB-443F-89F9-C160D5C3E288}"/>
            </a:ext>
          </a:extLst>
        </xdr:cNvPr>
        <xdr:cNvSpPr txBox="1"/>
      </xdr:nvSpPr>
      <xdr:spPr>
        <a:xfrm>
          <a:off x="1667055"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251590C-F9C1-426C-8C25-7ACB76475971}"/>
            </a:ext>
          </a:extLst>
        </xdr:cNvPr>
        <xdr:cNvSpPr txBox="1"/>
      </xdr:nvSpPr>
      <xdr:spPr>
        <a:xfrm>
          <a:off x="859286"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70" name="楕円 169">
          <a:extLst>
            <a:ext uri="{FF2B5EF4-FFF2-40B4-BE49-F238E27FC236}">
              <a16:creationId xmlns:a16="http://schemas.microsoft.com/office/drawing/2014/main" id="{222B2889-CD77-4B24-BA31-2A685FA84A57}"/>
            </a:ext>
          </a:extLst>
        </xdr:cNvPr>
        <xdr:cNvSpPr/>
      </xdr:nvSpPr>
      <xdr:spPr>
        <a:xfrm>
          <a:off x="4153379" y="963457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4F89C480-33E5-40C8-B481-8B4BD47AA95A}"/>
            </a:ext>
          </a:extLst>
        </xdr:cNvPr>
        <xdr:cNvSpPr txBox="1"/>
      </xdr:nvSpPr>
      <xdr:spPr>
        <a:xfrm>
          <a:off x="4242279" y="949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72" name="楕円 171">
          <a:extLst>
            <a:ext uri="{FF2B5EF4-FFF2-40B4-BE49-F238E27FC236}">
              <a16:creationId xmlns:a16="http://schemas.microsoft.com/office/drawing/2014/main" id="{37EC240D-AD1F-4DC5-A51E-AA838EC23BF3}"/>
            </a:ext>
          </a:extLst>
        </xdr:cNvPr>
        <xdr:cNvSpPr/>
      </xdr:nvSpPr>
      <xdr:spPr>
        <a:xfrm>
          <a:off x="3405038" y="9602194"/>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146685</xdr:rowOff>
    </xdr:from>
    <xdr:to>
      <xdr:col>24</xdr:col>
      <xdr:colOff>63500</xdr:colOff>
      <xdr:row>59</xdr:row>
      <xdr:rowOff>7620</xdr:rowOff>
    </xdr:to>
    <xdr:cxnSp macro="">
      <xdr:nvCxnSpPr>
        <xdr:cNvPr id="173" name="直線コネクタ 172">
          <a:extLst>
            <a:ext uri="{FF2B5EF4-FFF2-40B4-BE49-F238E27FC236}">
              <a16:creationId xmlns:a16="http://schemas.microsoft.com/office/drawing/2014/main" id="{C1E5F172-0770-4C20-A25A-A9BC16083302}"/>
            </a:ext>
          </a:extLst>
        </xdr:cNvPr>
        <xdr:cNvCxnSpPr/>
      </xdr:nvCxnSpPr>
      <xdr:spPr>
        <a:xfrm>
          <a:off x="3447211" y="9652994"/>
          <a:ext cx="756968" cy="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3412D8D-DEC3-4849-A7D5-26AA0B1FB7AA}"/>
            </a:ext>
          </a:extLst>
        </xdr:cNvPr>
        <xdr:cNvSpPr txBox="1"/>
      </xdr:nvSpPr>
      <xdr:spPr>
        <a:xfrm>
          <a:off x="3258553" y="100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92092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3DFA9F3C-CB81-4A8F-BCA0-3459C996B6A2}"/>
            </a:ext>
          </a:extLst>
        </xdr:cNvPr>
        <xdr:cNvSpPr txBox="1"/>
      </xdr:nvSpPr>
      <xdr:spPr>
        <a:xfrm>
          <a:off x="2454140" y="97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73042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A60D64C4-A70C-4D7C-AF33-A0BB657F572A}"/>
            </a:ext>
          </a:extLst>
        </xdr:cNvPr>
        <xdr:cNvSpPr txBox="1"/>
      </xdr:nvSpPr>
      <xdr:spPr>
        <a:xfrm>
          <a:off x="1654999" y="97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57802</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18737945-AC63-47FB-8D24-4A986BDF801B}"/>
            </a:ext>
          </a:extLst>
        </xdr:cNvPr>
        <xdr:cNvSpPr txBox="1"/>
      </xdr:nvSpPr>
      <xdr:spPr>
        <a:xfrm>
          <a:off x="855857" y="97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42562</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D9D32AAB-B9AA-42A0-8578-DBD5F42FC868}"/>
            </a:ext>
          </a:extLst>
        </xdr:cNvPr>
        <xdr:cNvSpPr txBox="1"/>
      </xdr:nvSpPr>
      <xdr:spPr>
        <a:xfrm>
          <a:off x="3258553" y="938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23AF1705-2E57-4898-8AE6-08256914C92A}"/>
            </a:ext>
          </a:extLst>
        </xdr:cNvPr>
        <xdr:cNvSpPr/>
      </xdr:nvSpPr>
      <xdr:spPr>
        <a:xfrm>
          <a:off x="5992962" y="7653787"/>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7CD56920-2471-4AAA-9CC9-33B87921A646}"/>
            </a:ext>
          </a:extLst>
        </xdr:cNvPr>
        <xdr:cNvSpPr/>
      </xdr:nvSpPr>
      <xdr:spPr>
        <a:xfrm>
          <a:off x="6101991"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9B11DC6C-3B85-4403-8CD9-1C11DEE3C79D}"/>
            </a:ext>
          </a:extLst>
        </xdr:cNvPr>
        <xdr:cNvSpPr/>
      </xdr:nvSpPr>
      <xdr:spPr>
        <a:xfrm>
          <a:off x="6101991"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6E9E6E9A-AA00-4C37-B127-89AF4814209A}"/>
            </a:ext>
          </a:extLst>
        </xdr:cNvPr>
        <xdr:cNvSpPr/>
      </xdr:nvSpPr>
      <xdr:spPr>
        <a:xfrm>
          <a:off x="7028132"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47828FE2-9007-4A49-AC0C-2A0E0CE3DE7E}"/>
            </a:ext>
          </a:extLst>
        </xdr:cNvPr>
        <xdr:cNvSpPr/>
      </xdr:nvSpPr>
      <xdr:spPr>
        <a:xfrm>
          <a:off x="7028132"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73F24C66-FD95-4311-BD22-44D258FBE6DC}"/>
            </a:ext>
          </a:extLst>
        </xdr:cNvPr>
        <xdr:cNvSpPr/>
      </xdr:nvSpPr>
      <xdr:spPr>
        <a:xfrm>
          <a:off x="8063302"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A009D94C-54EE-4D79-BB2D-7C1E84D89356}"/>
            </a:ext>
          </a:extLst>
        </xdr:cNvPr>
        <xdr:cNvSpPr/>
      </xdr:nvSpPr>
      <xdr:spPr>
        <a:xfrm>
          <a:off x="8063302"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DD9B2BF5-04C2-42D9-AE9A-4270CEDD2FF4}"/>
            </a:ext>
          </a:extLst>
        </xdr:cNvPr>
        <xdr:cNvSpPr/>
      </xdr:nvSpPr>
      <xdr:spPr>
        <a:xfrm>
          <a:off x="5992962" y="8743950"/>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4CDF4BAA-A17B-42C0-9964-40A860329E05}"/>
            </a:ext>
          </a:extLst>
        </xdr:cNvPr>
        <xdr:cNvSpPr txBox="1"/>
      </xdr:nvSpPr>
      <xdr:spPr>
        <a:xfrm>
          <a:off x="5954862" y="856099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EDDB23BC-5CEB-45F4-B1A3-164B64A144CC}"/>
            </a:ext>
          </a:extLst>
        </xdr:cNvPr>
        <xdr:cNvCxnSpPr/>
      </xdr:nvCxnSpPr>
      <xdr:spPr>
        <a:xfrm>
          <a:off x="5992962" y="1093182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A86F8E1D-DDEE-4B2C-8E64-D1CFF22FCEC7}"/>
            </a:ext>
          </a:extLst>
        </xdr:cNvPr>
        <xdr:cNvCxnSpPr/>
      </xdr:nvCxnSpPr>
      <xdr:spPr>
        <a:xfrm>
          <a:off x="5992962" y="1062034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6A730ABC-4610-41D4-9B56-BDD0B389D691}"/>
            </a:ext>
          </a:extLst>
        </xdr:cNvPr>
        <xdr:cNvSpPr txBox="1"/>
      </xdr:nvSpPr>
      <xdr:spPr>
        <a:xfrm>
          <a:off x="5762148" y="1048567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675ACF71-FAFD-4696-8F9D-4DB0734FC8DB}"/>
            </a:ext>
          </a:extLst>
        </xdr:cNvPr>
        <xdr:cNvCxnSpPr/>
      </xdr:nvCxnSpPr>
      <xdr:spPr>
        <a:xfrm>
          <a:off x="5992962" y="1030887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id="{135882FE-C57B-401A-A1FE-30584A28A2EF}"/>
            </a:ext>
          </a:extLst>
        </xdr:cNvPr>
        <xdr:cNvSpPr txBox="1"/>
      </xdr:nvSpPr>
      <xdr:spPr>
        <a:xfrm>
          <a:off x="5451458" y="101666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3561F507-DB8A-4C5E-B015-C61459BDE6EB}"/>
            </a:ext>
          </a:extLst>
        </xdr:cNvPr>
        <xdr:cNvCxnSpPr/>
      </xdr:nvCxnSpPr>
      <xdr:spPr>
        <a:xfrm>
          <a:off x="5992962" y="999739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id="{0DA00D31-B6DF-4C64-AEFA-967C1D3F4D77}"/>
            </a:ext>
          </a:extLst>
        </xdr:cNvPr>
        <xdr:cNvSpPr txBox="1"/>
      </xdr:nvSpPr>
      <xdr:spPr>
        <a:xfrm>
          <a:off x="5451458" y="985517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3588BCDE-BDD9-47C8-9E34-AFF0D17E40C4}"/>
            </a:ext>
          </a:extLst>
        </xdr:cNvPr>
        <xdr:cNvCxnSpPr/>
      </xdr:nvCxnSpPr>
      <xdr:spPr>
        <a:xfrm>
          <a:off x="5992962" y="96783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id="{86346D9C-B642-48F8-8531-8EA2FB9A3D40}"/>
            </a:ext>
          </a:extLst>
        </xdr:cNvPr>
        <xdr:cNvSpPr txBox="1"/>
      </xdr:nvSpPr>
      <xdr:spPr>
        <a:xfrm>
          <a:off x="5451458" y="95437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682616B8-ECA5-4F81-A974-4B79BAC47AC8}"/>
            </a:ext>
          </a:extLst>
        </xdr:cNvPr>
        <xdr:cNvCxnSpPr/>
      </xdr:nvCxnSpPr>
      <xdr:spPr>
        <a:xfrm>
          <a:off x="5992962" y="936690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a:extLst>
            <a:ext uri="{FF2B5EF4-FFF2-40B4-BE49-F238E27FC236}">
              <a16:creationId xmlns:a16="http://schemas.microsoft.com/office/drawing/2014/main" id="{25D656D6-B9AA-4984-B05D-945F31946F72}"/>
            </a:ext>
          </a:extLst>
        </xdr:cNvPr>
        <xdr:cNvSpPr txBox="1"/>
      </xdr:nvSpPr>
      <xdr:spPr>
        <a:xfrm>
          <a:off x="5451458" y="9232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9DA4FC8E-BF03-4593-ADC1-6AD895048DEA}"/>
            </a:ext>
          </a:extLst>
        </xdr:cNvPr>
        <xdr:cNvCxnSpPr/>
      </xdr:nvCxnSpPr>
      <xdr:spPr>
        <a:xfrm>
          <a:off x="5992962" y="905542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a:extLst>
            <a:ext uri="{FF2B5EF4-FFF2-40B4-BE49-F238E27FC236}">
              <a16:creationId xmlns:a16="http://schemas.microsoft.com/office/drawing/2014/main" id="{FE74EB02-B237-45EA-8369-8B00647273A4}"/>
            </a:ext>
          </a:extLst>
        </xdr:cNvPr>
        <xdr:cNvSpPr txBox="1"/>
      </xdr:nvSpPr>
      <xdr:spPr>
        <a:xfrm>
          <a:off x="5451458" y="89207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12071205-210A-4AF6-8557-E7392F85BA59}"/>
            </a:ext>
          </a:extLst>
        </xdr:cNvPr>
        <xdr:cNvCxnSpPr/>
      </xdr:nvCxnSpPr>
      <xdr:spPr>
        <a:xfrm>
          <a:off x="5992962" y="874395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a:extLst>
            <a:ext uri="{FF2B5EF4-FFF2-40B4-BE49-F238E27FC236}">
              <a16:creationId xmlns:a16="http://schemas.microsoft.com/office/drawing/2014/main" id="{B48A4A2B-1396-461E-85CD-11499C650DEB}"/>
            </a:ext>
          </a:extLst>
        </xdr:cNvPr>
        <xdr:cNvSpPr txBox="1"/>
      </xdr:nvSpPr>
      <xdr:spPr>
        <a:xfrm>
          <a:off x="5451458" y="860927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63B3D9F7-6777-401D-A843-133CD2828443}"/>
            </a:ext>
          </a:extLst>
        </xdr:cNvPr>
        <xdr:cNvSpPr/>
      </xdr:nvSpPr>
      <xdr:spPr>
        <a:xfrm>
          <a:off x="5992962" y="8743950"/>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04" name="直線コネクタ 203">
          <a:extLst>
            <a:ext uri="{FF2B5EF4-FFF2-40B4-BE49-F238E27FC236}">
              <a16:creationId xmlns:a16="http://schemas.microsoft.com/office/drawing/2014/main" id="{46965BBA-D156-4AC6-B850-0917996E67CC}"/>
            </a:ext>
          </a:extLst>
        </xdr:cNvPr>
        <xdr:cNvCxnSpPr/>
      </xdr:nvCxnSpPr>
      <xdr:spPr>
        <a:xfrm flipV="1">
          <a:off x="9489140" y="9265521"/>
          <a:ext cx="0" cy="134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E5245F48-436D-4290-B508-88647493EB57}"/>
            </a:ext>
          </a:extLst>
        </xdr:cNvPr>
        <xdr:cNvSpPr txBox="1"/>
      </xdr:nvSpPr>
      <xdr:spPr>
        <a:xfrm>
          <a:off x="9527157" y="106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06" name="直線コネクタ 205">
          <a:extLst>
            <a:ext uri="{FF2B5EF4-FFF2-40B4-BE49-F238E27FC236}">
              <a16:creationId xmlns:a16="http://schemas.microsoft.com/office/drawing/2014/main" id="{6865AC3B-A565-46DC-AEE0-7B4FCECC314E}"/>
            </a:ext>
          </a:extLst>
        </xdr:cNvPr>
        <xdr:cNvCxnSpPr/>
      </xdr:nvCxnSpPr>
      <xdr:spPr>
        <a:xfrm>
          <a:off x="9418128" y="10609612"/>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07" name="【橋りょう・トンネル】&#10;一人当たり有形固定資産（償却資産）額最大値テキスト">
          <a:extLst>
            <a:ext uri="{FF2B5EF4-FFF2-40B4-BE49-F238E27FC236}">
              <a16:creationId xmlns:a16="http://schemas.microsoft.com/office/drawing/2014/main" id="{9E4C4DA4-CE48-4E90-8C3C-8519F930CAAA}"/>
            </a:ext>
          </a:extLst>
        </xdr:cNvPr>
        <xdr:cNvSpPr txBox="1"/>
      </xdr:nvSpPr>
      <xdr:spPr>
        <a:xfrm>
          <a:off x="9527157" y="904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08" name="直線コネクタ 207">
          <a:extLst>
            <a:ext uri="{FF2B5EF4-FFF2-40B4-BE49-F238E27FC236}">
              <a16:creationId xmlns:a16="http://schemas.microsoft.com/office/drawing/2014/main" id="{0CE3D1F6-BA5C-4A73-888B-D8F8C6FFA449}"/>
            </a:ext>
          </a:extLst>
        </xdr:cNvPr>
        <xdr:cNvCxnSpPr/>
      </xdr:nvCxnSpPr>
      <xdr:spPr>
        <a:xfrm>
          <a:off x="9418128" y="926552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09" name="【橋りょう・トンネル】&#10;一人当たり有形固定資産（償却資産）額平均値テキスト">
          <a:extLst>
            <a:ext uri="{FF2B5EF4-FFF2-40B4-BE49-F238E27FC236}">
              <a16:creationId xmlns:a16="http://schemas.microsoft.com/office/drawing/2014/main" id="{6FC8FA17-D09D-4239-8C81-F9C9BC62DB5A}"/>
            </a:ext>
          </a:extLst>
        </xdr:cNvPr>
        <xdr:cNvSpPr txBox="1"/>
      </xdr:nvSpPr>
      <xdr:spPr>
        <a:xfrm>
          <a:off x="9527157" y="10123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10" name="フローチャート: 判断 209">
          <a:extLst>
            <a:ext uri="{FF2B5EF4-FFF2-40B4-BE49-F238E27FC236}">
              <a16:creationId xmlns:a16="http://schemas.microsoft.com/office/drawing/2014/main" id="{8333D7A0-1DDA-47D8-B3BC-4DA522BCF964}"/>
            </a:ext>
          </a:extLst>
        </xdr:cNvPr>
        <xdr:cNvSpPr/>
      </xdr:nvSpPr>
      <xdr:spPr>
        <a:xfrm>
          <a:off x="9456228" y="10264857"/>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11" name="フローチャート: 判断 210">
          <a:extLst>
            <a:ext uri="{FF2B5EF4-FFF2-40B4-BE49-F238E27FC236}">
              <a16:creationId xmlns:a16="http://schemas.microsoft.com/office/drawing/2014/main" id="{B94EF7AF-367E-4003-AEA4-61E74F8C6A7B}"/>
            </a:ext>
          </a:extLst>
        </xdr:cNvPr>
        <xdr:cNvSpPr/>
      </xdr:nvSpPr>
      <xdr:spPr>
        <a:xfrm>
          <a:off x="8689915" y="998181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12" name="フローチャート: 判断 211">
          <a:extLst>
            <a:ext uri="{FF2B5EF4-FFF2-40B4-BE49-F238E27FC236}">
              <a16:creationId xmlns:a16="http://schemas.microsoft.com/office/drawing/2014/main" id="{F28F5FA3-0462-4C23-8E0D-BBDD99785913}"/>
            </a:ext>
          </a:extLst>
        </xdr:cNvPr>
        <xdr:cNvSpPr/>
      </xdr:nvSpPr>
      <xdr:spPr>
        <a:xfrm>
          <a:off x="7890774" y="9908998"/>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13" name="フローチャート: 判断 212">
          <a:extLst>
            <a:ext uri="{FF2B5EF4-FFF2-40B4-BE49-F238E27FC236}">
              <a16:creationId xmlns:a16="http://schemas.microsoft.com/office/drawing/2014/main" id="{061E805E-2747-4742-892F-6FD3E3DC48CB}"/>
            </a:ext>
          </a:extLst>
        </xdr:cNvPr>
        <xdr:cNvSpPr/>
      </xdr:nvSpPr>
      <xdr:spPr>
        <a:xfrm>
          <a:off x="7073660" y="991415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14" name="フローチャート: 判断 213">
          <a:extLst>
            <a:ext uri="{FF2B5EF4-FFF2-40B4-BE49-F238E27FC236}">
              <a16:creationId xmlns:a16="http://schemas.microsoft.com/office/drawing/2014/main" id="{1FEFE911-31BA-4587-88C2-712338487B6A}"/>
            </a:ext>
          </a:extLst>
        </xdr:cNvPr>
        <xdr:cNvSpPr/>
      </xdr:nvSpPr>
      <xdr:spPr>
        <a:xfrm>
          <a:off x="6274519" y="989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1A3B5103-BFD7-4F90-8498-EF43F281EC95}"/>
            </a:ext>
          </a:extLst>
        </xdr:cNvPr>
        <xdr:cNvSpPr txBox="1"/>
      </xdr:nvSpPr>
      <xdr:spPr>
        <a:xfrm>
          <a:off x="931652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8488C89-9BCD-4828-8159-9E060B8B8C53}"/>
            </a:ext>
          </a:extLst>
        </xdr:cNvPr>
        <xdr:cNvSpPr txBox="1"/>
      </xdr:nvSpPr>
      <xdr:spPr>
        <a:xfrm>
          <a:off x="8568187"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6B0A843-390D-4F29-81C8-8A6A9E21B970}"/>
            </a:ext>
          </a:extLst>
        </xdr:cNvPr>
        <xdr:cNvSpPr txBox="1"/>
      </xdr:nvSpPr>
      <xdr:spPr>
        <a:xfrm>
          <a:off x="776041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0174564-FD8E-4CC4-98EF-C50F96A18555}"/>
            </a:ext>
          </a:extLst>
        </xdr:cNvPr>
        <xdr:cNvSpPr txBox="1"/>
      </xdr:nvSpPr>
      <xdr:spPr>
        <a:xfrm>
          <a:off x="6951932"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75D9023B-CB26-4CCD-81F0-329EB552DD89}"/>
            </a:ext>
          </a:extLst>
        </xdr:cNvPr>
        <xdr:cNvSpPr txBox="1"/>
      </xdr:nvSpPr>
      <xdr:spPr>
        <a:xfrm>
          <a:off x="6152791"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17169</xdr:rowOff>
    </xdr:from>
    <xdr:to>
      <xdr:col>55</xdr:col>
      <xdr:colOff>50800</xdr:colOff>
      <xdr:row>64</xdr:row>
      <xdr:rowOff>118769</xdr:rowOff>
    </xdr:to>
    <xdr:sp macro="" textlink="">
      <xdr:nvSpPr>
        <xdr:cNvPr id="220" name="楕円 219">
          <a:extLst>
            <a:ext uri="{FF2B5EF4-FFF2-40B4-BE49-F238E27FC236}">
              <a16:creationId xmlns:a16="http://schemas.microsoft.com/office/drawing/2014/main" id="{F838D996-E5B0-4F8B-9240-8DABF8DFD793}"/>
            </a:ext>
          </a:extLst>
        </xdr:cNvPr>
        <xdr:cNvSpPr/>
      </xdr:nvSpPr>
      <xdr:spPr>
        <a:xfrm>
          <a:off x="9456228" y="10506890"/>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103546</xdr:rowOff>
    </xdr:from>
    <xdr:ext cx="534377" cy="259045"/>
    <xdr:sp macro="" textlink="">
      <xdr:nvSpPr>
        <xdr:cNvPr id="221" name="【橋りょう・トンネル】&#10;一人当たり有形固定資産（償却資産）額該当値テキスト">
          <a:extLst>
            <a:ext uri="{FF2B5EF4-FFF2-40B4-BE49-F238E27FC236}">
              <a16:creationId xmlns:a16="http://schemas.microsoft.com/office/drawing/2014/main" id="{631255D6-37C0-4A87-A502-1A678B41207A}"/>
            </a:ext>
          </a:extLst>
        </xdr:cNvPr>
        <xdr:cNvSpPr txBox="1"/>
      </xdr:nvSpPr>
      <xdr:spPr>
        <a:xfrm>
          <a:off x="9527157" y="104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17104</xdr:rowOff>
    </xdr:from>
    <xdr:to>
      <xdr:col>50</xdr:col>
      <xdr:colOff>165100</xdr:colOff>
      <xdr:row>64</xdr:row>
      <xdr:rowOff>118704</xdr:rowOff>
    </xdr:to>
    <xdr:sp macro="" textlink="">
      <xdr:nvSpPr>
        <xdr:cNvPr id="222" name="楕円 221">
          <a:extLst>
            <a:ext uri="{FF2B5EF4-FFF2-40B4-BE49-F238E27FC236}">
              <a16:creationId xmlns:a16="http://schemas.microsoft.com/office/drawing/2014/main" id="{9120C96C-69DD-4872-BF74-C2A63C3DC53E}"/>
            </a:ext>
          </a:extLst>
        </xdr:cNvPr>
        <xdr:cNvSpPr/>
      </xdr:nvSpPr>
      <xdr:spPr>
        <a:xfrm>
          <a:off x="8689915" y="10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67904</xdr:rowOff>
    </xdr:from>
    <xdr:to>
      <xdr:col>55</xdr:col>
      <xdr:colOff>0</xdr:colOff>
      <xdr:row>64</xdr:row>
      <xdr:rowOff>67969</xdr:rowOff>
    </xdr:to>
    <xdr:cxnSp macro="">
      <xdr:nvCxnSpPr>
        <xdr:cNvPr id="223" name="直線コネクタ 222">
          <a:extLst>
            <a:ext uri="{FF2B5EF4-FFF2-40B4-BE49-F238E27FC236}">
              <a16:creationId xmlns:a16="http://schemas.microsoft.com/office/drawing/2014/main" id="{E838715F-B22D-404E-916C-A9A55DFD7695}"/>
            </a:ext>
          </a:extLst>
        </xdr:cNvPr>
        <xdr:cNvCxnSpPr/>
      </xdr:nvCxnSpPr>
      <xdr:spPr>
        <a:xfrm>
          <a:off x="8740715" y="10557625"/>
          <a:ext cx="748342"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631A593-3F16-45E7-8360-8D2EC98F1870}"/>
            </a:ext>
          </a:extLst>
        </xdr:cNvPr>
        <xdr:cNvSpPr txBox="1"/>
      </xdr:nvSpPr>
      <xdr:spPr>
        <a:xfrm>
          <a:off x="8455826" y="976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21A43303-7B2A-4D4F-9FB4-4B7AC23C6B2F}"/>
            </a:ext>
          </a:extLst>
        </xdr:cNvPr>
        <xdr:cNvSpPr txBox="1"/>
      </xdr:nvSpPr>
      <xdr:spPr>
        <a:xfrm>
          <a:off x="7660040" y="969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54E6BD43-06E5-4887-9297-515E0EA03C1C}"/>
            </a:ext>
          </a:extLst>
        </xdr:cNvPr>
        <xdr:cNvSpPr txBox="1"/>
      </xdr:nvSpPr>
      <xdr:spPr>
        <a:xfrm>
          <a:off x="6860899" y="969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1543D81C-50C4-4B96-9CF4-A2373D326C46}"/>
            </a:ext>
          </a:extLst>
        </xdr:cNvPr>
        <xdr:cNvSpPr txBox="1"/>
      </xdr:nvSpPr>
      <xdr:spPr>
        <a:xfrm>
          <a:off x="6043786" y="968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109831</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A994941A-7FFB-46C2-9962-09EA4B590089}"/>
            </a:ext>
          </a:extLst>
        </xdr:cNvPr>
        <xdr:cNvSpPr txBox="1"/>
      </xdr:nvSpPr>
      <xdr:spPr>
        <a:xfrm>
          <a:off x="8478798" y="105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617F9C56-59D2-4814-AAE5-596DEB1656AC}"/>
            </a:ext>
          </a:extLst>
        </xdr:cNvPr>
        <xdr:cNvSpPr/>
      </xdr:nvSpPr>
      <xdr:spPr>
        <a:xfrm>
          <a:off x="690113" y="11297728"/>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41ECB87E-9BD3-413B-B096-18F24B01D265}"/>
            </a:ext>
          </a:extLst>
        </xdr:cNvPr>
        <xdr:cNvSpPr/>
      </xdr:nvSpPr>
      <xdr:spPr>
        <a:xfrm>
          <a:off x="817113" y="1192793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56060E0-3678-45EF-9E96-EC260EF7C381}"/>
            </a:ext>
          </a:extLst>
        </xdr:cNvPr>
        <xdr:cNvSpPr/>
      </xdr:nvSpPr>
      <xdr:spPr>
        <a:xfrm>
          <a:off x="817113" y="12123588"/>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C6F72447-8E7A-42D1-ADFB-670B4BEA6EB2}"/>
            </a:ext>
          </a:extLst>
        </xdr:cNvPr>
        <xdr:cNvSpPr/>
      </xdr:nvSpPr>
      <xdr:spPr>
        <a:xfrm>
          <a:off x="1725283"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3C230C00-D778-484B-8295-6E25FD093A06}"/>
            </a:ext>
          </a:extLst>
        </xdr:cNvPr>
        <xdr:cNvSpPr/>
      </xdr:nvSpPr>
      <xdr:spPr>
        <a:xfrm>
          <a:off x="1725283"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E58E54ED-D2B8-4664-8EB7-0100668EB019}"/>
            </a:ext>
          </a:extLst>
        </xdr:cNvPr>
        <xdr:cNvSpPr/>
      </xdr:nvSpPr>
      <xdr:spPr>
        <a:xfrm>
          <a:off x="2760453"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4380B5EC-ADDD-48E9-8373-7C254682F590}"/>
            </a:ext>
          </a:extLst>
        </xdr:cNvPr>
        <xdr:cNvSpPr/>
      </xdr:nvSpPr>
      <xdr:spPr>
        <a:xfrm>
          <a:off x="2760453"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F20B81D7-E468-41BC-92BA-D123BDE2EE36}"/>
            </a:ext>
          </a:extLst>
        </xdr:cNvPr>
        <xdr:cNvSpPr/>
      </xdr:nvSpPr>
      <xdr:spPr>
        <a:xfrm>
          <a:off x="690113" y="12387892"/>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4CFA9AE2-6D9A-481B-B993-9950C9F76077}"/>
            </a:ext>
          </a:extLst>
        </xdr:cNvPr>
        <xdr:cNvSpPr txBox="1"/>
      </xdr:nvSpPr>
      <xdr:spPr>
        <a:xfrm>
          <a:off x="669985" y="122049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BCFA4B1D-B223-481D-BC6C-072C790C63DA}"/>
            </a:ext>
          </a:extLst>
        </xdr:cNvPr>
        <xdr:cNvCxnSpPr/>
      </xdr:nvCxnSpPr>
      <xdr:spPr>
        <a:xfrm>
          <a:off x="690113" y="14575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284AB626-61CE-44AF-916D-758C3AF00D22}"/>
            </a:ext>
          </a:extLst>
        </xdr:cNvPr>
        <xdr:cNvSpPr txBox="1"/>
      </xdr:nvSpPr>
      <xdr:spPr>
        <a:xfrm>
          <a:off x="276849" y="144335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4A4AE50A-B023-4500-92EF-13BE803A2E22}"/>
            </a:ext>
          </a:extLst>
        </xdr:cNvPr>
        <xdr:cNvCxnSpPr/>
      </xdr:nvCxnSpPr>
      <xdr:spPr>
        <a:xfrm>
          <a:off x="690113" y="1420986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C91A10D3-A437-4D73-9D61-37915CB65AF7}"/>
            </a:ext>
          </a:extLst>
        </xdr:cNvPr>
        <xdr:cNvSpPr txBox="1"/>
      </xdr:nvSpPr>
      <xdr:spPr>
        <a:xfrm>
          <a:off x="276849" y="14075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6ACC69A3-F4D3-4361-A77E-608FE2327EDF}"/>
            </a:ext>
          </a:extLst>
        </xdr:cNvPr>
        <xdr:cNvCxnSpPr/>
      </xdr:nvCxnSpPr>
      <xdr:spPr>
        <a:xfrm>
          <a:off x="690113" y="138439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CE55465F-C5D6-47D7-8677-338D7470A1A4}"/>
            </a:ext>
          </a:extLst>
        </xdr:cNvPr>
        <xdr:cNvSpPr txBox="1"/>
      </xdr:nvSpPr>
      <xdr:spPr>
        <a:xfrm>
          <a:off x="340969" y="13709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ADC8ABF4-63EC-445F-9A96-0DCE0077D0E0}"/>
            </a:ext>
          </a:extLst>
        </xdr:cNvPr>
        <xdr:cNvCxnSpPr/>
      </xdr:nvCxnSpPr>
      <xdr:spPr>
        <a:xfrm>
          <a:off x="690113" y="1347805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12E327F5-FE27-462A-A4C2-5DE8F640B8B6}"/>
            </a:ext>
          </a:extLst>
        </xdr:cNvPr>
        <xdr:cNvSpPr txBox="1"/>
      </xdr:nvSpPr>
      <xdr:spPr>
        <a:xfrm>
          <a:off x="340969" y="1334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C2F4EABA-C050-4B07-A288-01005B4A0C50}"/>
            </a:ext>
          </a:extLst>
        </xdr:cNvPr>
        <xdr:cNvCxnSpPr/>
      </xdr:nvCxnSpPr>
      <xdr:spPr>
        <a:xfrm>
          <a:off x="690113" y="131121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5E76E462-605F-4A70-9B49-F3F013DFD9DF}"/>
            </a:ext>
          </a:extLst>
        </xdr:cNvPr>
        <xdr:cNvSpPr txBox="1"/>
      </xdr:nvSpPr>
      <xdr:spPr>
        <a:xfrm>
          <a:off x="340969" y="12977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C68238E6-8EB6-4ACD-ACE4-0DA95FA38FCB}"/>
            </a:ext>
          </a:extLst>
        </xdr:cNvPr>
        <xdr:cNvCxnSpPr/>
      </xdr:nvCxnSpPr>
      <xdr:spPr>
        <a:xfrm>
          <a:off x="690113" y="1275379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BEDC332A-998B-4728-AA00-240761C390A1}"/>
            </a:ext>
          </a:extLst>
        </xdr:cNvPr>
        <xdr:cNvSpPr txBox="1"/>
      </xdr:nvSpPr>
      <xdr:spPr>
        <a:xfrm>
          <a:off x="340969" y="126191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7366C699-592B-4099-8965-926361E35CF8}"/>
            </a:ext>
          </a:extLst>
        </xdr:cNvPr>
        <xdr:cNvCxnSpPr/>
      </xdr:nvCxnSpPr>
      <xdr:spPr>
        <a:xfrm>
          <a:off x="690113" y="123878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F77EE228-00E1-46C1-BAB2-4CBF6F72719D}"/>
            </a:ext>
          </a:extLst>
        </xdr:cNvPr>
        <xdr:cNvSpPr txBox="1"/>
      </xdr:nvSpPr>
      <xdr:spPr>
        <a:xfrm>
          <a:off x="387118" y="1225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32B7756F-BCE9-4A43-9A84-21658208CB2A}"/>
            </a:ext>
          </a:extLst>
        </xdr:cNvPr>
        <xdr:cNvSpPr/>
      </xdr:nvSpPr>
      <xdr:spPr>
        <a:xfrm>
          <a:off x="690113" y="12387892"/>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53" name="直線コネクタ 252">
          <a:extLst>
            <a:ext uri="{FF2B5EF4-FFF2-40B4-BE49-F238E27FC236}">
              <a16:creationId xmlns:a16="http://schemas.microsoft.com/office/drawing/2014/main" id="{56E5A356-389F-403E-858F-1C1CCC1124BD}"/>
            </a:ext>
          </a:extLst>
        </xdr:cNvPr>
        <xdr:cNvCxnSpPr/>
      </xdr:nvCxnSpPr>
      <xdr:spPr>
        <a:xfrm flipV="1">
          <a:off x="4203544" y="12908172"/>
          <a:ext cx="0" cy="125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042D0E48-61F2-4C61-840D-F4B6B3D87C2A}"/>
            </a:ext>
          </a:extLst>
        </xdr:cNvPr>
        <xdr:cNvSpPr txBox="1"/>
      </xdr:nvSpPr>
      <xdr:spPr>
        <a:xfrm>
          <a:off x="4242279" y="14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55" name="直線コネクタ 254">
          <a:extLst>
            <a:ext uri="{FF2B5EF4-FFF2-40B4-BE49-F238E27FC236}">
              <a16:creationId xmlns:a16="http://schemas.microsoft.com/office/drawing/2014/main" id="{E69E14AA-F1C5-47E1-A96D-66CAA90B8D30}"/>
            </a:ext>
          </a:extLst>
        </xdr:cNvPr>
        <xdr:cNvCxnSpPr/>
      </xdr:nvCxnSpPr>
      <xdr:spPr>
        <a:xfrm>
          <a:off x="4133251" y="1415842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3042C756-BAC4-46C8-A6BF-B6ADB114658E}"/>
            </a:ext>
          </a:extLst>
        </xdr:cNvPr>
        <xdr:cNvSpPr txBox="1"/>
      </xdr:nvSpPr>
      <xdr:spPr>
        <a:xfrm>
          <a:off x="4242279" y="126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57" name="直線コネクタ 256">
          <a:extLst>
            <a:ext uri="{FF2B5EF4-FFF2-40B4-BE49-F238E27FC236}">
              <a16:creationId xmlns:a16="http://schemas.microsoft.com/office/drawing/2014/main" id="{2EBAF847-298B-4CBB-92AA-58792957ECFA}"/>
            </a:ext>
          </a:extLst>
        </xdr:cNvPr>
        <xdr:cNvCxnSpPr/>
      </xdr:nvCxnSpPr>
      <xdr:spPr>
        <a:xfrm>
          <a:off x="4133251" y="1290817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B8AF42D1-F574-48B2-89B3-1B90ABF79AD0}"/>
            </a:ext>
          </a:extLst>
        </xdr:cNvPr>
        <xdr:cNvSpPr txBox="1"/>
      </xdr:nvSpPr>
      <xdr:spPr>
        <a:xfrm>
          <a:off x="4242279" y="1348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59" name="フローチャート: 判断 258">
          <a:extLst>
            <a:ext uri="{FF2B5EF4-FFF2-40B4-BE49-F238E27FC236}">
              <a16:creationId xmlns:a16="http://schemas.microsoft.com/office/drawing/2014/main" id="{AE2D0133-D264-4CB7-A236-A34DB498755E}"/>
            </a:ext>
          </a:extLst>
        </xdr:cNvPr>
        <xdr:cNvSpPr/>
      </xdr:nvSpPr>
      <xdr:spPr>
        <a:xfrm>
          <a:off x="4153379" y="1350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60" name="フローチャート: 判断 259">
          <a:extLst>
            <a:ext uri="{FF2B5EF4-FFF2-40B4-BE49-F238E27FC236}">
              <a16:creationId xmlns:a16="http://schemas.microsoft.com/office/drawing/2014/main" id="{A09B3581-0853-49A1-858D-F1EF8D23A0F0}"/>
            </a:ext>
          </a:extLst>
        </xdr:cNvPr>
        <xdr:cNvSpPr/>
      </xdr:nvSpPr>
      <xdr:spPr>
        <a:xfrm>
          <a:off x="3405038" y="13437607"/>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61" name="フローチャート: 判断 260">
          <a:extLst>
            <a:ext uri="{FF2B5EF4-FFF2-40B4-BE49-F238E27FC236}">
              <a16:creationId xmlns:a16="http://schemas.microsoft.com/office/drawing/2014/main" id="{1CAD4D81-F29B-41B4-B397-25E57C6D0A12}"/>
            </a:ext>
          </a:extLst>
        </xdr:cNvPr>
        <xdr:cNvSpPr/>
      </xdr:nvSpPr>
      <xdr:spPr>
        <a:xfrm>
          <a:off x="2587925" y="134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62" name="フローチャート: 判断 261">
          <a:extLst>
            <a:ext uri="{FF2B5EF4-FFF2-40B4-BE49-F238E27FC236}">
              <a16:creationId xmlns:a16="http://schemas.microsoft.com/office/drawing/2014/main" id="{D97713BF-6E34-496B-8274-504A23D5CE18}"/>
            </a:ext>
          </a:extLst>
        </xdr:cNvPr>
        <xdr:cNvSpPr/>
      </xdr:nvSpPr>
      <xdr:spPr>
        <a:xfrm>
          <a:off x="1788783" y="1350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63" name="フローチャート: 判断 262">
          <a:extLst>
            <a:ext uri="{FF2B5EF4-FFF2-40B4-BE49-F238E27FC236}">
              <a16:creationId xmlns:a16="http://schemas.microsoft.com/office/drawing/2014/main" id="{A5CA24A2-2A49-492B-B2F3-0A80AE0BFC09}"/>
            </a:ext>
          </a:extLst>
        </xdr:cNvPr>
        <xdr:cNvSpPr/>
      </xdr:nvSpPr>
      <xdr:spPr>
        <a:xfrm>
          <a:off x="989642" y="1348059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1764021-B50E-4A26-B409-E76706D84056}"/>
            </a:ext>
          </a:extLst>
        </xdr:cNvPr>
        <xdr:cNvSpPr txBox="1"/>
      </xdr:nvSpPr>
      <xdr:spPr>
        <a:xfrm>
          <a:off x="4031651"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07369B8-E78B-44B1-9FDB-926F88369868}"/>
            </a:ext>
          </a:extLst>
        </xdr:cNvPr>
        <xdr:cNvSpPr txBox="1"/>
      </xdr:nvSpPr>
      <xdr:spPr>
        <a:xfrm>
          <a:off x="3274682"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AD501CB-2E83-4614-99FA-5170BBC3BB6D}"/>
            </a:ext>
          </a:extLst>
        </xdr:cNvPr>
        <xdr:cNvSpPr txBox="1"/>
      </xdr:nvSpPr>
      <xdr:spPr>
        <a:xfrm>
          <a:off x="2466196"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F700E785-0AA2-4C31-8765-61200FCFC8FA}"/>
            </a:ext>
          </a:extLst>
        </xdr:cNvPr>
        <xdr:cNvSpPr txBox="1"/>
      </xdr:nvSpPr>
      <xdr:spPr>
        <a:xfrm>
          <a:off x="1667055"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DF62976-FEFF-4239-A764-CFD0E5834A7F}"/>
            </a:ext>
          </a:extLst>
        </xdr:cNvPr>
        <xdr:cNvSpPr txBox="1"/>
      </xdr:nvSpPr>
      <xdr:spPr>
        <a:xfrm>
          <a:off x="859286"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57786</xdr:rowOff>
    </xdr:from>
    <xdr:to>
      <xdr:col>24</xdr:col>
      <xdr:colOff>114300</xdr:colOff>
      <xdr:row>79</xdr:row>
      <xdr:rowOff>159386</xdr:rowOff>
    </xdr:to>
    <xdr:sp macro="" textlink="">
      <xdr:nvSpPr>
        <xdr:cNvPr id="269" name="楕円 268">
          <a:extLst>
            <a:ext uri="{FF2B5EF4-FFF2-40B4-BE49-F238E27FC236}">
              <a16:creationId xmlns:a16="http://schemas.microsoft.com/office/drawing/2014/main" id="{C2B1D47B-7290-4238-B133-467CCF4D0F93}"/>
            </a:ext>
          </a:extLst>
        </xdr:cNvPr>
        <xdr:cNvSpPr/>
      </xdr:nvSpPr>
      <xdr:spPr>
        <a:xfrm>
          <a:off x="4153379" y="130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80663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2D5953D9-887D-40E1-B7CC-29676568A334}"/>
            </a:ext>
          </a:extLst>
        </xdr:cNvPr>
        <xdr:cNvSpPr txBox="1"/>
      </xdr:nvSpPr>
      <xdr:spPr>
        <a:xfrm>
          <a:off x="4242279" y="1286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34925</xdr:rowOff>
    </xdr:from>
    <xdr:to>
      <xdr:col>20</xdr:col>
      <xdr:colOff>38100</xdr:colOff>
      <xdr:row>79</xdr:row>
      <xdr:rowOff>136525</xdr:rowOff>
    </xdr:to>
    <xdr:sp macro="" textlink="">
      <xdr:nvSpPr>
        <xdr:cNvPr id="271" name="楕円 270">
          <a:extLst>
            <a:ext uri="{FF2B5EF4-FFF2-40B4-BE49-F238E27FC236}">
              <a16:creationId xmlns:a16="http://schemas.microsoft.com/office/drawing/2014/main" id="{29022272-3A2D-4AEF-B654-00E6935F7DE8}"/>
            </a:ext>
          </a:extLst>
        </xdr:cNvPr>
        <xdr:cNvSpPr/>
      </xdr:nvSpPr>
      <xdr:spPr>
        <a:xfrm>
          <a:off x="3405038" y="1298317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85725</xdr:rowOff>
    </xdr:from>
    <xdr:to>
      <xdr:col>24</xdr:col>
      <xdr:colOff>63500</xdr:colOff>
      <xdr:row>79</xdr:row>
      <xdr:rowOff>108586</xdr:rowOff>
    </xdr:to>
    <xdr:cxnSp macro="">
      <xdr:nvCxnSpPr>
        <xdr:cNvPr id="272" name="直線コネクタ 271">
          <a:extLst>
            <a:ext uri="{FF2B5EF4-FFF2-40B4-BE49-F238E27FC236}">
              <a16:creationId xmlns:a16="http://schemas.microsoft.com/office/drawing/2014/main" id="{5F69F5AE-BE70-4408-BFBD-7AA6EE09D3E6}"/>
            </a:ext>
          </a:extLst>
        </xdr:cNvPr>
        <xdr:cNvCxnSpPr/>
      </xdr:nvCxnSpPr>
      <xdr:spPr>
        <a:xfrm>
          <a:off x="3447211" y="13033974"/>
          <a:ext cx="756968"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273" name="n_1aveValue【公営住宅】&#10;有形固定資産減価償却率">
          <a:extLst>
            <a:ext uri="{FF2B5EF4-FFF2-40B4-BE49-F238E27FC236}">
              <a16:creationId xmlns:a16="http://schemas.microsoft.com/office/drawing/2014/main" id="{CAF7E15D-404D-46CA-93C5-B0DB77F8DB69}"/>
            </a:ext>
          </a:extLst>
        </xdr:cNvPr>
        <xdr:cNvSpPr txBox="1"/>
      </xdr:nvSpPr>
      <xdr:spPr>
        <a:xfrm>
          <a:off x="3258553" y="1353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74" name="n_2aveValue【公営住宅】&#10;有形固定資産減価償却率">
          <a:extLst>
            <a:ext uri="{FF2B5EF4-FFF2-40B4-BE49-F238E27FC236}">
              <a16:creationId xmlns:a16="http://schemas.microsoft.com/office/drawing/2014/main" id="{73F0422D-91A6-4550-879C-8B27CC6E5A03}"/>
            </a:ext>
          </a:extLst>
        </xdr:cNvPr>
        <xdr:cNvSpPr txBox="1"/>
      </xdr:nvSpPr>
      <xdr:spPr>
        <a:xfrm>
          <a:off x="2454140" y="1326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5" name="n_3aveValue【公営住宅】&#10;有形固定資産減価償却率">
          <a:extLst>
            <a:ext uri="{FF2B5EF4-FFF2-40B4-BE49-F238E27FC236}">
              <a16:creationId xmlns:a16="http://schemas.microsoft.com/office/drawing/2014/main" id="{A16FE153-E4AD-497B-B0AC-5F5547B67CA9}"/>
            </a:ext>
          </a:extLst>
        </xdr:cNvPr>
        <xdr:cNvSpPr txBox="1"/>
      </xdr:nvSpPr>
      <xdr:spPr>
        <a:xfrm>
          <a:off x="1654999" y="1328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276" name="n_4aveValue【公営住宅】&#10;有形固定資産減価償却率">
          <a:extLst>
            <a:ext uri="{FF2B5EF4-FFF2-40B4-BE49-F238E27FC236}">
              <a16:creationId xmlns:a16="http://schemas.microsoft.com/office/drawing/2014/main" id="{4274F102-10CD-4652-98DC-24A01EB31986}"/>
            </a:ext>
          </a:extLst>
        </xdr:cNvPr>
        <xdr:cNvSpPr txBox="1"/>
      </xdr:nvSpPr>
      <xdr:spPr>
        <a:xfrm>
          <a:off x="855857" y="1327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153052</xdr:rowOff>
    </xdr:from>
    <xdr:ext cx="405111" cy="259045"/>
    <xdr:sp macro="" textlink="">
      <xdr:nvSpPr>
        <xdr:cNvPr id="277" name="n_1mainValue【公営住宅】&#10;有形固定資産減価償却率">
          <a:extLst>
            <a:ext uri="{FF2B5EF4-FFF2-40B4-BE49-F238E27FC236}">
              <a16:creationId xmlns:a16="http://schemas.microsoft.com/office/drawing/2014/main" id="{BFDEBACB-BCC5-45BD-8549-3AD383122B60}"/>
            </a:ext>
          </a:extLst>
        </xdr:cNvPr>
        <xdr:cNvSpPr txBox="1"/>
      </xdr:nvSpPr>
      <xdr:spPr>
        <a:xfrm>
          <a:off x="3258553" y="1277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47F9E99E-CFAD-44BA-82B6-9598C951EE5C}"/>
            </a:ext>
          </a:extLst>
        </xdr:cNvPr>
        <xdr:cNvSpPr/>
      </xdr:nvSpPr>
      <xdr:spPr>
        <a:xfrm>
          <a:off x="5992962" y="11297728"/>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3EE4CC7D-3239-4E32-B1D4-6CEB66406587}"/>
            </a:ext>
          </a:extLst>
        </xdr:cNvPr>
        <xdr:cNvSpPr/>
      </xdr:nvSpPr>
      <xdr:spPr>
        <a:xfrm>
          <a:off x="6101991"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7EB8A538-DE6F-4666-A4B1-7AAD36904E7C}"/>
            </a:ext>
          </a:extLst>
        </xdr:cNvPr>
        <xdr:cNvSpPr/>
      </xdr:nvSpPr>
      <xdr:spPr>
        <a:xfrm>
          <a:off x="6101991"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75CE723A-1B83-485A-B4F5-3B389FFEA153}"/>
            </a:ext>
          </a:extLst>
        </xdr:cNvPr>
        <xdr:cNvSpPr/>
      </xdr:nvSpPr>
      <xdr:spPr>
        <a:xfrm>
          <a:off x="7028132"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FA333B40-29C4-4EA9-8632-6DA0E676A30A}"/>
            </a:ext>
          </a:extLst>
        </xdr:cNvPr>
        <xdr:cNvSpPr/>
      </xdr:nvSpPr>
      <xdr:spPr>
        <a:xfrm>
          <a:off x="7028132"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49D7F3E9-33D8-410E-8462-03D66FBD1386}"/>
            </a:ext>
          </a:extLst>
        </xdr:cNvPr>
        <xdr:cNvSpPr/>
      </xdr:nvSpPr>
      <xdr:spPr>
        <a:xfrm>
          <a:off x="8063302"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7C52CDC0-C02E-41AC-99A9-728967FC7787}"/>
            </a:ext>
          </a:extLst>
        </xdr:cNvPr>
        <xdr:cNvSpPr/>
      </xdr:nvSpPr>
      <xdr:spPr>
        <a:xfrm>
          <a:off x="8063302"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841E8EEF-D8C8-48CB-A020-304B6F80FB56}"/>
            </a:ext>
          </a:extLst>
        </xdr:cNvPr>
        <xdr:cNvSpPr/>
      </xdr:nvSpPr>
      <xdr:spPr>
        <a:xfrm>
          <a:off x="5992962" y="12387892"/>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2D7B143A-E077-4F2D-A535-E226BE86BEC1}"/>
            </a:ext>
          </a:extLst>
        </xdr:cNvPr>
        <xdr:cNvSpPr txBox="1"/>
      </xdr:nvSpPr>
      <xdr:spPr>
        <a:xfrm>
          <a:off x="5954862" y="122049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EFDCB7EC-3E8D-4C7B-B0C0-73EF3A58231D}"/>
            </a:ext>
          </a:extLst>
        </xdr:cNvPr>
        <xdr:cNvCxnSpPr/>
      </xdr:nvCxnSpPr>
      <xdr:spPr>
        <a:xfrm>
          <a:off x="5992962" y="1457576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a:extLst>
            <a:ext uri="{FF2B5EF4-FFF2-40B4-BE49-F238E27FC236}">
              <a16:creationId xmlns:a16="http://schemas.microsoft.com/office/drawing/2014/main" id="{FDBA76E0-E846-4E4F-BB6D-161C4E8F3123}"/>
            </a:ext>
          </a:extLst>
        </xdr:cNvPr>
        <xdr:cNvCxnSpPr/>
      </xdr:nvCxnSpPr>
      <xdr:spPr>
        <a:xfrm>
          <a:off x="5992962" y="1402691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a:extLst>
            <a:ext uri="{FF2B5EF4-FFF2-40B4-BE49-F238E27FC236}">
              <a16:creationId xmlns:a16="http://schemas.microsoft.com/office/drawing/2014/main" id="{F9DE53BE-D00F-4603-BFF9-C2293D10D3A6}"/>
            </a:ext>
          </a:extLst>
        </xdr:cNvPr>
        <xdr:cNvSpPr txBox="1"/>
      </xdr:nvSpPr>
      <xdr:spPr>
        <a:xfrm>
          <a:off x="5561727" y="138922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a:extLst>
            <a:ext uri="{FF2B5EF4-FFF2-40B4-BE49-F238E27FC236}">
              <a16:creationId xmlns:a16="http://schemas.microsoft.com/office/drawing/2014/main" id="{C44D25EC-4272-400F-8AE0-A7AC132402A4}"/>
            </a:ext>
          </a:extLst>
        </xdr:cNvPr>
        <xdr:cNvCxnSpPr/>
      </xdr:nvCxnSpPr>
      <xdr:spPr>
        <a:xfrm>
          <a:off x="5992962" y="1347805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a:extLst>
            <a:ext uri="{FF2B5EF4-FFF2-40B4-BE49-F238E27FC236}">
              <a16:creationId xmlns:a16="http://schemas.microsoft.com/office/drawing/2014/main" id="{5C83FD52-B3BA-409D-84E4-15FECF5EF56C}"/>
            </a:ext>
          </a:extLst>
        </xdr:cNvPr>
        <xdr:cNvSpPr txBox="1"/>
      </xdr:nvSpPr>
      <xdr:spPr>
        <a:xfrm>
          <a:off x="5561727" y="1334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a:extLst>
            <a:ext uri="{FF2B5EF4-FFF2-40B4-BE49-F238E27FC236}">
              <a16:creationId xmlns:a16="http://schemas.microsoft.com/office/drawing/2014/main" id="{6C13B357-C8BE-44CF-B1F3-9E02A49B6C05}"/>
            </a:ext>
          </a:extLst>
        </xdr:cNvPr>
        <xdr:cNvCxnSpPr/>
      </xdr:nvCxnSpPr>
      <xdr:spPr>
        <a:xfrm>
          <a:off x="5992962" y="1293674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a:extLst>
            <a:ext uri="{FF2B5EF4-FFF2-40B4-BE49-F238E27FC236}">
              <a16:creationId xmlns:a16="http://schemas.microsoft.com/office/drawing/2014/main" id="{EC9C4A41-39EC-4F2D-97DA-29CEF8E59E78}"/>
            </a:ext>
          </a:extLst>
        </xdr:cNvPr>
        <xdr:cNvSpPr txBox="1"/>
      </xdr:nvSpPr>
      <xdr:spPr>
        <a:xfrm>
          <a:off x="5561727" y="12794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a:extLst>
            <a:ext uri="{FF2B5EF4-FFF2-40B4-BE49-F238E27FC236}">
              <a16:creationId xmlns:a16="http://schemas.microsoft.com/office/drawing/2014/main" id="{FF655D34-5BA4-4341-BE9B-1826904487A7}"/>
            </a:ext>
          </a:extLst>
        </xdr:cNvPr>
        <xdr:cNvCxnSpPr/>
      </xdr:nvCxnSpPr>
      <xdr:spPr>
        <a:xfrm>
          <a:off x="5992962" y="123878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a:extLst>
            <a:ext uri="{FF2B5EF4-FFF2-40B4-BE49-F238E27FC236}">
              <a16:creationId xmlns:a16="http://schemas.microsoft.com/office/drawing/2014/main" id="{B83CB3E5-6D26-4C8C-AD5D-564E38065DD4}"/>
            </a:ext>
          </a:extLst>
        </xdr:cNvPr>
        <xdr:cNvSpPr txBox="1"/>
      </xdr:nvSpPr>
      <xdr:spPr>
        <a:xfrm>
          <a:off x="5561727" y="1225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a:extLst>
            <a:ext uri="{FF2B5EF4-FFF2-40B4-BE49-F238E27FC236}">
              <a16:creationId xmlns:a16="http://schemas.microsoft.com/office/drawing/2014/main" id="{632573A1-27B8-49CC-A769-8A7136D7215E}"/>
            </a:ext>
          </a:extLst>
        </xdr:cNvPr>
        <xdr:cNvSpPr/>
      </xdr:nvSpPr>
      <xdr:spPr>
        <a:xfrm>
          <a:off x="5992962" y="12387892"/>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297" name="直線コネクタ 296">
          <a:extLst>
            <a:ext uri="{FF2B5EF4-FFF2-40B4-BE49-F238E27FC236}">
              <a16:creationId xmlns:a16="http://schemas.microsoft.com/office/drawing/2014/main" id="{7EE1D07A-7810-47A0-8F5F-33CBC9599D46}"/>
            </a:ext>
          </a:extLst>
        </xdr:cNvPr>
        <xdr:cNvCxnSpPr/>
      </xdr:nvCxnSpPr>
      <xdr:spPr>
        <a:xfrm flipV="1">
          <a:off x="9489140" y="12806445"/>
          <a:ext cx="0" cy="1214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8" name="【公営住宅】&#10;一人当たり面積最小値テキスト">
          <a:extLst>
            <a:ext uri="{FF2B5EF4-FFF2-40B4-BE49-F238E27FC236}">
              <a16:creationId xmlns:a16="http://schemas.microsoft.com/office/drawing/2014/main" id="{339F4C26-0B94-4EA1-AAFC-0B3FE1C146AE}"/>
            </a:ext>
          </a:extLst>
        </xdr:cNvPr>
        <xdr:cNvSpPr txBox="1"/>
      </xdr:nvSpPr>
      <xdr:spPr>
        <a:xfrm>
          <a:off x="9527157" y="1402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99" name="直線コネクタ 298">
          <a:extLst>
            <a:ext uri="{FF2B5EF4-FFF2-40B4-BE49-F238E27FC236}">
              <a16:creationId xmlns:a16="http://schemas.microsoft.com/office/drawing/2014/main" id="{E41785A7-8246-4044-A562-03E5339033E5}"/>
            </a:ext>
          </a:extLst>
        </xdr:cNvPr>
        <xdr:cNvCxnSpPr/>
      </xdr:nvCxnSpPr>
      <xdr:spPr>
        <a:xfrm>
          <a:off x="9418128" y="14021196"/>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00" name="【公営住宅】&#10;一人当たり面積最大値テキスト">
          <a:extLst>
            <a:ext uri="{FF2B5EF4-FFF2-40B4-BE49-F238E27FC236}">
              <a16:creationId xmlns:a16="http://schemas.microsoft.com/office/drawing/2014/main" id="{7BEF8769-6665-4687-B198-D7F4250311B9}"/>
            </a:ext>
          </a:extLst>
        </xdr:cNvPr>
        <xdr:cNvSpPr txBox="1"/>
      </xdr:nvSpPr>
      <xdr:spPr>
        <a:xfrm>
          <a:off x="9527157" y="1259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01" name="直線コネクタ 300">
          <a:extLst>
            <a:ext uri="{FF2B5EF4-FFF2-40B4-BE49-F238E27FC236}">
              <a16:creationId xmlns:a16="http://schemas.microsoft.com/office/drawing/2014/main" id="{7AD2C045-36C8-4F9A-AF86-4C620B2403DD}"/>
            </a:ext>
          </a:extLst>
        </xdr:cNvPr>
        <xdr:cNvCxnSpPr/>
      </xdr:nvCxnSpPr>
      <xdr:spPr>
        <a:xfrm>
          <a:off x="9418128" y="1280644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02" name="【公営住宅】&#10;一人当たり面積平均値テキスト">
          <a:extLst>
            <a:ext uri="{FF2B5EF4-FFF2-40B4-BE49-F238E27FC236}">
              <a16:creationId xmlns:a16="http://schemas.microsoft.com/office/drawing/2014/main" id="{EB665936-F3FA-49D7-AB11-BEE428E9A79B}"/>
            </a:ext>
          </a:extLst>
        </xdr:cNvPr>
        <xdr:cNvSpPr txBox="1"/>
      </xdr:nvSpPr>
      <xdr:spPr>
        <a:xfrm>
          <a:off x="9527157" y="13690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03" name="フローチャート: 判断 302">
          <a:extLst>
            <a:ext uri="{FF2B5EF4-FFF2-40B4-BE49-F238E27FC236}">
              <a16:creationId xmlns:a16="http://schemas.microsoft.com/office/drawing/2014/main" id="{1DF90DF4-381C-466A-82CF-C1C56DB6F2DE}"/>
            </a:ext>
          </a:extLst>
        </xdr:cNvPr>
        <xdr:cNvSpPr/>
      </xdr:nvSpPr>
      <xdr:spPr>
        <a:xfrm>
          <a:off x="9456228" y="13711743"/>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04" name="フローチャート: 判断 303">
          <a:extLst>
            <a:ext uri="{FF2B5EF4-FFF2-40B4-BE49-F238E27FC236}">
              <a16:creationId xmlns:a16="http://schemas.microsoft.com/office/drawing/2014/main" id="{A72D8CBF-9928-4398-9E5E-99EB38295841}"/>
            </a:ext>
          </a:extLst>
        </xdr:cNvPr>
        <xdr:cNvSpPr/>
      </xdr:nvSpPr>
      <xdr:spPr>
        <a:xfrm>
          <a:off x="8689915" y="1357584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146749</xdr:rowOff>
    </xdr:from>
    <xdr:to>
      <xdr:col>46</xdr:col>
      <xdr:colOff>38100</xdr:colOff>
      <xdr:row>83</xdr:row>
      <xdr:rowOff>76899</xdr:rowOff>
    </xdr:to>
    <xdr:sp macro="" textlink="">
      <xdr:nvSpPr>
        <xdr:cNvPr id="305" name="フローチャート: 判断 304">
          <a:extLst>
            <a:ext uri="{FF2B5EF4-FFF2-40B4-BE49-F238E27FC236}">
              <a16:creationId xmlns:a16="http://schemas.microsoft.com/office/drawing/2014/main" id="{B972C976-0B12-4F53-81E7-9376FB40AA58}"/>
            </a:ext>
          </a:extLst>
        </xdr:cNvPr>
        <xdr:cNvSpPr/>
      </xdr:nvSpPr>
      <xdr:spPr>
        <a:xfrm>
          <a:off x="7890774" y="1358670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xdr:rowOff>
    </xdr:from>
    <xdr:to>
      <xdr:col>41</xdr:col>
      <xdr:colOff>101600</xdr:colOff>
      <xdr:row>83</xdr:row>
      <xdr:rowOff>117475</xdr:rowOff>
    </xdr:to>
    <xdr:sp macro="" textlink="">
      <xdr:nvSpPr>
        <xdr:cNvPr id="306" name="フローチャート: 判断 305">
          <a:extLst>
            <a:ext uri="{FF2B5EF4-FFF2-40B4-BE49-F238E27FC236}">
              <a16:creationId xmlns:a16="http://schemas.microsoft.com/office/drawing/2014/main" id="{E7C89FDC-8AF6-4CEB-BC6D-F0B367164E28}"/>
            </a:ext>
          </a:extLst>
        </xdr:cNvPr>
        <xdr:cNvSpPr/>
      </xdr:nvSpPr>
      <xdr:spPr>
        <a:xfrm>
          <a:off x="7073660" y="1361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07" name="フローチャート: 判断 306">
          <a:extLst>
            <a:ext uri="{FF2B5EF4-FFF2-40B4-BE49-F238E27FC236}">
              <a16:creationId xmlns:a16="http://schemas.microsoft.com/office/drawing/2014/main" id="{15E6234F-9ECF-4648-930D-E9B85501C8F8}"/>
            </a:ext>
          </a:extLst>
        </xdr:cNvPr>
        <xdr:cNvSpPr/>
      </xdr:nvSpPr>
      <xdr:spPr>
        <a:xfrm>
          <a:off x="6274519" y="1362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654DC638-533D-48FD-92CB-AEB935CC9932}"/>
            </a:ext>
          </a:extLst>
        </xdr:cNvPr>
        <xdr:cNvSpPr txBox="1"/>
      </xdr:nvSpPr>
      <xdr:spPr>
        <a:xfrm>
          <a:off x="931652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7703B862-413A-4ADA-99C3-0375B43729C0}"/>
            </a:ext>
          </a:extLst>
        </xdr:cNvPr>
        <xdr:cNvSpPr txBox="1"/>
      </xdr:nvSpPr>
      <xdr:spPr>
        <a:xfrm>
          <a:off x="8568187"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5D7B16C2-3AAB-4112-8797-0A77AF60B9C7}"/>
            </a:ext>
          </a:extLst>
        </xdr:cNvPr>
        <xdr:cNvSpPr txBox="1"/>
      </xdr:nvSpPr>
      <xdr:spPr>
        <a:xfrm>
          <a:off x="776041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DEE8DEF-8811-4502-8251-91396E17B7A0}"/>
            </a:ext>
          </a:extLst>
        </xdr:cNvPr>
        <xdr:cNvSpPr txBox="1"/>
      </xdr:nvSpPr>
      <xdr:spPr>
        <a:xfrm>
          <a:off x="6951932"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A9563189-4F41-4647-9BDB-3F5CC4163026}"/>
            </a:ext>
          </a:extLst>
        </xdr:cNvPr>
        <xdr:cNvSpPr txBox="1"/>
      </xdr:nvSpPr>
      <xdr:spPr>
        <a:xfrm>
          <a:off x="6152791"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86740</xdr:rowOff>
    </xdr:from>
    <xdr:to>
      <xdr:col>55</xdr:col>
      <xdr:colOff>50800</xdr:colOff>
      <xdr:row>84</xdr:row>
      <xdr:rowOff>16890</xdr:rowOff>
    </xdr:to>
    <xdr:sp macro="" textlink="">
      <xdr:nvSpPr>
        <xdr:cNvPr id="313" name="楕円 312">
          <a:extLst>
            <a:ext uri="{FF2B5EF4-FFF2-40B4-BE49-F238E27FC236}">
              <a16:creationId xmlns:a16="http://schemas.microsoft.com/office/drawing/2014/main" id="{543130FF-B56E-461C-9B0E-3F722390710E}"/>
            </a:ext>
          </a:extLst>
        </xdr:cNvPr>
        <xdr:cNvSpPr/>
      </xdr:nvSpPr>
      <xdr:spPr>
        <a:xfrm>
          <a:off x="9456228" y="13690597"/>
          <a:ext cx="83629"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109617</xdr:rowOff>
    </xdr:from>
    <xdr:ext cx="469744" cy="259045"/>
    <xdr:sp macro="" textlink="">
      <xdr:nvSpPr>
        <xdr:cNvPr id="314" name="【公営住宅】&#10;一人当たり面積該当値テキスト">
          <a:extLst>
            <a:ext uri="{FF2B5EF4-FFF2-40B4-BE49-F238E27FC236}">
              <a16:creationId xmlns:a16="http://schemas.microsoft.com/office/drawing/2014/main" id="{3320DB84-4798-42FF-8B5E-DFA2090C250E}"/>
            </a:ext>
          </a:extLst>
        </xdr:cNvPr>
        <xdr:cNvSpPr txBox="1"/>
      </xdr:nvSpPr>
      <xdr:spPr>
        <a:xfrm>
          <a:off x="9527157" y="1354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65024</xdr:rowOff>
    </xdr:from>
    <xdr:to>
      <xdr:col>50</xdr:col>
      <xdr:colOff>165100</xdr:colOff>
      <xdr:row>83</xdr:row>
      <xdr:rowOff>166624</xdr:rowOff>
    </xdr:to>
    <xdr:sp macro="" textlink="">
      <xdr:nvSpPr>
        <xdr:cNvPr id="315" name="楕円 314">
          <a:extLst>
            <a:ext uri="{FF2B5EF4-FFF2-40B4-BE49-F238E27FC236}">
              <a16:creationId xmlns:a16="http://schemas.microsoft.com/office/drawing/2014/main" id="{71F5166B-710C-4348-9347-5363F1DA93F5}"/>
            </a:ext>
          </a:extLst>
        </xdr:cNvPr>
        <xdr:cNvSpPr/>
      </xdr:nvSpPr>
      <xdr:spPr>
        <a:xfrm>
          <a:off x="8689915" y="13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115824</xdr:rowOff>
    </xdr:from>
    <xdr:to>
      <xdr:col>55</xdr:col>
      <xdr:colOff>0</xdr:colOff>
      <xdr:row>83</xdr:row>
      <xdr:rowOff>137540</xdr:rowOff>
    </xdr:to>
    <xdr:cxnSp macro="">
      <xdr:nvCxnSpPr>
        <xdr:cNvPr id="316" name="直線コネクタ 315">
          <a:extLst>
            <a:ext uri="{FF2B5EF4-FFF2-40B4-BE49-F238E27FC236}">
              <a16:creationId xmlns:a16="http://schemas.microsoft.com/office/drawing/2014/main" id="{9BC890A5-BF18-4869-AEC9-2F2A9CFC4D74}"/>
            </a:ext>
          </a:extLst>
        </xdr:cNvPr>
        <xdr:cNvCxnSpPr/>
      </xdr:nvCxnSpPr>
      <xdr:spPr>
        <a:xfrm>
          <a:off x="8740715" y="13719681"/>
          <a:ext cx="748342"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82566</xdr:rowOff>
    </xdr:from>
    <xdr:ext cx="469744" cy="259045"/>
    <xdr:sp macro="" textlink="">
      <xdr:nvSpPr>
        <xdr:cNvPr id="317" name="n_1aveValue【公営住宅】&#10;一人当たり面積">
          <a:extLst>
            <a:ext uri="{FF2B5EF4-FFF2-40B4-BE49-F238E27FC236}">
              <a16:creationId xmlns:a16="http://schemas.microsoft.com/office/drawing/2014/main" id="{AC6AB73F-699D-48B4-8BBB-0B2DAC2CF61F}"/>
            </a:ext>
          </a:extLst>
        </xdr:cNvPr>
        <xdr:cNvSpPr txBox="1"/>
      </xdr:nvSpPr>
      <xdr:spPr>
        <a:xfrm>
          <a:off x="8511114" y="133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93426</xdr:rowOff>
    </xdr:from>
    <xdr:ext cx="469744" cy="259045"/>
    <xdr:sp macro="" textlink="">
      <xdr:nvSpPr>
        <xdr:cNvPr id="318" name="n_2aveValue【公営住宅】&#10;一人当たり面積">
          <a:extLst>
            <a:ext uri="{FF2B5EF4-FFF2-40B4-BE49-F238E27FC236}">
              <a16:creationId xmlns:a16="http://schemas.microsoft.com/office/drawing/2014/main" id="{6D10340D-4361-4E78-B366-7C81E52AAF5F}"/>
            </a:ext>
          </a:extLst>
        </xdr:cNvPr>
        <xdr:cNvSpPr txBox="1"/>
      </xdr:nvSpPr>
      <xdr:spPr>
        <a:xfrm>
          <a:off x="7724672" y="1336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19" name="n_3aveValue【公営住宅】&#10;一人当たり面積">
          <a:extLst>
            <a:ext uri="{FF2B5EF4-FFF2-40B4-BE49-F238E27FC236}">
              <a16:creationId xmlns:a16="http://schemas.microsoft.com/office/drawing/2014/main" id="{E7EFA752-39A2-43D2-8798-69E4EE2241A9}"/>
            </a:ext>
          </a:extLst>
        </xdr:cNvPr>
        <xdr:cNvSpPr txBox="1"/>
      </xdr:nvSpPr>
      <xdr:spPr>
        <a:xfrm>
          <a:off x="6907559" y="134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137431</xdr:rowOff>
    </xdr:from>
    <xdr:ext cx="469744" cy="259045"/>
    <xdr:sp macro="" textlink="">
      <xdr:nvSpPr>
        <xdr:cNvPr id="320" name="n_4aveValue【公営住宅】&#10;一人当たり面積">
          <a:extLst>
            <a:ext uri="{FF2B5EF4-FFF2-40B4-BE49-F238E27FC236}">
              <a16:creationId xmlns:a16="http://schemas.microsoft.com/office/drawing/2014/main" id="{06E10064-0846-4CA8-9A1A-DD8D16BCC08E}"/>
            </a:ext>
          </a:extLst>
        </xdr:cNvPr>
        <xdr:cNvSpPr txBox="1"/>
      </xdr:nvSpPr>
      <xdr:spPr>
        <a:xfrm>
          <a:off x="6108418" y="134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157751</xdr:rowOff>
    </xdr:from>
    <xdr:ext cx="469744" cy="259045"/>
    <xdr:sp macro="" textlink="">
      <xdr:nvSpPr>
        <xdr:cNvPr id="321" name="n_1mainValue【公営住宅】&#10;一人当たり面積">
          <a:extLst>
            <a:ext uri="{FF2B5EF4-FFF2-40B4-BE49-F238E27FC236}">
              <a16:creationId xmlns:a16="http://schemas.microsoft.com/office/drawing/2014/main" id="{906BE6C0-D92F-461E-8038-3811E59D0F26}"/>
            </a:ext>
          </a:extLst>
        </xdr:cNvPr>
        <xdr:cNvSpPr txBox="1"/>
      </xdr:nvSpPr>
      <xdr:spPr>
        <a:xfrm>
          <a:off x="8511114" y="1376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93B96DED-3522-4C2E-B2BE-23E54DD96CD6}"/>
            </a:ext>
          </a:extLst>
        </xdr:cNvPr>
        <xdr:cNvSpPr/>
      </xdr:nvSpPr>
      <xdr:spPr>
        <a:xfrm>
          <a:off x="690113" y="14934122"/>
          <a:ext cx="4293079"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81A43485-8814-468F-9D94-9BEBE27107F5}"/>
            </a:ext>
          </a:extLst>
        </xdr:cNvPr>
        <xdr:cNvSpPr/>
      </xdr:nvSpPr>
      <xdr:spPr>
        <a:xfrm>
          <a:off x="817113" y="15571877"/>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5ECA0064-A534-4430-9B1F-1CC2B1AF22F9}"/>
            </a:ext>
          </a:extLst>
        </xdr:cNvPr>
        <xdr:cNvSpPr/>
      </xdr:nvSpPr>
      <xdr:spPr>
        <a:xfrm>
          <a:off x="817113" y="1575998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773953FA-2777-47FC-83C8-1BF0B3F6A5B7}"/>
            </a:ext>
          </a:extLst>
        </xdr:cNvPr>
        <xdr:cNvSpPr/>
      </xdr:nvSpPr>
      <xdr:spPr>
        <a:xfrm>
          <a:off x="1725283"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E534D838-FC22-40D7-A0ED-D17AB512E31F}"/>
            </a:ext>
          </a:extLst>
        </xdr:cNvPr>
        <xdr:cNvSpPr/>
      </xdr:nvSpPr>
      <xdr:spPr>
        <a:xfrm>
          <a:off x="1725283"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5078E356-D56D-4AD4-BFB3-C594397F1819}"/>
            </a:ext>
          </a:extLst>
        </xdr:cNvPr>
        <xdr:cNvSpPr/>
      </xdr:nvSpPr>
      <xdr:spPr>
        <a:xfrm>
          <a:off x="2760453"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5A0A5D0B-CDB4-428B-A0C0-72D30F1196BE}"/>
            </a:ext>
          </a:extLst>
        </xdr:cNvPr>
        <xdr:cNvSpPr/>
      </xdr:nvSpPr>
      <xdr:spPr>
        <a:xfrm>
          <a:off x="2760453"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C526E7FD-E99C-4A54-A9A1-4AAE20C5D3D6}"/>
            </a:ext>
          </a:extLst>
        </xdr:cNvPr>
        <xdr:cNvSpPr/>
      </xdr:nvSpPr>
      <xdr:spPr>
        <a:xfrm>
          <a:off x="690113" y="16031833"/>
          <a:ext cx="4293079" cy="21803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a:extLst>
            <a:ext uri="{FF2B5EF4-FFF2-40B4-BE49-F238E27FC236}">
              <a16:creationId xmlns:a16="http://schemas.microsoft.com/office/drawing/2014/main" id="{33562C33-DF0E-44FD-BF00-DC1D4B4822EC}"/>
            </a:ext>
          </a:extLst>
        </xdr:cNvPr>
        <xdr:cNvSpPr/>
      </xdr:nvSpPr>
      <xdr:spPr>
        <a:xfrm>
          <a:off x="5992962" y="14934122"/>
          <a:ext cx="4275108"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a:extLst>
            <a:ext uri="{FF2B5EF4-FFF2-40B4-BE49-F238E27FC236}">
              <a16:creationId xmlns:a16="http://schemas.microsoft.com/office/drawing/2014/main" id="{FB9CB39C-7008-446F-A1E3-319E13B55C86}"/>
            </a:ext>
          </a:extLst>
        </xdr:cNvPr>
        <xdr:cNvSpPr/>
      </xdr:nvSpPr>
      <xdr:spPr>
        <a:xfrm>
          <a:off x="6101991"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a:extLst>
            <a:ext uri="{FF2B5EF4-FFF2-40B4-BE49-F238E27FC236}">
              <a16:creationId xmlns:a16="http://schemas.microsoft.com/office/drawing/2014/main" id="{FB9099D2-6500-4A56-8013-53C199BE662D}"/>
            </a:ext>
          </a:extLst>
        </xdr:cNvPr>
        <xdr:cNvSpPr/>
      </xdr:nvSpPr>
      <xdr:spPr>
        <a:xfrm>
          <a:off x="6101991"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a:extLst>
            <a:ext uri="{FF2B5EF4-FFF2-40B4-BE49-F238E27FC236}">
              <a16:creationId xmlns:a16="http://schemas.microsoft.com/office/drawing/2014/main" id="{F838B1B6-F178-4F0F-A278-3BB02F7BED6B}"/>
            </a:ext>
          </a:extLst>
        </xdr:cNvPr>
        <xdr:cNvSpPr/>
      </xdr:nvSpPr>
      <xdr:spPr>
        <a:xfrm>
          <a:off x="7028132"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a:extLst>
            <a:ext uri="{FF2B5EF4-FFF2-40B4-BE49-F238E27FC236}">
              <a16:creationId xmlns:a16="http://schemas.microsoft.com/office/drawing/2014/main" id="{F498C404-462D-44A8-96AC-2522256A38C0}"/>
            </a:ext>
          </a:extLst>
        </xdr:cNvPr>
        <xdr:cNvSpPr/>
      </xdr:nvSpPr>
      <xdr:spPr>
        <a:xfrm>
          <a:off x="7028132"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a:extLst>
            <a:ext uri="{FF2B5EF4-FFF2-40B4-BE49-F238E27FC236}">
              <a16:creationId xmlns:a16="http://schemas.microsoft.com/office/drawing/2014/main" id="{63F34CA3-827F-4E0C-B8EE-EC2445C6C95C}"/>
            </a:ext>
          </a:extLst>
        </xdr:cNvPr>
        <xdr:cNvSpPr/>
      </xdr:nvSpPr>
      <xdr:spPr>
        <a:xfrm>
          <a:off x="8063302"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a:extLst>
            <a:ext uri="{FF2B5EF4-FFF2-40B4-BE49-F238E27FC236}">
              <a16:creationId xmlns:a16="http://schemas.microsoft.com/office/drawing/2014/main" id="{985495BF-1D79-483A-9002-A78B4441B9E5}"/>
            </a:ext>
          </a:extLst>
        </xdr:cNvPr>
        <xdr:cNvSpPr/>
      </xdr:nvSpPr>
      <xdr:spPr>
        <a:xfrm>
          <a:off x="8063302"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FD55CB2B-74D1-441C-AB14-5C531969205D}"/>
            </a:ext>
          </a:extLst>
        </xdr:cNvPr>
        <xdr:cNvSpPr/>
      </xdr:nvSpPr>
      <xdr:spPr>
        <a:xfrm>
          <a:off x="5992962" y="16031833"/>
          <a:ext cx="4275108" cy="21803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a:extLst>
            <a:ext uri="{FF2B5EF4-FFF2-40B4-BE49-F238E27FC236}">
              <a16:creationId xmlns:a16="http://schemas.microsoft.com/office/drawing/2014/main" id="{45ABAB98-4E01-4D11-BFBA-0437C2C718F3}"/>
            </a:ext>
          </a:extLst>
        </xdr:cNvPr>
        <xdr:cNvSpPr/>
      </xdr:nvSpPr>
      <xdr:spPr>
        <a:xfrm>
          <a:off x="11277840" y="4009845"/>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a:extLst>
            <a:ext uri="{FF2B5EF4-FFF2-40B4-BE49-F238E27FC236}">
              <a16:creationId xmlns:a16="http://schemas.microsoft.com/office/drawing/2014/main" id="{6AEAC90E-78AF-48EE-B73C-65B731595C5D}"/>
            </a:ext>
          </a:extLst>
        </xdr:cNvPr>
        <xdr:cNvSpPr/>
      </xdr:nvSpPr>
      <xdr:spPr>
        <a:xfrm>
          <a:off x="11386868"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a:extLst>
            <a:ext uri="{FF2B5EF4-FFF2-40B4-BE49-F238E27FC236}">
              <a16:creationId xmlns:a16="http://schemas.microsoft.com/office/drawing/2014/main" id="{74B143FB-40F7-4B8E-872D-E51A409949EE}"/>
            </a:ext>
          </a:extLst>
        </xdr:cNvPr>
        <xdr:cNvSpPr/>
      </xdr:nvSpPr>
      <xdr:spPr>
        <a:xfrm>
          <a:off x="11386868"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a:extLst>
            <a:ext uri="{FF2B5EF4-FFF2-40B4-BE49-F238E27FC236}">
              <a16:creationId xmlns:a16="http://schemas.microsoft.com/office/drawing/2014/main" id="{C8923992-7523-44D3-A2C0-6AC74FFC0F9F}"/>
            </a:ext>
          </a:extLst>
        </xdr:cNvPr>
        <xdr:cNvSpPr/>
      </xdr:nvSpPr>
      <xdr:spPr>
        <a:xfrm>
          <a:off x="12313009" y="4640053"/>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a:extLst>
            <a:ext uri="{FF2B5EF4-FFF2-40B4-BE49-F238E27FC236}">
              <a16:creationId xmlns:a16="http://schemas.microsoft.com/office/drawing/2014/main" id="{E07DC8A9-E84E-40E9-B371-BECA5671D76E}"/>
            </a:ext>
          </a:extLst>
        </xdr:cNvPr>
        <xdr:cNvSpPr/>
      </xdr:nvSpPr>
      <xdr:spPr>
        <a:xfrm>
          <a:off x="12313009" y="4835705"/>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a:extLst>
            <a:ext uri="{FF2B5EF4-FFF2-40B4-BE49-F238E27FC236}">
              <a16:creationId xmlns:a16="http://schemas.microsoft.com/office/drawing/2014/main" id="{C659A583-C1DF-42A6-8066-837FDEDB318F}"/>
            </a:ext>
          </a:extLst>
        </xdr:cNvPr>
        <xdr:cNvSpPr/>
      </xdr:nvSpPr>
      <xdr:spPr>
        <a:xfrm>
          <a:off x="13348179" y="4640053"/>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a:extLst>
            <a:ext uri="{FF2B5EF4-FFF2-40B4-BE49-F238E27FC236}">
              <a16:creationId xmlns:a16="http://schemas.microsoft.com/office/drawing/2014/main" id="{08813EBF-59DA-46A0-B61E-94EE65618625}"/>
            </a:ext>
          </a:extLst>
        </xdr:cNvPr>
        <xdr:cNvSpPr/>
      </xdr:nvSpPr>
      <xdr:spPr>
        <a:xfrm>
          <a:off x="13348179" y="4835705"/>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a:extLst>
            <a:ext uri="{FF2B5EF4-FFF2-40B4-BE49-F238E27FC236}">
              <a16:creationId xmlns:a16="http://schemas.microsoft.com/office/drawing/2014/main" id="{61F1E79F-2453-43EA-8FC5-DA0FDB1FA8B0}"/>
            </a:ext>
          </a:extLst>
        </xdr:cNvPr>
        <xdr:cNvSpPr/>
      </xdr:nvSpPr>
      <xdr:spPr>
        <a:xfrm>
          <a:off x="11277840" y="5100008"/>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a:extLst>
            <a:ext uri="{FF2B5EF4-FFF2-40B4-BE49-F238E27FC236}">
              <a16:creationId xmlns:a16="http://schemas.microsoft.com/office/drawing/2014/main" id="{CE62FE4A-C83A-4D9E-BD89-BB8FFF579D96}"/>
            </a:ext>
          </a:extLst>
        </xdr:cNvPr>
        <xdr:cNvSpPr txBox="1"/>
      </xdr:nvSpPr>
      <xdr:spPr>
        <a:xfrm>
          <a:off x="11239740" y="49170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a:extLst>
            <a:ext uri="{FF2B5EF4-FFF2-40B4-BE49-F238E27FC236}">
              <a16:creationId xmlns:a16="http://schemas.microsoft.com/office/drawing/2014/main" id="{DA74B7EC-7F9B-40FA-963C-C86F15487B2C}"/>
            </a:ext>
          </a:extLst>
        </xdr:cNvPr>
        <xdr:cNvCxnSpPr/>
      </xdr:nvCxnSpPr>
      <xdr:spPr>
        <a:xfrm>
          <a:off x="11277840" y="728788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a:extLst>
            <a:ext uri="{FF2B5EF4-FFF2-40B4-BE49-F238E27FC236}">
              <a16:creationId xmlns:a16="http://schemas.microsoft.com/office/drawing/2014/main" id="{1F28CDEA-F5ED-4C42-BE87-12E571C05655}"/>
            </a:ext>
          </a:extLst>
        </xdr:cNvPr>
        <xdr:cNvSpPr txBox="1"/>
      </xdr:nvSpPr>
      <xdr:spPr>
        <a:xfrm>
          <a:off x="10864576" y="71532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a:extLst>
            <a:ext uri="{FF2B5EF4-FFF2-40B4-BE49-F238E27FC236}">
              <a16:creationId xmlns:a16="http://schemas.microsoft.com/office/drawing/2014/main" id="{63E5E688-6896-4BA4-8A6B-E6532622C09F}"/>
            </a:ext>
          </a:extLst>
        </xdr:cNvPr>
        <xdr:cNvCxnSpPr/>
      </xdr:nvCxnSpPr>
      <xdr:spPr>
        <a:xfrm>
          <a:off x="11277840" y="69219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0" name="テキスト ボックス 349">
          <a:extLst>
            <a:ext uri="{FF2B5EF4-FFF2-40B4-BE49-F238E27FC236}">
              <a16:creationId xmlns:a16="http://schemas.microsoft.com/office/drawing/2014/main" id="{0F8D2C9E-3EB9-4E94-B393-C4F1DC971005}"/>
            </a:ext>
          </a:extLst>
        </xdr:cNvPr>
        <xdr:cNvSpPr txBox="1"/>
      </xdr:nvSpPr>
      <xdr:spPr>
        <a:xfrm>
          <a:off x="10864576" y="67873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a:extLst>
            <a:ext uri="{FF2B5EF4-FFF2-40B4-BE49-F238E27FC236}">
              <a16:creationId xmlns:a16="http://schemas.microsoft.com/office/drawing/2014/main" id="{AA439B48-D41F-443F-865F-29A1B7E23CB9}"/>
            </a:ext>
          </a:extLst>
        </xdr:cNvPr>
        <xdr:cNvCxnSpPr/>
      </xdr:nvCxnSpPr>
      <xdr:spPr>
        <a:xfrm>
          <a:off x="11277840" y="655607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a:extLst>
            <a:ext uri="{FF2B5EF4-FFF2-40B4-BE49-F238E27FC236}">
              <a16:creationId xmlns:a16="http://schemas.microsoft.com/office/drawing/2014/main" id="{C9392DFE-FF02-4857-AECF-71D89E4FBD66}"/>
            </a:ext>
          </a:extLst>
        </xdr:cNvPr>
        <xdr:cNvSpPr txBox="1"/>
      </xdr:nvSpPr>
      <xdr:spPr>
        <a:xfrm>
          <a:off x="10910724" y="64214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a:extLst>
            <a:ext uri="{FF2B5EF4-FFF2-40B4-BE49-F238E27FC236}">
              <a16:creationId xmlns:a16="http://schemas.microsoft.com/office/drawing/2014/main" id="{0AFBCDA1-EACA-49F4-9F1A-027D2518F7B2}"/>
            </a:ext>
          </a:extLst>
        </xdr:cNvPr>
        <xdr:cNvCxnSpPr/>
      </xdr:nvCxnSpPr>
      <xdr:spPr>
        <a:xfrm>
          <a:off x="11277840" y="619772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a:extLst>
            <a:ext uri="{FF2B5EF4-FFF2-40B4-BE49-F238E27FC236}">
              <a16:creationId xmlns:a16="http://schemas.microsoft.com/office/drawing/2014/main" id="{8CA9CCCD-2569-49EB-A9D6-84AE95232E5A}"/>
            </a:ext>
          </a:extLst>
        </xdr:cNvPr>
        <xdr:cNvSpPr txBox="1"/>
      </xdr:nvSpPr>
      <xdr:spPr>
        <a:xfrm>
          <a:off x="10910724" y="6063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a:extLst>
            <a:ext uri="{FF2B5EF4-FFF2-40B4-BE49-F238E27FC236}">
              <a16:creationId xmlns:a16="http://schemas.microsoft.com/office/drawing/2014/main" id="{D8C40864-31F5-418B-A489-290D6B7F8D34}"/>
            </a:ext>
          </a:extLst>
        </xdr:cNvPr>
        <xdr:cNvCxnSpPr/>
      </xdr:nvCxnSpPr>
      <xdr:spPr>
        <a:xfrm>
          <a:off x="11277840" y="583181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a:extLst>
            <a:ext uri="{FF2B5EF4-FFF2-40B4-BE49-F238E27FC236}">
              <a16:creationId xmlns:a16="http://schemas.microsoft.com/office/drawing/2014/main" id="{82A14BE9-E9A5-4834-9B2E-63E6357CBB4A}"/>
            </a:ext>
          </a:extLst>
        </xdr:cNvPr>
        <xdr:cNvSpPr txBox="1"/>
      </xdr:nvSpPr>
      <xdr:spPr>
        <a:xfrm>
          <a:off x="10910724" y="5697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a:extLst>
            <a:ext uri="{FF2B5EF4-FFF2-40B4-BE49-F238E27FC236}">
              <a16:creationId xmlns:a16="http://schemas.microsoft.com/office/drawing/2014/main" id="{B679EB52-297B-4083-BD72-A51CEA7BA2BB}"/>
            </a:ext>
          </a:extLst>
        </xdr:cNvPr>
        <xdr:cNvCxnSpPr/>
      </xdr:nvCxnSpPr>
      <xdr:spPr>
        <a:xfrm>
          <a:off x="11277840" y="546591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8" name="テキスト ボックス 357">
          <a:extLst>
            <a:ext uri="{FF2B5EF4-FFF2-40B4-BE49-F238E27FC236}">
              <a16:creationId xmlns:a16="http://schemas.microsoft.com/office/drawing/2014/main" id="{84256210-1D5F-4A83-A52D-8BA25904004D}"/>
            </a:ext>
          </a:extLst>
        </xdr:cNvPr>
        <xdr:cNvSpPr txBox="1"/>
      </xdr:nvSpPr>
      <xdr:spPr>
        <a:xfrm>
          <a:off x="10910724" y="5331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6EC83432-2DC6-4350-B17B-68458299F8FA}"/>
            </a:ext>
          </a:extLst>
        </xdr:cNvPr>
        <xdr:cNvCxnSpPr/>
      </xdr:nvCxnSpPr>
      <xdr:spPr>
        <a:xfrm>
          <a:off x="11277840" y="510000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0" name="テキスト ボックス 359">
          <a:extLst>
            <a:ext uri="{FF2B5EF4-FFF2-40B4-BE49-F238E27FC236}">
              <a16:creationId xmlns:a16="http://schemas.microsoft.com/office/drawing/2014/main" id="{0342626D-C478-42B3-A7B6-C41AF53DC9F5}"/>
            </a:ext>
          </a:extLst>
        </xdr:cNvPr>
        <xdr:cNvSpPr txBox="1"/>
      </xdr:nvSpPr>
      <xdr:spPr>
        <a:xfrm>
          <a:off x="10974844" y="496533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a:extLst>
            <a:ext uri="{FF2B5EF4-FFF2-40B4-BE49-F238E27FC236}">
              <a16:creationId xmlns:a16="http://schemas.microsoft.com/office/drawing/2014/main" id="{4825FC64-230B-4BD5-A22F-45199078E667}"/>
            </a:ext>
          </a:extLst>
        </xdr:cNvPr>
        <xdr:cNvSpPr/>
      </xdr:nvSpPr>
      <xdr:spPr>
        <a:xfrm>
          <a:off x="11277840" y="5100008"/>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62" name="直線コネクタ 361">
          <a:extLst>
            <a:ext uri="{FF2B5EF4-FFF2-40B4-BE49-F238E27FC236}">
              <a16:creationId xmlns:a16="http://schemas.microsoft.com/office/drawing/2014/main" id="{9F380869-6B9C-4A6D-B022-E31C17C42391}"/>
            </a:ext>
          </a:extLst>
        </xdr:cNvPr>
        <xdr:cNvCxnSpPr/>
      </xdr:nvCxnSpPr>
      <xdr:spPr>
        <a:xfrm flipV="1">
          <a:off x="14791270" y="5490677"/>
          <a:ext cx="0" cy="137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63" name="【認定こども園・幼稚園・保育所】&#10;有形固定資産減価償却率最小値テキスト">
          <a:extLst>
            <a:ext uri="{FF2B5EF4-FFF2-40B4-BE49-F238E27FC236}">
              <a16:creationId xmlns:a16="http://schemas.microsoft.com/office/drawing/2014/main" id="{5D7ED0BE-1A0E-4BB3-A355-E64C97C64D47}"/>
            </a:ext>
          </a:extLst>
        </xdr:cNvPr>
        <xdr:cNvSpPr txBox="1"/>
      </xdr:nvSpPr>
      <xdr:spPr>
        <a:xfrm>
          <a:off x="14830006" y="687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64" name="直線コネクタ 363">
          <a:extLst>
            <a:ext uri="{FF2B5EF4-FFF2-40B4-BE49-F238E27FC236}">
              <a16:creationId xmlns:a16="http://schemas.microsoft.com/office/drawing/2014/main" id="{FA7B4F1F-F5EA-4142-AFB0-3D7B58C0FC97}"/>
            </a:ext>
          </a:extLst>
        </xdr:cNvPr>
        <xdr:cNvCxnSpPr/>
      </xdr:nvCxnSpPr>
      <xdr:spPr>
        <a:xfrm>
          <a:off x="14703006" y="687047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65" name="【認定こども園・幼稚園・保育所】&#10;有形固定資産減価償却率最大値テキスト">
          <a:extLst>
            <a:ext uri="{FF2B5EF4-FFF2-40B4-BE49-F238E27FC236}">
              <a16:creationId xmlns:a16="http://schemas.microsoft.com/office/drawing/2014/main" id="{E7BFD3F3-9310-40C1-B94A-A698B1E7FD75}"/>
            </a:ext>
          </a:extLst>
        </xdr:cNvPr>
        <xdr:cNvSpPr txBox="1"/>
      </xdr:nvSpPr>
      <xdr:spPr>
        <a:xfrm>
          <a:off x="14830006" y="527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66" name="直線コネクタ 365">
          <a:extLst>
            <a:ext uri="{FF2B5EF4-FFF2-40B4-BE49-F238E27FC236}">
              <a16:creationId xmlns:a16="http://schemas.microsoft.com/office/drawing/2014/main" id="{BA13CB7D-6B3E-4A62-A6E0-04965A00ACEB}"/>
            </a:ext>
          </a:extLst>
        </xdr:cNvPr>
        <xdr:cNvCxnSpPr/>
      </xdr:nvCxnSpPr>
      <xdr:spPr>
        <a:xfrm>
          <a:off x="14703006" y="549067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367" name="【認定こども園・幼稚園・保育所】&#10;有形固定資産減価償却率平均値テキスト">
          <a:extLst>
            <a:ext uri="{FF2B5EF4-FFF2-40B4-BE49-F238E27FC236}">
              <a16:creationId xmlns:a16="http://schemas.microsoft.com/office/drawing/2014/main" id="{74B99610-E744-4311-97ED-7BEBAB6097DE}"/>
            </a:ext>
          </a:extLst>
        </xdr:cNvPr>
        <xdr:cNvSpPr txBox="1"/>
      </xdr:nvSpPr>
      <xdr:spPr>
        <a:xfrm>
          <a:off x="14830006" y="5978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68" name="フローチャート: 判断 367">
          <a:extLst>
            <a:ext uri="{FF2B5EF4-FFF2-40B4-BE49-F238E27FC236}">
              <a16:creationId xmlns:a16="http://schemas.microsoft.com/office/drawing/2014/main" id="{F23BDF44-39B9-4806-96B4-C6BF844E4CDF}"/>
            </a:ext>
          </a:extLst>
        </xdr:cNvPr>
        <xdr:cNvSpPr/>
      </xdr:nvSpPr>
      <xdr:spPr>
        <a:xfrm>
          <a:off x="14741106" y="6000163"/>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369" name="フローチャート: 判断 368">
          <a:extLst>
            <a:ext uri="{FF2B5EF4-FFF2-40B4-BE49-F238E27FC236}">
              <a16:creationId xmlns:a16="http://schemas.microsoft.com/office/drawing/2014/main" id="{E3F49883-D1B5-4FE2-B13E-B9FCE48F6218}"/>
            </a:ext>
          </a:extLst>
        </xdr:cNvPr>
        <xdr:cNvSpPr/>
      </xdr:nvSpPr>
      <xdr:spPr>
        <a:xfrm>
          <a:off x="13974792" y="605921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370" name="フローチャート: 判断 369">
          <a:extLst>
            <a:ext uri="{FF2B5EF4-FFF2-40B4-BE49-F238E27FC236}">
              <a16:creationId xmlns:a16="http://schemas.microsoft.com/office/drawing/2014/main" id="{58FB2C03-4D7D-4883-BA79-57857A369154}"/>
            </a:ext>
          </a:extLst>
        </xdr:cNvPr>
        <xdr:cNvSpPr/>
      </xdr:nvSpPr>
      <xdr:spPr>
        <a:xfrm>
          <a:off x="13175651" y="600016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371" name="フローチャート: 判断 370">
          <a:extLst>
            <a:ext uri="{FF2B5EF4-FFF2-40B4-BE49-F238E27FC236}">
              <a16:creationId xmlns:a16="http://schemas.microsoft.com/office/drawing/2014/main" id="{ED55DB99-7CD1-440D-80CD-7E81EEC0DE2B}"/>
            </a:ext>
          </a:extLst>
        </xdr:cNvPr>
        <xdr:cNvSpPr/>
      </xdr:nvSpPr>
      <xdr:spPr>
        <a:xfrm>
          <a:off x="12376509" y="6005878"/>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372" name="フローチャート: 判断 371">
          <a:extLst>
            <a:ext uri="{FF2B5EF4-FFF2-40B4-BE49-F238E27FC236}">
              <a16:creationId xmlns:a16="http://schemas.microsoft.com/office/drawing/2014/main" id="{FF54238B-99B9-4877-B337-8505CE3EFA75}"/>
            </a:ext>
          </a:extLst>
        </xdr:cNvPr>
        <xdr:cNvSpPr/>
      </xdr:nvSpPr>
      <xdr:spPr>
        <a:xfrm>
          <a:off x="11559396" y="602683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D4688D03-E84D-47E9-99B8-B3A2FA4D5B4F}"/>
            </a:ext>
          </a:extLst>
        </xdr:cNvPr>
        <xdr:cNvSpPr txBox="1"/>
      </xdr:nvSpPr>
      <xdr:spPr>
        <a:xfrm>
          <a:off x="14619377"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9A9B500-0506-412B-AEFD-5CC751881143}"/>
            </a:ext>
          </a:extLst>
        </xdr:cNvPr>
        <xdr:cNvSpPr txBox="1"/>
      </xdr:nvSpPr>
      <xdr:spPr>
        <a:xfrm>
          <a:off x="13853064"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1B16EF02-F9A5-4AD3-9A31-C2F466101BB8}"/>
            </a:ext>
          </a:extLst>
        </xdr:cNvPr>
        <xdr:cNvSpPr txBox="1"/>
      </xdr:nvSpPr>
      <xdr:spPr>
        <a:xfrm>
          <a:off x="13053923"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2897452D-8754-4430-B950-797716D61B82}"/>
            </a:ext>
          </a:extLst>
        </xdr:cNvPr>
        <xdr:cNvSpPr txBox="1"/>
      </xdr:nvSpPr>
      <xdr:spPr>
        <a:xfrm>
          <a:off x="12246154"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15B33870-FEF1-4E41-9FBF-2D114BD711AB}"/>
            </a:ext>
          </a:extLst>
        </xdr:cNvPr>
        <xdr:cNvSpPr txBox="1"/>
      </xdr:nvSpPr>
      <xdr:spPr>
        <a:xfrm>
          <a:off x="11437668"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170180</xdr:rowOff>
    </xdr:from>
    <xdr:to>
      <xdr:col>85</xdr:col>
      <xdr:colOff>177800</xdr:colOff>
      <xdr:row>34</xdr:row>
      <xdr:rowOff>100330</xdr:rowOff>
    </xdr:to>
    <xdr:sp macro="" textlink="">
      <xdr:nvSpPr>
        <xdr:cNvPr id="378" name="楕円 377">
          <a:extLst>
            <a:ext uri="{FF2B5EF4-FFF2-40B4-BE49-F238E27FC236}">
              <a16:creationId xmlns:a16="http://schemas.microsoft.com/office/drawing/2014/main" id="{F74C5DD5-E524-4251-A22F-0EFE142CF96D}"/>
            </a:ext>
          </a:extLst>
        </xdr:cNvPr>
        <xdr:cNvSpPr/>
      </xdr:nvSpPr>
      <xdr:spPr>
        <a:xfrm>
          <a:off x="14741106" y="5570316"/>
          <a:ext cx="92973"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21607</xdr:rowOff>
    </xdr:from>
    <xdr:ext cx="405111" cy="259045"/>
    <xdr:sp macro="" textlink="">
      <xdr:nvSpPr>
        <xdr:cNvPr id="379" name="【認定こども園・幼稚園・保育所】&#10;有形固定資産減価償却率該当値テキスト">
          <a:extLst>
            <a:ext uri="{FF2B5EF4-FFF2-40B4-BE49-F238E27FC236}">
              <a16:creationId xmlns:a16="http://schemas.microsoft.com/office/drawing/2014/main" id="{FDAC81EE-F4D9-452D-A3C9-90C2F27CB7E5}"/>
            </a:ext>
          </a:extLst>
        </xdr:cNvPr>
        <xdr:cNvSpPr txBox="1"/>
      </xdr:nvSpPr>
      <xdr:spPr>
        <a:xfrm>
          <a:off x="14830006" y="543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380" name="楕円 379">
          <a:extLst>
            <a:ext uri="{FF2B5EF4-FFF2-40B4-BE49-F238E27FC236}">
              <a16:creationId xmlns:a16="http://schemas.microsoft.com/office/drawing/2014/main" id="{7C4DEFA8-1B7B-4230-9D31-38AA863A753C}"/>
            </a:ext>
          </a:extLst>
        </xdr:cNvPr>
        <xdr:cNvSpPr/>
      </xdr:nvSpPr>
      <xdr:spPr>
        <a:xfrm>
          <a:off x="13974792" y="568950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34</xdr:row>
      <xdr:rowOff>167640</xdr:rowOff>
    </xdr:to>
    <xdr:cxnSp macro="">
      <xdr:nvCxnSpPr>
        <xdr:cNvPr id="381" name="直線コネクタ 380">
          <a:extLst>
            <a:ext uri="{FF2B5EF4-FFF2-40B4-BE49-F238E27FC236}">
              <a16:creationId xmlns:a16="http://schemas.microsoft.com/office/drawing/2014/main" id="{8F96375C-1CD1-4D42-B66D-339895A3673B}"/>
            </a:ext>
          </a:extLst>
        </xdr:cNvPr>
        <xdr:cNvCxnSpPr/>
      </xdr:nvCxnSpPr>
      <xdr:spPr>
        <a:xfrm flipV="1">
          <a:off x="14025592" y="5622194"/>
          <a:ext cx="766314"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382" name="n_1aveValue【認定こども園・幼稚園・保育所】&#10;有形固定資産減価償却率">
          <a:extLst>
            <a:ext uri="{FF2B5EF4-FFF2-40B4-BE49-F238E27FC236}">
              <a16:creationId xmlns:a16="http://schemas.microsoft.com/office/drawing/2014/main" id="{D14C0E7E-F532-4FD6-8D2A-05586D75A0DF}"/>
            </a:ext>
          </a:extLst>
        </xdr:cNvPr>
        <xdr:cNvSpPr txBox="1"/>
      </xdr:nvSpPr>
      <xdr:spPr>
        <a:xfrm>
          <a:off x="13828308" y="61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383" name="n_2aveValue【認定こども園・幼稚園・保育所】&#10;有形固定資産減価償却率">
          <a:extLst>
            <a:ext uri="{FF2B5EF4-FFF2-40B4-BE49-F238E27FC236}">
              <a16:creationId xmlns:a16="http://schemas.microsoft.com/office/drawing/2014/main" id="{915B7965-76F8-44E8-A52C-C374A21C21C6}"/>
            </a:ext>
          </a:extLst>
        </xdr:cNvPr>
        <xdr:cNvSpPr txBox="1"/>
      </xdr:nvSpPr>
      <xdr:spPr>
        <a:xfrm>
          <a:off x="13041867" y="578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384" name="n_3aveValue【認定こども園・幼稚園・保育所】&#10;有形固定資産減価償却率">
          <a:extLst>
            <a:ext uri="{FF2B5EF4-FFF2-40B4-BE49-F238E27FC236}">
              <a16:creationId xmlns:a16="http://schemas.microsoft.com/office/drawing/2014/main" id="{EB749510-45B4-405B-8500-ECC565FCD79F}"/>
            </a:ext>
          </a:extLst>
        </xdr:cNvPr>
        <xdr:cNvSpPr txBox="1"/>
      </xdr:nvSpPr>
      <xdr:spPr>
        <a:xfrm>
          <a:off x="12242725" y="5788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385" name="n_4aveValue【認定こども園・幼稚園・保育所】&#10;有形固定資産減価償却率">
          <a:extLst>
            <a:ext uri="{FF2B5EF4-FFF2-40B4-BE49-F238E27FC236}">
              <a16:creationId xmlns:a16="http://schemas.microsoft.com/office/drawing/2014/main" id="{45F415AD-C06D-4B42-B72D-5B80B8499448}"/>
            </a:ext>
          </a:extLst>
        </xdr:cNvPr>
        <xdr:cNvSpPr txBox="1"/>
      </xdr:nvSpPr>
      <xdr:spPr>
        <a:xfrm>
          <a:off x="11425612" y="580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63517</xdr:rowOff>
    </xdr:from>
    <xdr:ext cx="405111" cy="259045"/>
    <xdr:sp macro="" textlink="">
      <xdr:nvSpPr>
        <xdr:cNvPr id="386" name="n_1mainValue【認定こども園・幼稚園・保育所】&#10;有形固定資産減価償却率">
          <a:extLst>
            <a:ext uri="{FF2B5EF4-FFF2-40B4-BE49-F238E27FC236}">
              <a16:creationId xmlns:a16="http://schemas.microsoft.com/office/drawing/2014/main" id="{88CE71BE-CD17-4157-9C40-8178C32DA190}"/>
            </a:ext>
          </a:extLst>
        </xdr:cNvPr>
        <xdr:cNvSpPr txBox="1"/>
      </xdr:nvSpPr>
      <xdr:spPr>
        <a:xfrm>
          <a:off x="13828308" y="547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a:extLst>
            <a:ext uri="{FF2B5EF4-FFF2-40B4-BE49-F238E27FC236}">
              <a16:creationId xmlns:a16="http://schemas.microsoft.com/office/drawing/2014/main" id="{9B2D6879-B411-477E-A38D-94B525A939C1}"/>
            </a:ext>
          </a:extLst>
        </xdr:cNvPr>
        <xdr:cNvSpPr/>
      </xdr:nvSpPr>
      <xdr:spPr>
        <a:xfrm>
          <a:off x="16562717" y="4009845"/>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a:extLst>
            <a:ext uri="{FF2B5EF4-FFF2-40B4-BE49-F238E27FC236}">
              <a16:creationId xmlns:a16="http://schemas.microsoft.com/office/drawing/2014/main" id="{AC08780F-A630-41F2-815E-DDCDC6D4942D}"/>
            </a:ext>
          </a:extLst>
        </xdr:cNvPr>
        <xdr:cNvSpPr/>
      </xdr:nvSpPr>
      <xdr:spPr>
        <a:xfrm>
          <a:off x="16689717"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a:extLst>
            <a:ext uri="{FF2B5EF4-FFF2-40B4-BE49-F238E27FC236}">
              <a16:creationId xmlns:a16="http://schemas.microsoft.com/office/drawing/2014/main" id="{B0619060-E149-4D44-9C15-6334C15332F4}"/>
            </a:ext>
          </a:extLst>
        </xdr:cNvPr>
        <xdr:cNvSpPr/>
      </xdr:nvSpPr>
      <xdr:spPr>
        <a:xfrm>
          <a:off x="16689717"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a:extLst>
            <a:ext uri="{FF2B5EF4-FFF2-40B4-BE49-F238E27FC236}">
              <a16:creationId xmlns:a16="http://schemas.microsoft.com/office/drawing/2014/main" id="{24E8AC23-3031-46C5-8E46-60F7A5AEA3F3}"/>
            </a:ext>
          </a:extLst>
        </xdr:cNvPr>
        <xdr:cNvSpPr/>
      </xdr:nvSpPr>
      <xdr:spPr>
        <a:xfrm>
          <a:off x="17597887"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a:extLst>
            <a:ext uri="{FF2B5EF4-FFF2-40B4-BE49-F238E27FC236}">
              <a16:creationId xmlns:a16="http://schemas.microsoft.com/office/drawing/2014/main" id="{503ACC44-A2F8-487E-94B3-FF415896F824}"/>
            </a:ext>
          </a:extLst>
        </xdr:cNvPr>
        <xdr:cNvSpPr/>
      </xdr:nvSpPr>
      <xdr:spPr>
        <a:xfrm>
          <a:off x="17597887"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a:extLst>
            <a:ext uri="{FF2B5EF4-FFF2-40B4-BE49-F238E27FC236}">
              <a16:creationId xmlns:a16="http://schemas.microsoft.com/office/drawing/2014/main" id="{16BA3221-9D5A-459E-8F83-3E40887EC1C2}"/>
            </a:ext>
          </a:extLst>
        </xdr:cNvPr>
        <xdr:cNvSpPr/>
      </xdr:nvSpPr>
      <xdr:spPr>
        <a:xfrm>
          <a:off x="18633057"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a:extLst>
            <a:ext uri="{FF2B5EF4-FFF2-40B4-BE49-F238E27FC236}">
              <a16:creationId xmlns:a16="http://schemas.microsoft.com/office/drawing/2014/main" id="{148CB165-E600-49A4-8FE4-BD9B8206C963}"/>
            </a:ext>
          </a:extLst>
        </xdr:cNvPr>
        <xdr:cNvSpPr/>
      </xdr:nvSpPr>
      <xdr:spPr>
        <a:xfrm>
          <a:off x="18633057"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87ED40EA-23A9-4C32-84EA-609A51BA24B2}"/>
            </a:ext>
          </a:extLst>
        </xdr:cNvPr>
        <xdr:cNvSpPr/>
      </xdr:nvSpPr>
      <xdr:spPr>
        <a:xfrm>
          <a:off x="16562717" y="5100008"/>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a:extLst>
            <a:ext uri="{FF2B5EF4-FFF2-40B4-BE49-F238E27FC236}">
              <a16:creationId xmlns:a16="http://schemas.microsoft.com/office/drawing/2014/main" id="{3B94A179-FD27-4CD7-AE9C-4DFD65011C62}"/>
            </a:ext>
          </a:extLst>
        </xdr:cNvPr>
        <xdr:cNvSpPr txBox="1"/>
      </xdr:nvSpPr>
      <xdr:spPr>
        <a:xfrm>
          <a:off x="16542589" y="49170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a:extLst>
            <a:ext uri="{FF2B5EF4-FFF2-40B4-BE49-F238E27FC236}">
              <a16:creationId xmlns:a16="http://schemas.microsoft.com/office/drawing/2014/main" id="{807441B3-BFA4-4009-85C4-F450ECC7B29B}"/>
            </a:ext>
          </a:extLst>
        </xdr:cNvPr>
        <xdr:cNvCxnSpPr/>
      </xdr:nvCxnSpPr>
      <xdr:spPr>
        <a:xfrm>
          <a:off x="16562717" y="72878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a:extLst>
            <a:ext uri="{FF2B5EF4-FFF2-40B4-BE49-F238E27FC236}">
              <a16:creationId xmlns:a16="http://schemas.microsoft.com/office/drawing/2014/main" id="{BC4D4802-9661-410F-AB9F-4E8A10BFC0CB}"/>
            </a:ext>
          </a:extLst>
        </xdr:cNvPr>
        <xdr:cNvCxnSpPr/>
      </xdr:nvCxnSpPr>
      <xdr:spPr>
        <a:xfrm>
          <a:off x="16562717" y="69219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94FD2DCB-D6AC-40B4-8EE0-242437B520C5}"/>
            </a:ext>
          </a:extLst>
        </xdr:cNvPr>
        <xdr:cNvSpPr txBox="1"/>
      </xdr:nvSpPr>
      <xdr:spPr>
        <a:xfrm>
          <a:off x="16149453" y="678730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a:extLst>
            <a:ext uri="{FF2B5EF4-FFF2-40B4-BE49-F238E27FC236}">
              <a16:creationId xmlns:a16="http://schemas.microsoft.com/office/drawing/2014/main" id="{233F1EB2-2E36-4E31-B10A-710F3B17400D}"/>
            </a:ext>
          </a:extLst>
        </xdr:cNvPr>
        <xdr:cNvCxnSpPr/>
      </xdr:nvCxnSpPr>
      <xdr:spPr>
        <a:xfrm>
          <a:off x="16562717" y="65560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a:extLst>
            <a:ext uri="{FF2B5EF4-FFF2-40B4-BE49-F238E27FC236}">
              <a16:creationId xmlns:a16="http://schemas.microsoft.com/office/drawing/2014/main" id="{81400C7E-FF89-47EB-8E09-AB1981BB44C4}"/>
            </a:ext>
          </a:extLst>
        </xdr:cNvPr>
        <xdr:cNvSpPr txBox="1"/>
      </xdr:nvSpPr>
      <xdr:spPr>
        <a:xfrm>
          <a:off x="16149453" y="64214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a:extLst>
            <a:ext uri="{FF2B5EF4-FFF2-40B4-BE49-F238E27FC236}">
              <a16:creationId xmlns:a16="http://schemas.microsoft.com/office/drawing/2014/main" id="{BBE75953-02EC-479F-87C6-DE66EFC34347}"/>
            </a:ext>
          </a:extLst>
        </xdr:cNvPr>
        <xdr:cNvCxnSpPr/>
      </xdr:nvCxnSpPr>
      <xdr:spPr>
        <a:xfrm>
          <a:off x="16562717" y="619772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a:extLst>
            <a:ext uri="{FF2B5EF4-FFF2-40B4-BE49-F238E27FC236}">
              <a16:creationId xmlns:a16="http://schemas.microsoft.com/office/drawing/2014/main" id="{634C8404-6802-494C-84A8-2E399E4FE820}"/>
            </a:ext>
          </a:extLst>
        </xdr:cNvPr>
        <xdr:cNvSpPr txBox="1"/>
      </xdr:nvSpPr>
      <xdr:spPr>
        <a:xfrm>
          <a:off x="16149453" y="6063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a:extLst>
            <a:ext uri="{FF2B5EF4-FFF2-40B4-BE49-F238E27FC236}">
              <a16:creationId xmlns:a16="http://schemas.microsoft.com/office/drawing/2014/main" id="{CEC2DBBE-5A1A-4167-A066-DE6F17499B43}"/>
            </a:ext>
          </a:extLst>
        </xdr:cNvPr>
        <xdr:cNvCxnSpPr/>
      </xdr:nvCxnSpPr>
      <xdr:spPr>
        <a:xfrm>
          <a:off x="16562717" y="583181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a:extLst>
            <a:ext uri="{FF2B5EF4-FFF2-40B4-BE49-F238E27FC236}">
              <a16:creationId xmlns:a16="http://schemas.microsoft.com/office/drawing/2014/main" id="{B18B5A6B-D222-4887-B4FF-9E5F5C587C90}"/>
            </a:ext>
          </a:extLst>
        </xdr:cNvPr>
        <xdr:cNvSpPr txBox="1"/>
      </xdr:nvSpPr>
      <xdr:spPr>
        <a:xfrm>
          <a:off x="16149453" y="5697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a:extLst>
            <a:ext uri="{FF2B5EF4-FFF2-40B4-BE49-F238E27FC236}">
              <a16:creationId xmlns:a16="http://schemas.microsoft.com/office/drawing/2014/main" id="{34B237B5-55E5-4F4A-B601-A12A95EE2542}"/>
            </a:ext>
          </a:extLst>
        </xdr:cNvPr>
        <xdr:cNvCxnSpPr/>
      </xdr:nvCxnSpPr>
      <xdr:spPr>
        <a:xfrm>
          <a:off x="16562717" y="546591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a:extLst>
            <a:ext uri="{FF2B5EF4-FFF2-40B4-BE49-F238E27FC236}">
              <a16:creationId xmlns:a16="http://schemas.microsoft.com/office/drawing/2014/main" id="{73B21D67-C234-4602-ACFD-55B805E0C807}"/>
            </a:ext>
          </a:extLst>
        </xdr:cNvPr>
        <xdr:cNvSpPr txBox="1"/>
      </xdr:nvSpPr>
      <xdr:spPr>
        <a:xfrm>
          <a:off x="16149453" y="5331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a:extLst>
            <a:ext uri="{FF2B5EF4-FFF2-40B4-BE49-F238E27FC236}">
              <a16:creationId xmlns:a16="http://schemas.microsoft.com/office/drawing/2014/main" id="{96696540-D9A2-4644-B673-3A0C47D0DD6F}"/>
            </a:ext>
          </a:extLst>
        </xdr:cNvPr>
        <xdr:cNvCxnSpPr/>
      </xdr:nvCxnSpPr>
      <xdr:spPr>
        <a:xfrm>
          <a:off x="16562717" y="51000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a:extLst>
            <a:ext uri="{FF2B5EF4-FFF2-40B4-BE49-F238E27FC236}">
              <a16:creationId xmlns:a16="http://schemas.microsoft.com/office/drawing/2014/main" id="{4075BCB2-0CB3-4B0A-8758-230FCF25E732}"/>
            </a:ext>
          </a:extLst>
        </xdr:cNvPr>
        <xdr:cNvSpPr txBox="1"/>
      </xdr:nvSpPr>
      <xdr:spPr>
        <a:xfrm>
          <a:off x="16149453" y="4965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a:extLst>
            <a:ext uri="{FF2B5EF4-FFF2-40B4-BE49-F238E27FC236}">
              <a16:creationId xmlns:a16="http://schemas.microsoft.com/office/drawing/2014/main" id="{068BA8D4-7B70-47AB-A4B8-2B8C37166991}"/>
            </a:ext>
          </a:extLst>
        </xdr:cNvPr>
        <xdr:cNvSpPr/>
      </xdr:nvSpPr>
      <xdr:spPr>
        <a:xfrm>
          <a:off x="16562717" y="5100008"/>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10" name="直線コネクタ 409">
          <a:extLst>
            <a:ext uri="{FF2B5EF4-FFF2-40B4-BE49-F238E27FC236}">
              <a16:creationId xmlns:a16="http://schemas.microsoft.com/office/drawing/2014/main" id="{CDD71200-A056-4B3B-B1DF-4EA97C8A9F82}"/>
            </a:ext>
          </a:extLst>
        </xdr:cNvPr>
        <xdr:cNvCxnSpPr/>
      </xdr:nvCxnSpPr>
      <xdr:spPr>
        <a:xfrm flipV="1">
          <a:off x="20076147" y="5686964"/>
          <a:ext cx="0" cy="119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11" name="【認定こども園・幼稚園・保育所】&#10;一人当たり面積最小値テキスト">
          <a:extLst>
            <a:ext uri="{FF2B5EF4-FFF2-40B4-BE49-F238E27FC236}">
              <a16:creationId xmlns:a16="http://schemas.microsoft.com/office/drawing/2014/main" id="{B2B9215B-DD85-4BDD-9DC6-0E81C1CDE196}"/>
            </a:ext>
          </a:extLst>
        </xdr:cNvPr>
        <xdr:cNvSpPr txBox="1"/>
      </xdr:nvSpPr>
      <xdr:spPr>
        <a:xfrm>
          <a:off x="20114883" y="688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12" name="直線コネクタ 411">
          <a:extLst>
            <a:ext uri="{FF2B5EF4-FFF2-40B4-BE49-F238E27FC236}">
              <a16:creationId xmlns:a16="http://schemas.microsoft.com/office/drawing/2014/main" id="{7FFBF0C5-EB56-4E0C-8F09-BA6B24AB2D9F}"/>
            </a:ext>
          </a:extLst>
        </xdr:cNvPr>
        <xdr:cNvCxnSpPr/>
      </xdr:nvCxnSpPr>
      <xdr:spPr>
        <a:xfrm>
          <a:off x="20005855" y="688387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13" name="【認定こども園・幼稚園・保育所】&#10;一人当たり面積最大値テキスト">
          <a:extLst>
            <a:ext uri="{FF2B5EF4-FFF2-40B4-BE49-F238E27FC236}">
              <a16:creationId xmlns:a16="http://schemas.microsoft.com/office/drawing/2014/main" id="{225BD511-0BA2-4B23-88C0-AA64FA72405F}"/>
            </a:ext>
          </a:extLst>
        </xdr:cNvPr>
        <xdr:cNvSpPr txBox="1"/>
      </xdr:nvSpPr>
      <xdr:spPr>
        <a:xfrm>
          <a:off x="20114883" y="546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14" name="直線コネクタ 413">
          <a:extLst>
            <a:ext uri="{FF2B5EF4-FFF2-40B4-BE49-F238E27FC236}">
              <a16:creationId xmlns:a16="http://schemas.microsoft.com/office/drawing/2014/main" id="{DBE76513-816A-4DDC-BF11-984C5B48926D}"/>
            </a:ext>
          </a:extLst>
        </xdr:cNvPr>
        <xdr:cNvCxnSpPr/>
      </xdr:nvCxnSpPr>
      <xdr:spPr>
        <a:xfrm>
          <a:off x="20005855" y="568696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15" name="【認定こども園・幼稚園・保育所】&#10;一人当たり面積平均値テキスト">
          <a:extLst>
            <a:ext uri="{FF2B5EF4-FFF2-40B4-BE49-F238E27FC236}">
              <a16:creationId xmlns:a16="http://schemas.microsoft.com/office/drawing/2014/main" id="{66049A4C-FD30-4198-A263-66B651641FC4}"/>
            </a:ext>
          </a:extLst>
        </xdr:cNvPr>
        <xdr:cNvSpPr txBox="1"/>
      </xdr:nvSpPr>
      <xdr:spPr>
        <a:xfrm>
          <a:off x="20114883" y="63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16" name="フローチャート: 判断 415">
          <a:extLst>
            <a:ext uri="{FF2B5EF4-FFF2-40B4-BE49-F238E27FC236}">
              <a16:creationId xmlns:a16="http://schemas.microsoft.com/office/drawing/2014/main" id="{649B8209-DF18-4264-AC1E-5C659EB65F9D}"/>
            </a:ext>
          </a:extLst>
        </xdr:cNvPr>
        <xdr:cNvSpPr/>
      </xdr:nvSpPr>
      <xdr:spPr>
        <a:xfrm>
          <a:off x="20025983" y="64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17" name="フローチャート: 判断 416">
          <a:extLst>
            <a:ext uri="{FF2B5EF4-FFF2-40B4-BE49-F238E27FC236}">
              <a16:creationId xmlns:a16="http://schemas.microsoft.com/office/drawing/2014/main" id="{003BA4E8-1AFA-4809-AFD6-C2EE19B167AD}"/>
            </a:ext>
          </a:extLst>
        </xdr:cNvPr>
        <xdr:cNvSpPr/>
      </xdr:nvSpPr>
      <xdr:spPr>
        <a:xfrm>
          <a:off x="19277642" y="614692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18" name="フローチャート: 判断 417">
          <a:extLst>
            <a:ext uri="{FF2B5EF4-FFF2-40B4-BE49-F238E27FC236}">
              <a16:creationId xmlns:a16="http://schemas.microsoft.com/office/drawing/2014/main" id="{D486D5D8-EEAC-4D39-BDEF-874933ADFFCC}"/>
            </a:ext>
          </a:extLst>
        </xdr:cNvPr>
        <xdr:cNvSpPr/>
      </xdr:nvSpPr>
      <xdr:spPr>
        <a:xfrm>
          <a:off x="18460528" y="620026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19" name="フローチャート: 判断 418">
          <a:extLst>
            <a:ext uri="{FF2B5EF4-FFF2-40B4-BE49-F238E27FC236}">
              <a16:creationId xmlns:a16="http://schemas.microsoft.com/office/drawing/2014/main" id="{48A2A1B8-7520-4EAE-9C98-44F589787D51}"/>
            </a:ext>
          </a:extLst>
        </xdr:cNvPr>
        <xdr:cNvSpPr/>
      </xdr:nvSpPr>
      <xdr:spPr>
        <a:xfrm>
          <a:off x="17661387" y="620026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20" name="フローチャート: 判断 419">
          <a:extLst>
            <a:ext uri="{FF2B5EF4-FFF2-40B4-BE49-F238E27FC236}">
              <a16:creationId xmlns:a16="http://schemas.microsoft.com/office/drawing/2014/main" id="{1446790E-0972-42D2-AFC2-BD96A029E008}"/>
            </a:ext>
          </a:extLst>
        </xdr:cNvPr>
        <xdr:cNvSpPr/>
      </xdr:nvSpPr>
      <xdr:spPr>
        <a:xfrm>
          <a:off x="16862245" y="6200260"/>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8F313529-1182-49A6-B338-B408C7C12F05}"/>
            </a:ext>
          </a:extLst>
        </xdr:cNvPr>
        <xdr:cNvSpPr txBox="1"/>
      </xdr:nvSpPr>
      <xdr:spPr>
        <a:xfrm>
          <a:off x="19904255"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3D0EA367-F076-4C06-A4E8-2625D084275E}"/>
            </a:ext>
          </a:extLst>
        </xdr:cNvPr>
        <xdr:cNvSpPr txBox="1"/>
      </xdr:nvSpPr>
      <xdr:spPr>
        <a:xfrm>
          <a:off x="19147286"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87F144A-6C7B-4AF4-9403-8517E0ED33A2}"/>
            </a:ext>
          </a:extLst>
        </xdr:cNvPr>
        <xdr:cNvSpPr txBox="1"/>
      </xdr:nvSpPr>
      <xdr:spPr>
        <a:xfrm>
          <a:off x="18338800"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D4928B9-AA74-4129-BB34-C3F029625FB4}"/>
            </a:ext>
          </a:extLst>
        </xdr:cNvPr>
        <xdr:cNvSpPr txBox="1"/>
      </xdr:nvSpPr>
      <xdr:spPr>
        <a:xfrm>
          <a:off x="17539658"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2FFC1E0-6493-47B0-9067-FE9A7BEFB261}"/>
            </a:ext>
          </a:extLst>
        </xdr:cNvPr>
        <xdr:cNvSpPr txBox="1"/>
      </xdr:nvSpPr>
      <xdr:spPr>
        <a:xfrm>
          <a:off x="16731890"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55880</xdr:rowOff>
    </xdr:from>
    <xdr:to>
      <xdr:col>116</xdr:col>
      <xdr:colOff>114300</xdr:colOff>
      <xdr:row>36</xdr:row>
      <xdr:rowOff>157480</xdr:rowOff>
    </xdr:to>
    <xdr:sp macro="" textlink="">
      <xdr:nvSpPr>
        <xdr:cNvPr id="426" name="楕円 425">
          <a:extLst>
            <a:ext uri="{FF2B5EF4-FFF2-40B4-BE49-F238E27FC236}">
              <a16:creationId xmlns:a16="http://schemas.microsoft.com/office/drawing/2014/main" id="{FF9D15B5-6D07-40A6-895A-394FAD53ED1F}"/>
            </a:ext>
          </a:extLst>
        </xdr:cNvPr>
        <xdr:cNvSpPr/>
      </xdr:nvSpPr>
      <xdr:spPr>
        <a:xfrm>
          <a:off x="20025983" y="59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78757</xdr:rowOff>
    </xdr:from>
    <xdr:ext cx="469744" cy="259045"/>
    <xdr:sp macro="" textlink="">
      <xdr:nvSpPr>
        <xdr:cNvPr id="427" name="【認定こども園・幼稚園・保育所】&#10;一人当たり面積該当値テキスト">
          <a:extLst>
            <a:ext uri="{FF2B5EF4-FFF2-40B4-BE49-F238E27FC236}">
              <a16:creationId xmlns:a16="http://schemas.microsoft.com/office/drawing/2014/main" id="{CC6EBADB-42CE-405E-8CD8-46FFF403E9EE}"/>
            </a:ext>
          </a:extLst>
        </xdr:cNvPr>
        <xdr:cNvSpPr txBox="1"/>
      </xdr:nvSpPr>
      <xdr:spPr>
        <a:xfrm>
          <a:off x="20114883" y="58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29210</xdr:rowOff>
    </xdr:from>
    <xdr:to>
      <xdr:col>112</xdr:col>
      <xdr:colOff>38100</xdr:colOff>
      <xdr:row>37</xdr:row>
      <xdr:rowOff>130810</xdr:rowOff>
    </xdr:to>
    <xdr:sp macro="" textlink="">
      <xdr:nvSpPr>
        <xdr:cNvPr id="428" name="楕円 427">
          <a:extLst>
            <a:ext uri="{FF2B5EF4-FFF2-40B4-BE49-F238E27FC236}">
              <a16:creationId xmlns:a16="http://schemas.microsoft.com/office/drawing/2014/main" id="{8AA4EFF3-C00E-4C6E-8771-607304922FE6}"/>
            </a:ext>
          </a:extLst>
        </xdr:cNvPr>
        <xdr:cNvSpPr/>
      </xdr:nvSpPr>
      <xdr:spPr>
        <a:xfrm>
          <a:off x="19277642" y="609358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106680</xdr:rowOff>
    </xdr:from>
    <xdr:to>
      <xdr:col>116</xdr:col>
      <xdr:colOff>63500</xdr:colOff>
      <xdr:row>37</xdr:row>
      <xdr:rowOff>80010</xdr:rowOff>
    </xdr:to>
    <xdr:cxnSp macro="">
      <xdr:nvCxnSpPr>
        <xdr:cNvPr id="429" name="直線コネクタ 428">
          <a:extLst>
            <a:ext uri="{FF2B5EF4-FFF2-40B4-BE49-F238E27FC236}">
              <a16:creationId xmlns:a16="http://schemas.microsoft.com/office/drawing/2014/main" id="{44B97BE1-B5A6-4D01-B04F-FC5D3FEA7BCB}"/>
            </a:ext>
          </a:extLst>
        </xdr:cNvPr>
        <xdr:cNvCxnSpPr/>
      </xdr:nvCxnSpPr>
      <xdr:spPr>
        <a:xfrm flipV="1">
          <a:off x="19319815" y="6007148"/>
          <a:ext cx="756968" cy="1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30" name="n_1aveValue【認定こども園・幼稚園・保育所】&#10;一人当たり面積">
          <a:extLst>
            <a:ext uri="{FF2B5EF4-FFF2-40B4-BE49-F238E27FC236}">
              <a16:creationId xmlns:a16="http://schemas.microsoft.com/office/drawing/2014/main" id="{AEA148F7-62AB-4A9A-A149-FA6A88AA3456}"/>
            </a:ext>
          </a:extLst>
        </xdr:cNvPr>
        <xdr:cNvSpPr txBox="1"/>
      </xdr:nvSpPr>
      <xdr:spPr>
        <a:xfrm>
          <a:off x="19098840" y="623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31" name="n_2aveValue【認定こども園・幼稚園・保育所】&#10;一人当たり面積">
          <a:extLst>
            <a:ext uri="{FF2B5EF4-FFF2-40B4-BE49-F238E27FC236}">
              <a16:creationId xmlns:a16="http://schemas.microsoft.com/office/drawing/2014/main" id="{B9BB7421-AE02-4E17-8897-6EC900CEBE95}"/>
            </a:ext>
          </a:extLst>
        </xdr:cNvPr>
        <xdr:cNvSpPr txBox="1"/>
      </xdr:nvSpPr>
      <xdr:spPr>
        <a:xfrm>
          <a:off x="18294427" y="5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32" name="n_3aveValue【認定こども園・幼稚園・保育所】&#10;一人当たり面積">
          <a:extLst>
            <a:ext uri="{FF2B5EF4-FFF2-40B4-BE49-F238E27FC236}">
              <a16:creationId xmlns:a16="http://schemas.microsoft.com/office/drawing/2014/main" id="{1DCABE8D-2AD1-4EB5-B80C-A87398298894}"/>
            </a:ext>
          </a:extLst>
        </xdr:cNvPr>
        <xdr:cNvSpPr txBox="1"/>
      </xdr:nvSpPr>
      <xdr:spPr>
        <a:xfrm>
          <a:off x="17495285" y="5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433" name="n_4aveValue【認定こども園・幼稚園・保育所】&#10;一人当たり面積">
          <a:extLst>
            <a:ext uri="{FF2B5EF4-FFF2-40B4-BE49-F238E27FC236}">
              <a16:creationId xmlns:a16="http://schemas.microsoft.com/office/drawing/2014/main" id="{5233D02D-2B11-4D7E-BC61-49A0C4FAC083}"/>
            </a:ext>
          </a:extLst>
        </xdr:cNvPr>
        <xdr:cNvSpPr txBox="1"/>
      </xdr:nvSpPr>
      <xdr:spPr>
        <a:xfrm>
          <a:off x="16696144" y="5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147337</xdr:rowOff>
    </xdr:from>
    <xdr:ext cx="469744" cy="259045"/>
    <xdr:sp macro="" textlink="">
      <xdr:nvSpPr>
        <xdr:cNvPr id="434" name="n_1mainValue【認定こども園・幼稚園・保育所】&#10;一人当たり面積">
          <a:extLst>
            <a:ext uri="{FF2B5EF4-FFF2-40B4-BE49-F238E27FC236}">
              <a16:creationId xmlns:a16="http://schemas.microsoft.com/office/drawing/2014/main" id="{42D7754B-B959-48C1-914D-9DA1C85A9FF3}"/>
            </a:ext>
          </a:extLst>
        </xdr:cNvPr>
        <xdr:cNvSpPr txBox="1"/>
      </xdr:nvSpPr>
      <xdr:spPr>
        <a:xfrm>
          <a:off x="19098840" y="5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043EE5DB-52C6-4956-86F9-0863B5D54E72}"/>
            </a:ext>
          </a:extLst>
        </xdr:cNvPr>
        <xdr:cNvSpPr/>
      </xdr:nvSpPr>
      <xdr:spPr>
        <a:xfrm>
          <a:off x="11277840" y="7653787"/>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7735BE7D-ED9E-4D52-92FA-ED236D3FFC5A}"/>
            </a:ext>
          </a:extLst>
        </xdr:cNvPr>
        <xdr:cNvSpPr/>
      </xdr:nvSpPr>
      <xdr:spPr>
        <a:xfrm>
          <a:off x="11386868"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40BEB8C7-7DF2-4CAD-98A7-C923AC882479}"/>
            </a:ext>
          </a:extLst>
        </xdr:cNvPr>
        <xdr:cNvSpPr/>
      </xdr:nvSpPr>
      <xdr:spPr>
        <a:xfrm>
          <a:off x="11386868"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AFEF6BD0-A040-449F-80CA-C1054DBB1B07}"/>
            </a:ext>
          </a:extLst>
        </xdr:cNvPr>
        <xdr:cNvSpPr/>
      </xdr:nvSpPr>
      <xdr:spPr>
        <a:xfrm>
          <a:off x="12313009" y="828399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C9558C09-8416-4EC7-81AF-D07B0C108898}"/>
            </a:ext>
          </a:extLst>
        </xdr:cNvPr>
        <xdr:cNvSpPr/>
      </xdr:nvSpPr>
      <xdr:spPr>
        <a:xfrm>
          <a:off x="12313009" y="847964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9DAFDD0E-1BD8-4D7D-A532-2FC051EA4188}"/>
            </a:ext>
          </a:extLst>
        </xdr:cNvPr>
        <xdr:cNvSpPr/>
      </xdr:nvSpPr>
      <xdr:spPr>
        <a:xfrm>
          <a:off x="13348179" y="828399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70F10825-C873-4AEE-B953-F8090C07FD71}"/>
            </a:ext>
          </a:extLst>
        </xdr:cNvPr>
        <xdr:cNvSpPr/>
      </xdr:nvSpPr>
      <xdr:spPr>
        <a:xfrm>
          <a:off x="13348179" y="847964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3F676987-5C65-4E8C-A045-C021340610F4}"/>
            </a:ext>
          </a:extLst>
        </xdr:cNvPr>
        <xdr:cNvSpPr/>
      </xdr:nvSpPr>
      <xdr:spPr>
        <a:xfrm>
          <a:off x="11277840" y="8743950"/>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A803A9F1-A8C2-4F8A-8F75-1FEDBD159CC5}"/>
            </a:ext>
          </a:extLst>
        </xdr:cNvPr>
        <xdr:cNvSpPr txBox="1"/>
      </xdr:nvSpPr>
      <xdr:spPr>
        <a:xfrm>
          <a:off x="11239740" y="856099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F7C51808-B400-47FE-AE23-D6676D3BDDC2}"/>
            </a:ext>
          </a:extLst>
        </xdr:cNvPr>
        <xdr:cNvCxnSpPr/>
      </xdr:nvCxnSpPr>
      <xdr:spPr>
        <a:xfrm>
          <a:off x="11277840" y="1093182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5" name="テキスト ボックス 444">
          <a:extLst>
            <a:ext uri="{FF2B5EF4-FFF2-40B4-BE49-F238E27FC236}">
              <a16:creationId xmlns:a16="http://schemas.microsoft.com/office/drawing/2014/main" id="{2BF0A983-11CC-4CA5-B72B-1F1DABA31417}"/>
            </a:ext>
          </a:extLst>
        </xdr:cNvPr>
        <xdr:cNvSpPr txBox="1"/>
      </xdr:nvSpPr>
      <xdr:spPr>
        <a:xfrm>
          <a:off x="10864576" y="107971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6" name="直線コネクタ 445">
          <a:extLst>
            <a:ext uri="{FF2B5EF4-FFF2-40B4-BE49-F238E27FC236}">
              <a16:creationId xmlns:a16="http://schemas.microsoft.com/office/drawing/2014/main" id="{759B5DC3-38D9-4346-B8BE-9D608A01F8CC}"/>
            </a:ext>
          </a:extLst>
        </xdr:cNvPr>
        <xdr:cNvCxnSpPr/>
      </xdr:nvCxnSpPr>
      <xdr:spPr>
        <a:xfrm>
          <a:off x="11277840" y="1048972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7" name="テキスト ボックス 446">
          <a:extLst>
            <a:ext uri="{FF2B5EF4-FFF2-40B4-BE49-F238E27FC236}">
              <a16:creationId xmlns:a16="http://schemas.microsoft.com/office/drawing/2014/main" id="{06FB7467-3A58-4B5D-8A3C-EB78A3844586}"/>
            </a:ext>
          </a:extLst>
        </xdr:cNvPr>
        <xdr:cNvSpPr txBox="1"/>
      </xdr:nvSpPr>
      <xdr:spPr>
        <a:xfrm>
          <a:off x="10910724" y="103550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8" name="直線コネクタ 447">
          <a:extLst>
            <a:ext uri="{FF2B5EF4-FFF2-40B4-BE49-F238E27FC236}">
              <a16:creationId xmlns:a16="http://schemas.microsoft.com/office/drawing/2014/main" id="{628DE7A9-331E-455A-9AB4-8572599A5BFF}"/>
            </a:ext>
          </a:extLst>
        </xdr:cNvPr>
        <xdr:cNvCxnSpPr/>
      </xdr:nvCxnSpPr>
      <xdr:spPr>
        <a:xfrm>
          <a:off x="11277840" y="1005516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9" name="テキスト ボックス 448">
          <a:extLst>
            <a:ext uri="{FF2B5EF4-FFF2-40B4-BE49-F238E27FC236}">
              <a16:creationId xmlns:a16="http://schemas.microsoft.com/office/drawing/2014/main" id="{6F67AED4-79CD-4AF2-8184-41B3311A3CFE}"/>
            </a:ext>
          </a:extLst>
        </xdr:cNvPr>
        <xdr:cNvSpPr txBox="1"/>
      </xdr:nvSpPr>
      <xdr:spPr>
        <a:xfrm>
          <a:off x="10910724" y="992049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0" name="直線コネクタ 449">
          <a:extLst>
            <a:ext uri="{FF2B5EF4-FFF2-40B4-BE49-F238E27FC236}">
              <a16:creationId xmlns:a16="http://schemas.microsoft.com/office/drawing/2014/main" id="{50E79801-57AA-43EB-83EE-8379BE4DFAFF}"/>
            </a:ext>
          </a:extLst>
        </xdr:cNvPr>
        <xdr:cNvCxnSpPr/>
      </xdr:nvCxnSpPr>
      <xdr:spPr>
        <a:xfrm>
          <a:off x="11277840" y="96206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1" name="テキスト ボックス 450">
          <a:extLst>
            <a:ext uri="{FF2B5EF4-FFF2-40B4-BE49-F238E27FC236}">
              <a16:creationId xmlns:a16="http://schemas.microsoft.com/office/drawing/2014/main" id="{B9E141ED-33AE-4514-8BD0-00B0CFE80AD0}"/>
            </a:ext>
          </a:extLst>
        </xdr:cNvPr>
        <xdr:cNvSpPr txBox="1"/>
      </xdr:nvSpPr>
      <xdr:spPr>
        <a:xfrm>
          <a:off x="10910724" y="948593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2" name="直線コネクタ 451">
          <a:extLst>
            <a:ext uri="{FF2B5EF4-FFF2-40B4-BE49-F238E27FC236}">
              <a16:creationId xmlns:a16="http://schemas.microsoft.com/office/drawing/2014/main" id="{852EA9F2-B559-4829-9FCD-6C57AB22E731}"/>
            </a:ext>
          </a:extLst>
        </xdr:cNvPr>
        <xdr:cNvCxnSpPr/>
      </xdr:nvCxnSpPr>
      <xdr:spPr>
        <a:xfrm>
          <a:off x="11277840" y="917850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3" name="テキスト ボックス 452">
          <a:extLst>
            <a:ext uri="{FF2B5EF4-FFF2-40B4-BE49-F238E27FC236}">
              <a16:creationId xmlns:a16="http://schemas.microsoft.com/office/drawing/2014/main" id="{3343AD05-BEBB-480D-B338-D664E0DA8525}"/>
            </a:ext>
          </a:extLst>
        </xdr:cNvPr>
        <xdr:cNvSpPr txBox="1"/>
      </xdr:nvSpPr>
      <xdr:spPr>
        <a:xfrm>
          <a:off x="10910724" y="90438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497BEFEC-5979-41BB-9D6C-8F4D7B04101E}"/>
            </a:ext>
          </a:extLst>
        </xdr:cNvPr>
        <xdr:cNvCxnSpPr/>
      </xdr:nvCxnSpPr>
      <xdr:spPr>
        <a:xfrm>
          <a:off x="11277840" y="874395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5" name="テキスト ボックス 454">
          <a:extLst>
            <a:ext uri="{FF2B5EF4-FFF2-40B4-BE49-F238E27FC236}">
              <a16:creationId xmlns:a16="http://schemas.microsoft.com/office/drawing/2014/main" id="{CF46F24C-E60A-47A3-983A-5F5BDBFDE531}"/>
            </a:ext>
          </a:extLst>
        </xdr:cNvPr>
        <xdr:cNvSpPr txBox="1"/>
      </xdr:nvSpPr>
      <xdr:spPr>
        <a:xfrm>
          <a:off x="10974844" y="86092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a:extLst>
            <a:ext uri="{FF2B5EF4-FFF2-40B4-BE49-F238E27FC236}">
              <a16:creationId xmlns:a16="http://schemas.microsoft.com/office/drawing/2014/main" id="{2CB2ADEA-E1FB-488E-B3C8-B202DD5B14B7}"/>
            </a:ext>
          </a:extLst>
        </xdr:cNvPr>
        <xdr:cNvSpPr/>
      </xdr:nvSpPr>
      <xdr:spPr>
        <a:xfrm>
          <a:off x="11277840" y="8743950"/>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57" name="直線コネクタ 456">
          <a:extLst>
            <a:ext uri="{FF2B5EF4-FFF2-40B4-BE49-F238E27FC236}">
              <a16:creationId xmlns:a16="http://schemas.microsoft.com/office/drawing/2014/main" id="{95E088D5-4DB0-4BE6-9E10-1779A2DCB88C}"/>
            </a:ext>
          </a:extLst>
        </xdr:cNvPr>
        <xdr:cNvCxnSpPr/>
      </xdr:nvCxnSpPr>
      <xdr:spPr>
        <a:xfrm flipV="1">
          <a:off x="14791270" y="9488712"/>
          <a:ext cx="0" cy="1090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58" name="【学校施設】&#10;有形固定資産減価償却率最小値テキスト">
          <a:extLst>
            <a:ext uri="{FF2B5EF4-FFF2-40B4-BE49-F238E27FC236}">
              <a16:creationId xmlns:a16="http://schemas.microsoft.com/office/drawing/2014/main" id="{9C9EAC5A-0C85-4601-9E8E-102E10D13522}"/>
            </a:ext>
          </a:extLst>
        </xdr:cNvPr>
        <xdr:cNvSpPr txBox="1"/>
      </xdr:nvSpPr>
      <xdr:spPr>
        <a:xfrm>
          <a:off x="14830006" y="1058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59" name="直線コネクタ 458">
          <a:extLst>
            <a:ext uri="{FF2B5EF4-FFF2-40B4-BE49-F238E27FC236}">
              <a16:creationId xmlns:a16="http://schemas.microsoft.com/office/drawing/2014/main" id="{A5668A88-4864-485A-BA36-FCFA6BFF0CC2}"/>
            </a:ext>
          </a:extLst>
        </xdr:cNvPr>
        <xdr:cNvCxnSpPr/>
      </xdr:nvCxnSpPr>
      <xdr:spPr>
        <a:xfrm>
          <a:off x="14703006" y="105788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60" name="【学校施設】&#10;有形固定資産減価償却率最大値テキスト">
          <a:extLst>
            <a:ext uri="{FF2B5EF4-FFF2-40B4-BE49-F238E27FC236}">
              <a16:creationId xmlns:a16="http://schemas.microsoft.com/office/drawing/2014/main" id="{9964F195-30AF-4B56-8DF7-BD82BEE1ADAD}"/>
            </a:ext>
          </a:extLst>
        </xdr:cNvPr>
        <xdr:cNvSpPr txBox="1"/>
      </xdr:nvSpPr>
      <xdr:spPr>
        <a:xfrm>
          <a:off x="14830006" y="927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61" name="直線コネクタ 460">
          <a:extLst>
            <a:ext uri="{FF2B5EF4-FFF2-40B4-BE49-F238E27FC236}">
              <a16:creationId xmlns:a16="http://schemas.microsoft.com/office/drawing/2014/main" id="{79C01A1C-F86C-4825-9372-D52827435500}"/>
            </a:ext>
          </a:extLst>
        </xdr:cNvPr>
        <xdr:cNvCxnSpPr/>
      </xdr:nvCxnSpPr>
      <xdr:spPr>
        <a:xfrm>
          <a:off x="14703006" y="948871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462" name="【学校施設】&#10;有形固定資産減価償却率平均値テキスト">
          <a:extLst>
            <a:ext uri="{FF2B5EF4-FFF2-40B4-BE49-F238E27FC236}">
              <a16:creationId xmlns:a16="http://schemas.microsoft.com/office/drawing/2014/main" id="{059A4849-6D81-4224-9CC9-42AFD2943C0F}"/>
            </a:ext>
          </a:extLst>
        </xdr:cNvPr>
        <xdr:cNvSpPr txBox="1"/>
      </xdr:nvSpPr>
      <xdr:spPr>
        <a:xfrm>
          <a:off x="14830006" y="10081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63" name="フローチャート: 判断 462">
          <a:extLst>
            <a:ext uri="{FF2B5EF4-FFF2-40B4-BE49-F238E27FC236}">
              <a16:creationId xmlns:a16="http://schemas.microsoft.com/office/drawing/2014/main" id="{B8961E82-4BF3-4EBA-95D3-CB153D843E37}"/>
            </a:ext>
          </a:extLst>
        </xdr:cNvPr>
        <xdr:cNvSpPr/>
      </xdr:nvSpPr>
      <xdr:spPr>
        <a:xfrm>
          <a:off x="14741106" y="10102663"/>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64" name="フローチャート: 判断 463">
          <a:extLst>
            <a:ext uri="{FF2B5EF4-FFF2-40B4-BE49-F238E27FC236}">
              <a16:creationId xmlns:a16="http://schemas.microsoft.com/office/drawing/2014/main" id="{849D455C-3AA0-4091-9E06-E15980DBFF7D}"/>
            </a:ext>
          </a:extLst>
        </xdr:cNvPr>
        <xdr:cNvSpPr/>
      </xdr:nvSpPr>
      <xdr:spPr>
        <a:xfrm>
          <a:off x="13974792" y="993418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465" name="フローチャート: 判断 464">
          <a:extLst>
            <a:ext uri="{FF2B5EF4-FFF2-40B4-BE49-F238E27FC236}">
              <a16:creationId xmlns:a16="http://schemas.microsoft.com/office/drawing/2014/main" id="{64A92EBE-6FA5-475A-8C23-F88F864C5161}"/>
            </a:ext>
          </a:extLst>
        </xdr:cNvPr>
        <xdr:cNvSpPr/>
      </xdr:nvSpPr>
      <xdr:spPr>
        <a:xfrm>
          <a:off x="13175651" y="994561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66" name="フローチャート: 判断 465">
          <a:extLst>
            <a:ext uri="{FF2B5EF4-FFF2-40B4-BE49-F238E27FC236}">
              <a16:creationId xmlns:a16="http://schemas.microsoft.com/office/drawing/2014/main" id="{5B179D14-A065-497B-8D72-483A2ED55956}"/>
            </a:ext>
          </a:extLst>
        </xdr:cNvPr>
        <xdr:cNvSpPr/>
      </xdr:nvSpPr>
      <xdr:spPr>
        <a:xfrm>
          <a:off x="12376509" y="9952477"/>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467" name="フローチャート: 判断 466">
          <a:extLst>
            <a:ext uri="{FF2B5EF4-FFF2-40B4-BE49-F238E27FC236}">
              <a16:creationId xmlns:a16="http://schemas.microsoft.com/office/drawing/2014/main" id="{C26140A5-51FD-4E1E-AEDD-56A4B2F80174}"/>
            </a:ext>
          </a:extLst>
        </xdr:cNvPr>
        <xdr:cNvSpPr/>
      </xdr:nvSpPr>
      <xdr:spPr>
        <a:xfrm>
          <a:off x="11559396" y="993418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4FD24FE0-96C1-4C0A-A14B-55A5ADAA81EB}"/>
            </a:ext>
          </a:extLst>
        </xdr:cNvPr>
        <xdr:cNvSpPr txBox="1"/>
      </xdr:nvSpPr>
      <xdr:spPr>
        <a:xfrm>
          <a:off x="14619377"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A28A9D91-A267-4FE8-A28B-454C7DD91718}"/>
            </a:ext>
          </a:extLst>
        </xdr:cNvPr>
        <xdr:cNvSpPr txBox="1"/>
      </xdr:nvSpPr>
      <xdr:spPr>
        <a:xfrm>
          <a:off x="13853064"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D89F1AE5-CE37-4846-A6F7-1DFD5BF528FA}"/>
            </a:ext>
          </a:extLst>
        </xdr:cNvPr>
        <xdr:cNvSpPr txBox="1"/>
      </xdr:nvSpPr>
      <xdr:spPr>
        <a:xfrm>
          <a:off x="13053923"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9A8B6383-EA87-447B-917E-04F73B9C5F93}"/>
            </a:ext>
          </a:extLst>
        </xdr:cNvPr>
        <xdr:cNvSpPr txBox="1"/>
      </xdr:nvSpPr>
      <xdr:spPr>
        <a:xfrm>
          <a:off x="12246154"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9E1747C6-17DE-4EBE-9E52-94EF64B5CED9}"/>
            </a:ext>
          </a:extLst>
        </xdr:cNvPr>
        <xdr:cNvSpPr txBox="1"/>
      </xdr:nvSpPr>
      <xdr:spPr>
        <a:xfrm>
          <a:off x="1143766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159512</xdr:rowOff>
    </xdr:from>
    <xdr:to>
      <xdr:col>85</xdr:col>
      <xdr:colOff>177800</xdr:colOff>
      <xdr:row>58</xdr:row>
      <xdr:rowOff>89662</xdr:rowOff>
    </xdr:to>
    <xdr:sp macro="" textlink="">
      <xdr:nvSpPr>
        <xdr:cNvPr id="473" name="楕円 472">
          <a:extLst>
            <a:ext uri="{FF2B5EF4-FFF2-40B4-BE49-F238E27FC236}">
              <a16:creationId xmlns:a16="http://schemas.microsoft.com/office/drawing/2014/main" id="{27F93492-A7FB-4403-A5CA-8054C07EF7E7}"/>
            </a:ext>
          </a:extLst>
        </xdr:cNvPr>
        <xdr:cNvSpPr/>
      </xdr:nvSpPr>
      <xdr:spPr>
        <a:xfrm>
          <a:off x="14741106" y="9501920"/>
          <a:ext cx="92973"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74439</xdr:rowOff>
    </xdr:from>
    <xdr:ext cx="405111" cy="259045"/>
    <xdr:sp macro="" textlink="">
      <xdr:nvSpPr>
        <xdr:cNvPr id="474" name="【学校施設】&#10;有形固定資産減価償却率該当値テキスト">
          <a:extLst>
            <a:ext uri="{FF2B5EF4-FFF2-40B4-BE49-F238E27FC236}">
              <a16:creationId xmlns:a16="http://schemas.microsoft.com/office/drawing/2014/main" id="{9277D30F-10F7-409E-8015-679F213063A9}"/>
            </a:ext>
          </a:extLst>
        </xdr:cNvPr>
        <xdr:cNvSpPr txBox="1"/>
      </xdr:nvSpPr>
      <xdr:spPr>
        <a:xfrm>
          <a:off x="14830006" y="94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141224</xdr:rowOff>
    </xdr:from>
    <xdr:to>
      <xdr:col>81</xdr:col>
      <xdr:colOff>101600</xdr:colOff>
      <xdr:row>58</xdr:row>
      <xdr:rowOff>71374</xdr:rowOff>
    </xdr:to>
    <xdr:sp macro="" textlink="">
      <xdr:nvSpPr>
        <xdr:cNvPr id="475" name="楕円 474">
          <a:extLst>
            <a:ext uri="{FF2B5EF4-FFF2-40B4-BE49-F238E27FC236}">
              <a16:creationId xmlns:a16="http://schemas.microsoft.com/office/drawing/2014/main" id="{A5A41068-37E1-48D8-BD89-3828E92A7F67}"/>
            </a:ext>
          </a:extLst>
        </xdr:cNvPr>
        <xdr:cNvSpPr/>
      </xdr:nvSpPr>
      <xdr:spPr>
        <a:xfrm>
          <a:off x="13974792" y="9483632"/>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20574</xdr:rowOff>
    </xdr:from>
    <xdr:to>
      <xdr:col>85</xdr:col>
      <xdr:colOff>127000</xdr:colOff>
      <xdr:row>58</xdr:row>
      <xdr:rowOff>38862</xdr:rowOff>
    </xdr:to>
    <xdr:cxnSp macro="">
      <xdr:nvCxnSpPr>
        <xdr:cNvPr id="476" name="直線コネクタ 475">
          <a:extLst>
            <a:ext uri="{FF2B5EF4-FFF2-40B4-BE49-F238E27FC236}">
              <a16:creationId xmlns:a16="http://schemas.microsoft.com/office/drawing/2014/main" id="{A8EC5112-E85C-4FCF-A024-AA448AD3135A}"/>
            </a:ext>
          </a:extLst>
        </xdr:cNvPr>
        <xdr:cNvCxnSpPr/>
      </xdr:nvCxnSpPr>
      <xdr:spPr>
        <a:xfrm>
          <a:off x="14025592" y="9526883"/>
          <a:ext cx="766314"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21353</xdr:rowOff>
    </xdr:from>
    <xdr:ext cx="405111" cy="259045"/>
    <xdr:sp macro="" textlink="">
      <xdr:nvSpPr>
        <xdr:cNvPr id="477" name="n_1aveValue【学校施設】&#10;有形固定資産減価償却率">
          <a:extLst>
            <a:ext uri="{FF2B5EF4-FFF2-40B4-BE49-F238E27FC236}">
              <a16:creationId xmlns:a16="http://schemas.microsoft.com/office/drawing/2014/main" id="{5794AEB3-CAB3-42A5-B2FC-2E8F1E76C69A}"/>
            </a:ext>
          </a:extLst>
        </xdr:cNvPr>
        <xdr:cNvSpPr txBox="1"/>
      </xdr:nvSpPr>
      <xdr:spPr>
        <a:xfrm>
          <a:off x="13828308" y="1001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478" name="n_2aveValue【学校施設】&#10;有形固定資産減価償却率">
          <a:extLst>
            <a:ext uri="{FF2B5EF4-FFF2-40B4-BE49-F238E27FC236}">
              <a16:creationId xmlns:a16="http://schemas.microsoft.com/office/drawing/2014/main" id="{7C08717A-89B8-4264-98FF-79C5A8454B77}"/>
            </a:ext>
          </a:extLst>
        </xdr:cNvPr>
        <xdr:cNvSpPr txBox="1"/>
      </xdr:nvSpPr>
      <xdr:spPr>
        <a:xfrm>
          <a:off x="13041867" y="972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79" name="n_3aveValue【学校施設】&#10;有形固定資産減価償却率">
          <a:extLst>
            <a:ext uri="{FF2B5EF4-FFF2-40B4-BE49-F238E27FC236}">
              <a16:creationId xmlns:a16="http://schemas.microsoft.com/office/drawing/2014/main" id="{A3907EE2-627B-490C-AB20-DEF366F212BC}"/>
            </a:ext>
          </a:extLst>
        </xdr:cNvPr>
        <xdr:cNvSpPr txBox="1"/>
      </xdr:nvSpPr>
      <xdr:spPr>
        <a:xfrm>
          <a:off x="12242725" y="97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46753</xdr:rowOff>
    </xdr:from>
    <xdr:ext cx="405111" cy="259045"/>
    <xdr:sp macro="" textlink="">
      <xdr:nvSpPr>
        <xdr:cNvPr id="480" name="n_4aveValue【学校施設】&#10;有形固定資産減価償却率">
          <a:extLst>
            <a:ext uri="{FF2B5EF4-FFF2-40B4-BE49-F238E27FC236}">
              <a16:creationId xmlns:a16="http://schemas.microsoft.com/office/drawing/2014/main" id="{5434A9AC-683E-47A0-B810-4D254162E632}"/>
            </a:ext>
          </a:extLst>
        </xdr:cNvPr>
        <xdr:cNvSpPr txBox="1"/>
      </xdr:nvSpPr>
      <xdr:spPr>
        <a:xfrm>
          <a:off x="11425612" y="97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87901</xdr:rowOff>
    </xdr:from>
    <xdr:ext cx="405111" cy="259045"/>
    <xdr:sp macro="" textlink="">
      <xdr:nvSpPr>
        <xdr:cNvPr id="481" name="n_1mainValue【学校施設】&#10;有形固定資産減価償却率">
          <a:extLst>
            <a:ext uri="{FF2B5EF4-FFF2-40B4-BE49-F238E27FC236}">
              <a16:creationId xmlns:a16="http://schemas.microsoft.com/office/drawing/2014/main" id="{E572FB03-8BD9-4388-ADA3-C60F1AD1CB6D}"/>
            </a:ext>
          </a:extLst>
        </xdr:cNvPr>
        <xdr:cNvSpPr txBox="1"/>
      </xdr:nvSpPr>
      <xdr:spPr>
        <a:xfrm>
          <a:off x="13828308" y="926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a:extLst>
            <a:ext uri="{FF2B5EF4-FFF2-40B4-BE49-F238E27FC236}">
              <a16:creationId xmlns:a16="http://schemas.microsoft.com/office/drawing/2014/main" id="{85586C6A-5DA2-4287-B981-FA187EA897A8}"/>
            </a:ext>
          </a:extLst>
        </xdr:cNvPr>
        <xdr:cNvSpPr/>
      </xdr:nvSpPr>
      <xdr:spPr>
        <a:xfrm>
          <a:off x="16562717" y="7653787"/>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a:extLst>
            <a:ext uri="{FF2B5EF4-FFF2-40B4-BE49-F238E27FC236}">
              <a16:creationId xmlns:a16="http://schemas.microsoft.com/office/drawing/2014/main" id="{C66B03F3-C4B9-4CB6-AF4F-8A67AB0B1E86}"/>
            </a:ext>
          </a:extLst>
        </xdr:cNvPr>
        <xdr:cNvSpPr/>
      </xdr:nvSpPr>
      <xdr:spPr>
        <a:xfrm>
          <a:off x="16689717"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a:extLst>
            <a:ext uri="{FF2B5EF4-FFF2-40B4-BE49-F238E27FC236}">
              <a16:creationId xmlns:a16="http://schemas.microsoft.com/office/drawing/2014/main" id="{71A48698-56A4-4BE4-8D35-E7EF4AA94725}"/>
            </a:ext>
          </a:extLst>
        </xdr:cNvPr>
        <xdr:cNvSpPr/>
      </xdr:nvSpPr>
      <xdr:spPr>
        <a:xfrm>
          <a:off x="16689717"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a:extLst>
            <a:ext uri="{FF2B5EF4-FFF2-40B4-BE49-F238E27FC236}">
              <a16:creationId xmlns:a16="http://schemas.microsoft.com/office/drawing/2014/main" id="{4C7C5DDB-4C36-4539-B1B9-BE75DF23433A}"/>
            </a:ext>
          </a:extLst>
        </xdr:cNvPr>
        <xdr:cNvSpPr/>
      </xdr:nvSpPr>
      <xdr:spPr>
        <a:xfrm>
          <a:off x="17597887"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a:extLst>
            <a:ext uri="{FF2B5EF4-FFF2-40B4-BE49-F238E27FC236}">
              <a16:creationId xmlns:a16="http://schemas.microsoft.com/office/drawing/2014/main" id="{2559DD52-F826-4F49-9C08-712ABD714272}"/>
            </a:ext>
          </a:extLst>
        </xdr:cNvPr>
        <xdr:cNvSpPr/>
      </xdr:nvSpPr>
      <xdr:spPr>
        <a:xfrm>
          <a:off x="17597887"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a:extLst>
            <a:ext uri="{FF2B5EF4-FFF2-40B4-BE49-F238E27FC236}">
              <a16:creationId xmlns:a16="http://schemas.microsoft.com/office/drawing/2014/main" id="{96C90A4B-14F6-4DCB-9AE5-6EE84A7170DC}"/>
            </a:ext>
          </a:extLst>
        </xdr:cNvPr>
        <xdr:cNvSpPr/>
      </xdr:nvSpPr>
      <xdr:spPr>
        <a:xfrm>
          <a:off x="18633057"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a:extLst>
            <a:ext uri="{FF2B5EF4-FFF2-40B4-BE49-F238E27FC236}">
              <a16:creationId xmlns:a16="http://schemas.microsoft.com/office/drawing/2014/main" id="{E209A3A9-953A-4EF2-BEDF-2FFD6DE231B6}"/>
            </a:ext>
          </a:extLst>
        </xdr:cNvPr>
        <xdr:cNvSpPr/>
      </xdr:nvSpPr>
      <xdr:spPr>
        <a:xfrm>
          <a:off x="18633057"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a:extLst>
            <a:ext uri="{FF2B5EF4-FFF2-40B4-BE49-F238E27FC236}">
              <a16:creationId xmlns:a16="http://schemas.microsoft.com/office/drawing/2014/main" id="{9B1E1EEF-EF97-4C43-A889-259BFDD90191}"/>
            </a:ext>
          </a:extLst>
        </xdr:cNvPr>
        <xdr:cNvSpPr/>
      </xdr:nvSpPr>
      <xdr:spPr>
        <a:xfrm>
          <a:off x="16562717" y="8743950"/>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0" name="テキスト ボックス 489">
          <a:extLst>
            <a:ext uri="{FF2B5EF4-FFF2-40B4-BE49-F238E27FC236}">
              <a16:creationId xmlns:a16="http://schemas.microsoft.com/office/drawing/2014/main" id="{434E21B8-9EE9-4D20-B4E2-4BB61D8E467C}"/>
            </a:ext>
          </a:extLst>
        </xdr:cNvPr>
        <xdr:cNvSpPr txBox="1"/>
      </xdr:nvSpPr>
      <xdr:spPr>
        <a:xfrm>
          <a:off x="16542589" y="856099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1" name="直線コネクタ 490">
          <a:extLst>
            <a:ext uri="{FF2B5EF4-FFF2-40B4-BE49-F238E27FC236}">
              <a16:creationId xmlns:a16="http://schemas.microsoft.com/office/drawing/2014/main" id="{B3B02CE1-A83C-46E8-84EB-838B01B4136A}"/>
            </a:ext>
          </a:extLst>
        </xdr:cNvPr>
        <xdr:cNvCxnSpPr/>
      </xdr:nvCxnSpPr>
      <xdr:spPr>
        <a:xfrm>
          <a:off x="16562717" y="109318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91BEC0A-E833-4753-9430-AD0BF9FC863B}"/>
            </a:ext>
          </a:extLst>
        </xdr:cNvPr>
        <xdr:cNvSpPr txBox="1"/>
      </xdr:nvSpPr>
      <xdr:spPr>
        <a:xfrm>
          <a:off x="16149453" y="107971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3" name="直線コネクタ 492">
          <a:extLst>
            <a:ext uri="{FF2B5EF4-FFF2-40B4-BE49-F238E27FC236}">
              <a16:creationId xmlns:a16="http://schemas.microsoft.com/office/drawing/2014/main" id="{A390E16D-D607-4D9B-8BAA-677EAA6360E8}"/>
            </a:ext>
          </a:extLst>
        </xdr:cNvPr>
        <xdr:cNvCxnSpPr/>
      </xdr:nvCxnSpPr>
      <xdr:spPr>
        <a:xfrm>
          <a:off x="16562717" y="1062034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4" name="テキスト ボックス 493">
          <a:extLst>
            <a:ext uri="{FF2B5EF4-FFF2-40B4-BE49-F238E27FC236}">
              <a16:creationId xmlns:a16="http://schemas.microsoft.com/office/drawing/2014/main" id="{07500361-22E3-4DD6-8F1E-D3D23DAACCDC}"/>
            </a:ext>
          </a:extLst>
        </xdr:cNvPr>
        <xdr:cNvSpPr txBox="1"/>
      </xdr:nvSpPr>
      <xdr:spPr>
        <a:xfrm>
          <a:off x="16149453" y="104856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5" name="直線コネクタ 494">
          <a:extLst>
            <a:ext uri="{FF2B5EF4-FFF2-40B4-BE49-F238E27FC236}">
              <a16:creationId xmlns:a16="http://schemas.microsoft.com/office/drawing/2014/main" id="{E96848A3-6DA4-4A95-9237-A101E661A369}"/>
            </a:ext>
          </a:extLst>
        </xdr:cNvPr>
        <xdr:cNvCxnSpPr/>
      </xdr:nvCxnSpPr>
      <xdr:spPr>
        <a:xfrm>
          <a:off x="16562717" y="103088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6" name="テキスト ボックス 495">
          <a:extLst>
            <a:ext uri="{FF2B5EF4-FFF2-40B4-BE49-F238E27FC236}">
              <a16:creationId xmlns:a16="http://schemas.microsoft.com/office/drawing/2014/main" id="{4D5BD238-36EB-4D0F-8376-5AA7F889E954}"/>
            </a:ext>
          </a:extLst>
        </xdr:cNvPr>
        <xdr:cNvSpPr txBox="1"/>
      </xdr:nvSpPr>
      <xdr:spPr>
        <a:xfrm>
          <a:off x="16149453" y="101666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7" name="直線コネクタ 496">
          <a:extLst>
            <a:ext uri="{FF2B5EF4-FFF2-40B4-BE49-F238E27FC236}">
              <a16:creationId xmlns:a16="http://schemas.microsoft.com/office/drawing/2014/main" id="{96A7505D-98F6-4272-ADC0-5831DA032E83}"/>
            </a:ext>
          </a:extLst>
        </xdr:cNvPr>
        <xdr:cNvCxnSpPr/>
      </xdr:nvCxnSpPr>
      <xdr:spPr>
        <a:xfrm>
          <a:off x="16562717" y="999739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8" name="テキスト ボックス 497">
          <a:extLst>
            <a:ext uri="{FF2B5EF4-FFF2-40B4-BE49-F238E27FC236}">
              <a16:creationId xmlns:a16="http://schemas.microsoft.com/office/drawing/2014/main" id="{8C3B9E7F-74AD-45E6-A4C8-C952B920CE6F}"/>
            </a:ext>
          </a:extLst>
        </xdr:cNvPr>
        <xdr:cNvSpPr txBox="1"/>
      </xdr:nvSpPr>
      <xdr:spPr>
        <a:xfrm>
          <a:off x="16149453" y="9855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9" name="直線コネクタ 498">
          <a:extLst>
            <a:ext uri="{FF2B5EF4-FFF2-40B4-BE49-F238E27FC236}">
              <a16:creationId xmlns:a16="http://schemas.microsoft.com/office/drawing/2014/main" id="{943C2A37-1A91-4C7F-8E53-06024BE5C6FD}"/>
            </a:ext>
          </a:extLst>
        </xdr:cNvPr>
        <xdr:cNvCxnSpPr/>
      </xdr:nvCxnSpPr>
      <xdr:spPr>
        <a:xfrm>
          <a:off x="16562717" y="96783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0" name="テキスト ボックス 499">
          <a:extLst>
            <a:ext uri="{FF2B5EF4-FFF2-40B4-BE49-F238E27FC236}">
              <a16:creationId xmlns:a16="http://schemas.microsoft.com/office/drawing/2014/main" id="{1CDE5131-91E0-4003-9E28-FA8611998EB9}"/>
            </a:ext>
          </a:extLst>
        </xdr:cNvPr>
        <xdr:cNvSpPr txBox="1"/>
      </xdr:nvSpPr>
      <xdr:spPr>
        <a:xfrm>
          <a:off x="16149453" y="95437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1" name="直線コネクタ 500">
          <a:extLst>
            <a:ext uri="{FF2B5EF4-FFF2-40B4-BE49-F238E27FC236}">
              <a16:creationId xmlns:a16="http://schemas.microsoft.com/office/drawing/2014/main" id="{BDFC0932-1000-4C70-956C-A7CC9D744A13}"/>
            </a:ext>
          </a:extLst>
        </xdr:cNvPr>
        <xdr:cNvCxnSpPr/>
      </xdr:nvCxnSpPr>
      <xdr:spPr>
        <a:xfrm>
          <a:off x="16562717" y="936690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2" name="テキスト ボックス 501">
          <a:extLst>
            <a:ext uri="{FF2B5EF4-FFF2-40B4-BE49-F238E27FC236}">
              <a16:creationId xmlns:a16="http://schemas.microsoft.com/office/drawing/2014/main" id="{E7660009-5639-49DA-99BE-02017A7E14BF}"/>
            </a:ext>
          </a:extLst>
        </xdr:cNvPr>
        <xdr:cNvSpPr txBox="1"/>
      </xdr:nvSpPr>
      <xdr:spPr>
        <a:xfrm>
          <a:off x="16149453" y="92322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3" name="直線コネクタ 502">
          <a:extLst>
            <a:ext uri="{FF2B5EF4-FFF2-40B4-BE49-F238E27FC236}">
              <a16:creationId xmlns:a16="http://schemas.microsoft.com/office/drawing/2014/main" id="{47A1BD0F-DEB0-4FAE-B27D-BE486BF749B5}"/>
            </a:ext>
          </a:extLst>
        </xdr:cNvPr>
        <xdr:cNvCxnSpPr/>
      </xdr:nvCxnSpPr>
      <xdr:spPr>
        <a:xfrm>
          <a:off x="16562717" y="905542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4" name="テキスト ボックス 503">
          <a:extLst>
            <a:ext uri="{FF2B5EF4-FFF2-40B4-BE49-F238E27FC236}">
              <a16:creationId xmlns:a16="http://schemas.microsoft.com/office/drawing/2014/main" id="{42E0770F-CD68-4B06-BAB6-3628A1EE722D}"/>
            </a:ext>
          </a:extLst>
        </xdr:cNvPr>
        <xdr:cNvSpPr txBox="1"/>
      </xdr:nvSpPr>
      <xdr:spPr>
        <a:xfrm>
          <a:off x="16149453" y="89207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a16="http://schemas.microsoft.com/office/drawing/2014/main" id="{A5C4C9CD-CDB6-486D-AA81-0C5E14594F44}"/>
            </a:ext>
          </a:extLst>
        </xdr:cNvPr>
        <xdr:cNvCxnSpPr/>
      </xdr:nvCxnSpPr>
      <xdr:spPr>
        <a:xfrm>
          <a:off x="16562717" y="87439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a:extLst>
            <a:ext uri="{FF2B5EF4-FFF2-40B4-BE49-F238E27FC236}">
              <a16:creationId xmlns:a16="http://schemas.microsoft.com/office/drawing/2014/main" id="{A891D5A1-C7A1-4122-8D70-8E0219D88450}"/>
            </a:ext>
          </a:extLst>
        </xdr:cNvPr>
        <xdr:cNvSpPr txBox="1"/>
      </xdr:nvSpPr>
      <xdr:spPr>
        <a:xfrm>
          <a:off x="16149453" y="86092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a:extLst>
            <a:ext uri="{FF2B5EF4-FFF2-40B4-BE49-F238E27FC236}">
              <a16:creationId xmlns:a16="http://schemas.microsoft.com/office/drawing/2014/main" id="{92AF9D8B-7969-4E0F-AC10-2B8B55908B7D}"/>
            </a:ext>
          </a:extLst>
        </xdr:cNvPr>
        <xdr:cNvSpPr/>
      </xdr:nvSpPr>
      <xdr:spPr>
        <a:xfrm>
          <a:off x="16562717" y="8743950"/>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08" name="直線コネクタ 507">
          <a:extLst>
            <a:ext uri="{FF2B5EF4-FFF2-40B4-BE49-F238E27FC236}">
              <a16:creationId xmlns:a16="http://schemas.microsoft.com/office/drawing/2014/main" id="{3511CADD-E555-48FA-A614-11E0CFCEC8FF}"/>
            </a:ext>
          </a:extLst>
        </xdr:cNvPr>
        <xdr:cNvCxnSpPr/>
      </xdr:nvCxnSpPr>
      <xdr:spPr>
        <a:xfrm flipV="1">
          <a:off x="20076147" y="9129448"/>
          <a:ext cx="0" cy="140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09" name="【学校施設】&#10;一人当たり面積最小値テキスト">
          <a:extLst>
            <a:ext uri="{FF2B5EF4-FFF2-40B4-BE49-F238E27FC236}">
              <a16:creationId xmlns:a16="http://schemas.microsoft.com/office/drawing/2014/main" id="{A15915BC-6855-49DD-84F9-A6B638BFD564}"/>
            </a:ext>
          </a:extLst>
        </xdr:cNvPr>
        <xdr:cNvSpPr txBox="1"/>
      </xdr:nvSpPr>
      <xdr:spPr>
        <a:xfrm>
          <a:off x="20114883" y="105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10" name="直線コネクタ 509">
          <a:extLst>
            <a:ext uri="{FF2B5EF4-FFF2-40B4-BE49-F238E27FC236}">
              <a16:creationId xmlns:a16="http://schemas.microsoft.com/office/drawing/2014/main" id="{3FC751BD-AC0E-40B9-A106-53DF77F38832}"/>
            </a:ext>
          </a:extLst>
        </xdr:cNvPr>
        <xdr:cNvCxnSpPr/>
      </xdr:nvCxnSpPr>
      <xdr:spPr>
        <a:xfrm>
          <a:off x="20005855" y="1053761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11" name="【学校施設】&#10;一人当たり面積最大値テキスト">
          <a:extLst>
            <a:ext uri="{FF2B5EF4-FFF2-40B4-BE49-F238E27FC236}">
              <a16:creationId xmlns:a16="http://schemas.microsoft.com/office/drawing/2014/main" id="{420D1EF2-73CE-44A6-BECD-8B211C0489F6}"/>
            </a:ext>
          </a:extLst>
        </xdr:cNvPr>
        <xdr:cNvSpPr txBox="1"/>
      </xdr:nvSpPr>
      <xdr:spPr>
        <a:xfrm>
          <a:off x="20114883" y="89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12" name="直線コネクタ 511">
          <a:extLst>
            <a:ext uri="{FF2B5EF4-FFF2-40B4-BE49-F238E27FC236}">
              <a16:creationId xmlns:a16="http://schemas.microsoft.com/office/drawing/2014/main" id="{D273F960-1F03-47A1-8998-BF1B3D994168}"/>
            </a:ext>
          </a:extLst>
        </xdr:cNvPr>
        <xdr:cNvCxnSpPr/>
      </xdr:nvCxnSpPr>
      <xdr:spPr>
        <a:xfrm>
          <a:off x="20005855" y="912944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13" name="【学校施設】&#10;一人当たり面積平均値テキスト">
          <a:extLst>
            <a:ext uri="{FF2B5EF4-FFF2-40B4-BE49-F238E27FC236}">
              <a16:creationId xmlns:a16="http://schemas.microsoft.com/office/drawing/2014/main" id="{A7D15685-1D51-45CF-9BD7-6A733195B7AD}"/>
            </a:ext>
          </a:extLst>
        </xdr:cNvPr>
        <xdr:cNvSpPr txBox="1"/>
      </xdr:nvSpPr>
      <xdr:spPr>
        <a:xfrm>
          <a:off x="20114883" y="980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14" name="フローチャート: 判断 513">
          <a:extLst>
            <a:ext uri="{FF2B5EF4-FFF2-40B4-BE49-F238E27FC236}">
              <a16:creationId xmlns:a16="http://schemas.microsoft.com/office/drawing/2014/main" id="{5A1F93F9-F8EA-4230-A8EB-E8D2922EB549}"/>
            </a:ext>
          </a:extLst>
        </xdr:cNvPr>
        <xdr:cNvSpPr/>
      </xdr:nvSpPr>
      <xdr:spPr>
        <a:xfrm>
          <a:off x="20025983" y="982787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15" name="フローチャート: 判断 514">
          <a:extLst>
            <a:ext uri="{FF2B5EF4-FFF2-40B4-BE49-F238E27FC236}">
              <a16:creationId xmlns:a16="http://schemas.microsoft.com/office/drawing/2014/main" id="{D86241C9-F8F2-4988-9D99-2EAF350405DC}"/>
            </a:ext>
          </a:extLst>
        </xdr:cNvPr>
        <xdr:cNvSpPr/>
      </xdr:nvSpPr>
      <xdr:spPr>
        <a:xfrm>
          <a:off x="19277642" y="9614440"/>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516" name="フローチャート: 判断 515">
          <a:extLst>
            <a:ext uri="{FF2B5EF4-FFF2-40B4-BE49-F238E27FC236}">
              <a16:creationId xmlns:a16="http://schemas.microsoft.com/office/drawing/2014/main" id="{207E5BAD-20F3-4E65-9561-876453AF6413}"/>
            </a:ext>
          </a:extLst>
        </xdr:cNvPr>
        <xdr:cNvSpPr/>
      </xdr:nvSpPr>
      <xdr:spPr>
        <a:xfrm>
          <a:off x="18460528" y="952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517" name="フローチャート: 判断 516">
          <a:extLst>
            <a:ext uri="{FF2B5EF4-FFF2-40B4-BE49-F238E27FC236}">
              <a16:creationId xmlns:a16="http://schemas.microsoft.com/office/drawing/2014/main" id="{CD280910-7558-4072-95B3-CFEE7062AB1D}"/>
            </a:ext>
          </a:extLst>
        </xdr:cNvPr>
        <xdr:cNvSpPr/>
      </xdr:nvSpPr>
      <xdr:spPr>
        <a:xfrm>
          <a:off x="17661387" y="9489184"/>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518" name="フローチャート: 判断 517">
          <a:extLst>
            <a:ext uri="{FF2B5EF4-FFF2-40B4-BE49-F238E27FC236}">
              <a16:creationId xmlns:a16="http://schemas.microsoft.com/office/drawing/2014/main" id="{28943667-1BCE-44D8-8558-89FF2310D734}"/>
            </a:ext>
          </a:extLst>
        </xdr:cNvPr>
        <xdr:cNvSpPr/>
      </xdr:nvSpPr>
      <xdr:spPr>
        <a:xfrm>
          <a:off x="16862245" y="9496804"/>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FBFF81E2-D24F-4625-BCA6-817FA9D07194}"/>
            </a:ext>
          </a:extLst>
        </xdr:cNvPr>
        <xdr:cNvSpPr txBox="1"/>
      </xdr:nvSpPr>
      <xdr:spPr>
        <a:xfrm>
          <a:off x="19904255"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5EBAE5D5-CF6F-4A90-A837-0B391B8AB15F}"/>
            </a:ext>
          </a:extLst>
        </xdr:cNvPr>
        <xdr:cNvSpPr txBox="1"/>
      </xdr:nvSpPr>
      <xdr:spPr>
        <a:xfrm>
          <a:off x="19147286"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DB356536-FB10-414C-BFB8-A25715CC9D34}"/>
            </a:ext>
          </a:extLst>
        </xdr:cNvPr>
        <xdr:cNvSpPr txBox="1"/>
      </xdr:nvSpPr>
      <xdr:spPr>
        <a:xfrm>
          <a:off x="18338800"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BBD7050B-06F4-41FC-9B55-D0BE329A1288}"/>
            </a:ext>
          </a:extLst>
        </xdr:cNvPr>
        <xdr:cNvSpPr txBox="1"/>
      </xdr:nvSpPr>
      <xdr:spPr>
        <a:xfrm>
          <a:off x="1753965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D5192DA0-6B58-483E-8894-B23EEB54A31E}"/>
            </a:ext>
          </a:extLst>
        </xdr:cNvPr>
        <xdr:cNvSpPr txBox="1"/>
      </xdr:nvSpPr>
      <xdr:spPr>
        <a:xfrm>
          <a:off x="16731890"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92891</xdr:rowOff>
    </xdr:from>
    <xdr:to>
      <xdr:col>116</xdr:col>
      <xdr:colOff>114300</xdr:colOff>
      <xdr:row>59</xdr:row>
      <xdr:rowOff>23041</xdr:rowOff>
    </xdr:to>
    <xdr:sp macro="" textlink="">
      <xdr:nvSpPr>
        <xdr:cNvPr id="524" name="楕円 523">
          <a:extLst>
            <a:ext uri="{FF2B5EF4-FFF2-40B4-BE49-F238E27FC236}">
              <a16:creationId xmlns:a16="http://schemas.microsoft.com/office/drawing/2014/main" id="{DCF8E02C-FFD3-414E-AA2C-C3E2A17C09D4}"/>
            </a:ext>
          </a:extLst>
        </xdr:cNvPr>
        <xdr:cNvSpPr/>
      </xdr:nvSpPr>
      <xdr:spPr>
        <a:xfrm>
          <a:off x="20025983" y="95992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115768</xdr:rowOff>
    </xdr:from>
    <xdr:ext cx="469744" cy="259045"/>
    <xdr:sp macro="" textlink="">
      <xdr:nvSpPr>
        <xdr:cNvPr id="525" name="【学校施設】&#10;一人当たり面積該当値テキスト">
          <a:extLst>
            <a:ext uri="{FF2B5EF4-FFF2-40B4-BE49-F238E27FC236}">
              <a16:creationId xmlns:a16="http://schemas.microsoft.com/office/drawing/2014/main" id="{93C48850-5E6E-4EE2-9842-B653BE32AD86}"/>
            </a:ext>
          </a:extLst>
        </xdr:cNvPr>
        <xdr:cNvSpPr txBox="1"/>
      </xdr:nvSpPr>
      <xdr:spPr>
        <a:xfrm>
          <a:off x="20114883" y="9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526" name="楕円 525">
          <a:extLst>
            <a:ext uri="{FF2B5EF4-FFF2-40B4-BE49-F238E27FC236}">
              <a16:creationId xmlns:a16="http://schemas.microsoft.com/office/drawing/2014/main" id="{2BFA348B-CD27-4607-BE0B-0A0954B9254F}"/>
            </a:ext>
          </a:extLst>
        </xdr:cNvPr>
        <xdr:cNvSpPr/>
      </xdr:nvSpPr>
      <xdr:spPr>
        <a:xfrm>
          <a:off x="19277642" y="971466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143691</xdr:rowOff>
    </xdr:from>
    <xdr:to>
      <xdr:col>116</xdr:col>
      <xdr:colOff>63500</xdr:colOff>
      <xdr:row>59</xdr:row>
      <xdr:rowOff>95250</xdr:rowOff>
    </xdr:to>
    <xdr:cxnSp macro="">
      <xdr:nvCxnSpPr>
        <xdr:cNvPr id="527" name="直線コネクタ 526">
          <a:extLst>
            <a:ext uri="{FF2B5EF4-FFF2-40B4-BE49-F238E27FC236}">
              <a16:creationId xmlns:a16="http://schemas.microsoft.com/office/drawing/2014/main" id="{A593C96A-42DA-4A68-BE8E-06864905FC95}"/>
            </a:ext>
          </a:extLst>
        </xdr:cNvPr>
        <xdr:cNvCxnSpPr/>
      </xdr:nvCxnSpPr>
      <xdr:spPr>
        <a:xfrm flipV="1">
          <a:off x="19319815" y="9650000"/>
          <a:ext cx="756968" cy="1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528" name="n_1aveValue【学校施設】&#10;一人当たり面積">
          <a:extLst>
            <a:ext uri="{FF2B5EF4-FFF2-40B4-BE49-F238E27FC236}">
              <a16:creationId xmlns:a16="http://schemas.microsoft.com/office/drawing/2014/main" id="{759488B7-4C8C-49BF-AEFD-F42C2CFEF801}"/>
            </a:ext>
          </a:extLst>
        </xdr:cNvPr>
        <xdr:cNvSpPr txBox="1"/>
      </xdr:nvSpPr>
      <xdr:spPr>
        <a:xfrm>
          <a:off x="19098840" y="939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529" name="n_2aveValue【学校施設】&#10;一人当たり面積">
          <a:extLst>
            <a:ext uri="{FF2B5EF4-FFF2-40B4-BE49-F238E27FC236}">
              <a16:creationId xmlns:a16="http://schemas.microsoft.com/office/drawing/2014/main" id="{F8F1223C-E360-4CD0-8F8F-5054A38A308F}"/>
            </a:ext>
          </a:extLst>
        </xdr:cNvPr>
        <xdr:cNvSpPr txBox="1"/>
      </xdr:nvSpPr>
      <xdr:spPr>
        <a:xfrm>
          <a:off x="18294427" y="9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530" name="n_3aveValue【学校施設】&#10;一人当たり面積">
          <a:extLst>
            <a:ext uri="{FF2B5EF4-FFF2-40B4-BE49-F238E27FC236}">
              <a16:creationId xmlns:a16="http://schemas.microsoft.com/office/drawing/2014/main" id="{9245C5A1-9BD9-4011-99E6-BFC720363CB5}"/>
            </a:ext>
          </a:extLst>
        </xdr:cNvPr>
        <xdr:cNvSpPr txBox="1"/>
      </xdr:nvSpPr>
      <xdr:spPr>
        <a:xfrm>
          <a:off x="17495285" y="927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531" name="n_4aveValue【学校施設】&#10;一人当たり面積">
          <a:extLst>
            <a:ext uri="{FF2B5EF4-FFF2-40B4-BE49-F238E27FC236}">
              <a16:creationId xmlns:a16="http://schemas.microsoft.com/office/drawing/2014/main" id="{EB38B08B-B75D-48FD-AD40-0BFFADFFB3DD}"/>
            </a:ext>
          </a:extLst>
        </xdr:cNvPr>
        <xdr:cNvSpPr txBox="1"/>
      </xdr:nvSpPr>
      <xdr:spPr>
        <a:xfrm>
          <a:off x="16696144" y="927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137177</xdr:rowOff>
    </xdr:from>
    <xdr:ext cx="469744" cy="259045"/>
    <xdr:sp macro="" textlink="">
      <xdr:nvSpPr>
        <xdr:cNvPr id="532" name="n_1mainValue【学校施設】&#10;一人当たり面積">
          <a:extLst>
            <a:ext uri="{FF2B5EF4-FFF2-40B4-BE49-F238E27FC236}">
              <a16:creationId xmlns:a16="http://schemas.microsoft.com/office/drawing/2014/main" id="{B354523D-6F4D-485C-B268-E40DBD5E4F5C}"/>
            </a:ext>
          </a:extLst>
        </xdr:cNvPr>
        <xdr:cNvSpPr txBox="1"/>
      </xdr:nvSpPr>
      <xdr:spPr>
        <a:xfrm>
          <a:off x="19098840" y="98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A3D5868C-18AD-4B9E-B063-E42638F4D1BF}"/>
            </a:ext>
          </a:extLst>
        </xdr:cNvPr>
        <xdr:cNvSpPr/>
      </xdr:nvSpPr>
      <xdr:spPr>
        <a:xfrm>
          <a:off x="11277840" y="11297728"/>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71308DCF-A7C5-49A7-9493-1598FE3AD0ED}"/>
            </a:ext>
          </a:extLst>
        </xdr:cNvPr>
        <xdr:cNvSpPr/>
      </xdr:nvSpPr>
      <xdr:spPr>
        <a:xfrm>
          <a:off x="11386868"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C04091DF-6E59-414A-A2E1-3D4D50705021}"/>
            </a:ext>
          </a:extLst>
        </xdr:cNvPr>
        <xdr:cNvSpPr/>
      </xdr:nvSpPr>
      <xdr:spPr>
        <a:xfrm>
          <a:off x="11386868"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EAA5BA25-E3E1-498D-A755-92C67FCA8D8A}"/>
            </a:ext>
          </a:extLst>
        </xdr:cNvPr>
        <xdr:cNvSpPr/>
      </xdr:nvSpPr>
      <xdr:spPr>
        <a:xfrm>
          <a:off x="12313009" y="1192793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EB615A34-B7E6-4E6D-99E0-C70EA060BDBD}"/>
            </a:ext>
          </a:extLst>
        </xdr:cNvPr>
        <xdr:cNvSpPr/>
      </xdr:nvSpPr>
      <xdr:spPr>
        <a:xfrm>
          <a:off x="12313009" y="12123588"/>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CB0D6362-8E5F-4D7F-9482-716D3E7E0EAD}"/>
            </a:ext>
          </a:extLst>
        </xdr:cNvPr>
        <xdr:cNvSpPr/>
      </xdr:nvSpPr>
      <xdr:spPr>
        <a:xfrm>
          <a:off x="13348179" y="1192793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6EEB7186-8459-4AD8-A158-CE9B64AAA228}"/>
            </a:ext>
          </a:extLst>
        </xdr:cNvPr>
        <xdr:cNvSpPr/>
      </xdr:nvSpPr>
      <xdr:spPr>
        <a:xfrm>
          <a:off x="13348179" y="12123588"/>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A4528416-5054-4549-9F26-22F3AF421EF4}"/>
            </a:ext>
          </a:extLst>
        </xdr:cNvPr>
        <xdr:cNvSpPr/>
      </xdr:nvSpPr>
      <xdr:spPr>
        <a:xfrm>
          <a:off x="11277840" y="12387892"/>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5644DF93-2CC7-44BC-BEE3-74D009465DA5}"/>
            </a:ext>
          </a:extLst>
        </xdr:cNvPr>
        <xdr:cNvSpPr txBox="1"/>
      </xdr:nvSpPr>
      <xdr:spPr>
        <a:xfrm>
          <a:off x="11239740" y="122049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56602158-F9CA-481F-9C24-812AB0B3BD73}"/>
            </a:ext>
          </a:extLst>
        </xdr:cNvPr>
        <xdr:cNvCxnSpPr/>
      </xdr:nvCxnSpPr>
      <xdr:spPr>
        <a:xfrm>
          <a:off x="11277840" y="1457576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11767220-4FEC-45A5-AAF6-A9B13227A2FC}"/>
            </a:ext>
          </a:extLst>
        </xdr:cNvPr>
        <xdr:cNvSpPr txBox="1"/>
      </xdr:nvSpPr>
      <xdr:spPr>
        <a:xfrm>
          <a:off x="10864576" y="144335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a:extLst>
            <a:ext uri="{FF2B5EF4-FFF2-40B4-BE49-F238E27FC236}">
              <a16:creationId xmlns:a16="http://schemas.microsoft.com/office/drawing/2014/main" id="{F9392A85-E3F0-4A01-83EF-C99CD70818F1}"/>
            </a:ext>
          </a:extLst>
        </xdr:cNvPr>
        <xdr:cNvCxnSpPr/>
      </xdr:nvCxnSpPr>
      <xdr:spPr>
        <a:xfrm>
          <a:off x="11277840" y="1420986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a:extLst>
            <a:ext uri="{FF2B5EF4-FFF2-40B4-BE49-F238E27FC236}">
              <a16:creationId xmlns:a16="http://schemas.microsoft.com/office/drawing/2014/main" id="{BD21FC73-64C4-480C-8536-9E489AE480B6}"/>
            </a:ext>
          </a:extLst>
        </xdr:cNvPr>
        <xdr:cNvSpPr txBox="1"/>
      </xdr:nvSpPr>
      <xdr:spPr>
        <a:xfrm>
          <a:off x="10864576" y="14075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a:extLst>
            <a:ext uri="{FF2B5EF4-FFF2-40B4-BE49-F238E27FC236}">
              <a16:creationId xmlns:a16="http://schemas.microsoft.com/office/drawing/2014/main" id="{E85F741E-718A-41F7-A967-1D342FAD7C02}"/>
            </a:ext>
          </a:extLst>
        </xdr:cNvPr>
        <xdr:cNvCxnSpPr/>
      </xdr:nvCxnSpPr>
      <xdr:spPr>
        <a:xfrm>
          <a:off x="11277840" y="1384395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a:extLst>
            <a:ext uri="{FF2B5EF4-FFF2-40B4-BE49-F238E27FC236}">
              <a16:creationId xmlns:a16="http://schemas.microsoft.com/office/drawing/2014/main" id="{52537015-1A56-4809-9E8E-1D6E9580F1D4}"/>
            </a:ext>
          </a:extLst>
        </xdr:cNvPr>
        <xdr:cNvSpPr txBox="1"/>
      </xdr:nvSpPr>
      <xdr:spPr>
        <a:xfrm>
          <a:off x="10910724" y="13709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a:extLst>
            <a:ext uri="{FF2B5EF4-FFF2-40B4-BE49-F238E27FC236}">
              <a16:creationId xmlns:a16="http://schemas.microsoft.com/office/drawing/2014/main" id="{F18A974F-6C78-409F-80C0-124474FD84FD}"/>
            </a:ext>
          </a:extLst>
        </xdr:cNvPr>
        <xdr:cNvCxnSpPr/>
      </xdr:nvCxnSpPr>
      <xdr:spPr>
        <a:xfrm>
          <a:off x="11277840" y="1347805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a:extLst>
            <a:ext uri="{FF2B5EF4-FFF2-40B4-BE49-F238E27FC236}">
              <a16:creationId xmlns:a16="http://schemas.microsoft.com/office/drawing/2014/main" id="{14127355-94DB-4625-971C-D76556D9BCD7}"/>
            </a:ext>
          </a:extLst>
        </xdr:cNvPr>
        <xdr:cNvSpPr txBox="1"/>
      </xdr:nvSpPr>
      <xdr:spPr>
        <a:xfrm>
          <a:off x="10910724" y="1334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a:extLst>
            <a:ext uri="{FF2B5EF4-FFF2-40B4-BE49-F238E27FC236}">
              <a16:creationId xmlns:a16="http://schemas.microsoft.com/office/drawing/2014/main" id="{5B6531C5-DB96-4D28-BAFC-F780925D91A2}"/>
            </a:ext>
          </a:extLst>
        </xdr:cNvPr>
        <xdr:cNvCxnSpPr/>
      </xdr:nvCxnSpPr>
      <xdr:spPr>
        <a:xfrm>
          <a:off x="11277840" y="131121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a:extLst>
            <a:ext uri="{FF2B5EF4-FFF2-40B4-BE49-F238E27FC236}">
              <a16:creationId xmlns:a16="http://schemas.microsoft.com/office/drawing/2014/main" id="{8BD40B97-CCF5-4343-801E-4E7AF1AD35F8}"/>
            </a:ext>
          </a:extLst>
        </xdr:cNvPr>
        <xdr:cNvSpPr txBox="1"/>
      </xdr:nvSpPr>
      <xdr:spPr>
        <a:xfrm>
          <a:off x="10910724" y="12977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a:extLst>
            <a:ext uri="{FF2B5EF4-FFF2-40B4-BE49-F238E27FC236}">
              <a16:creationId xmlns:a16="http://schemas.microsoft.com/office/drawing/2014/main" id="{2429E864-778A-4153-A844-EA73239DBC79}"/>
            </a:ext>
          </a:extLst>
        </xdr:cNvPr>
        <xdr:cNvCxnSpPr/>
      </xdr:nvCxnSpPr>
      <xdr:spPr>
        <a:xfrm>
          <a:off x="11277840" y="1275379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a:extLst>
            <a:ext uri="{FF2B5EF4-FFF2-40B4-BE49-F238E27FC236}">
              <a16:creationId xmlns:a16="http://schemas.microsoft.com/office/drawing/2014/main" id="{F0ACDFA3-5A9B-44BA-BE65-A1F8A4AAFAC8}"/>
            </a:ext>
          </a:extLst>
        </xdr:cNvPr>
        <xdr:cNvSpPr txBox="1"/>
      </xdr:nvSpPr>
      <xdr:spPr>
        <a:xfrm>
          <a:off x="10910724" y="126191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EA613F58-424F-41BF-BFEB-7630455B1FDA}"/>
            </a:ext>
          </a:extLst>
        </xdr:cNvPr>
        <xdr:cNvCxnSpPr/>
      </xdr:nvCxnSpPr>
      <xdr:spPr>
        <a:xfrm>
          <a:off x="11277840" y="123878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a:extLst>
            <a:ext uri="{FF2B5EF4-FFF2-40B4-BE49-F238E27FC236}">
              <a16:creationId xmlns:a16="http://schemas.microsoft.com/office/drawing/2014/main" id="{1C1ED7C7-A2C2-453A-AFAC-07CC13E4443C}"/>
            </a:ext>
          </a:extLst>
        </xdr:cNvPr>
        <xdr:cNvSpPr txBox="1"/>
      </xdr:nvSpPr>
      <xdr:spPr>
        <a:xfrm>
          <a:off x="10974844" y="1225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a:extLst>
            <a:ext uri="{FF2B5EF4-FFF2-40B4-BE49-F238E27FC236}">
              <a16:creationId xmlns:a16="http://schemas.microsoft.com/office/drawing/2014/main" id="{DEEE1EB2-1916-4568-8EF1-AD2896EFBF36}"/>
            </a:ext>
          </a:extLst>
        </xdr:cNvPr>
        <xdr:cNvSpPr/>
      </xdr:nvSpPr>
      <xdr:spPr>
        <a:xfrm>
          <a:off x="11277840" y="12387892"/>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57" name="直線コネクタ 556">
          <a:extLst>
            <a:ext uri="{FF2B5EF4-FFF2-40B4-BE49-F238E27FC236}">
              <a16:creationId xmlns:a16="http://schemas.microsoft.com/office/drawing/2014/main" id="{71703177-7FA6-440B-BB50-BEDDE6061885}"/>
            </a:ext>
          </a:extLst>
        </xdr:cNvPr>
        <xdr:cNvCxnSpPr/>
      </xdr:nvCxnSpPr>
      <xdr:spPr>
        <a:xfrm flipV="1">
          <a:off x="14791270" y="12742365"/>
          <a:ext cx="0" cy="14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8" name="【児童館】&#10;有形固定資産減価償却率最小値テキスト">
          <a:extLst>
            <a:ext uri="{FF2B5EF4-FFF2-40B4-BE49-F238E27FC236}">
              <a16:creationId xmlns:a16="http://schemas.microsoft.com/office/drawing/2014/main" id="{048B8C51-D21B-4CA5-AF1A-305F7C30BF94}"/>
            </a:ext>
          </a:extLst>
        </xdr:cNvPr>
        <xdr:cNvSpPr txBox="1"/>
      </xdr:nvSpPr>
      <xdr:spPr>
        <a:xfrm>
          <a:off x="14830006" y="142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9" name="直線コネクタ 558">
          <a:extLst>
            <a:ext uri="{FF2B5EF4-FFF2-40B4-BE49-F238E27FC236}">
              <a16:creationId xmlns:a16="http://schemas.microsoft.com/office/drawing/2014/main" id="{D6D387CF-93AA-466F-A6E4-5B457365792B}"/>
            </a:ext>
          </a:extLst>
        </xdr:cNvPr>
        <xdr:cNvCxnSpPr/>
      </xdr:nvCxnSpPr>
      <xdr:spPr>
        <a:xfrm>
          <a:off x="14703006" y="1420986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60" name="【児童館】&#10;有形固定資産減価償却率最大値テキスト">
          <a:extLst>
            <a:ext uri="{FF2B5EF4-FFF2-40B4-BE49-F238E27FC236}">
              <a16:creationId xmlns:a16="http://schemas.microsoft.com/office/drawing/2014/main" id="{CFDBAA01-C7DE-463B-B3C7-7C80A11823A2}"/>
            </a:ext>
          </a:extLst>
        </xdr:cNvPr>
        <xdr:cNvSpPr txBox="1"/>
      </xdr:nvSpPr>
      <xdr:spPr>
        <a:xfrm>
          <a:off x="14830006" y="1252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61" name="直線コネクタ 560">
          <a:extLst>
            <a:ext uri="{FF2B5EF4-FFF2-40B4-BE49-F238E27FC236}">
              <a16:creationId xmlns:a16="http://schemas.microsoft.com/office/drawing/2014/main" id="{5F6A6406-76BA-4D2C-81BE-E572DE89E190}"/>
            </a:ext>
          </a:extLst>
        </xdr:cNvPr>
        <xdr:cNvCxnSpPr/>
      </xdr:nvCxnSpPr>
      <xdr:spPr>
        <a:xfrm>
          <a:off x="14703006" y="1274236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62" name="【児童館】&#10;有形固定資産減価償却率平均値テキスト">
          <a:extLst>
            <a:ext uri="{FF2B5EF4-FFF2-40B4-BE49-F238E27FC236}">
              <a16:creationId xmlns:a16="http://schemas.microsoft.com/office/drawing/2014/main" id="{1286F57E-5D4B-4008-BA2E-3256F4BC9858}"/>
            </a:ext>
          </a:extLst>
        </xdr:cNvPr>
        <xdr:cNvSpPr txBox="1"/>
      </xdr:nvSpPr>
      <xdr:spPr>
        <a:xfrm>
          <a:off x="14830006" y="13285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63" name="フローチャート: 判断 562">
          <a:extLst>
            <a:ext uri="{FF2B5EF4-FFF2-40B4-BE49-F238E27FC236}">
              <a16:creationId xmlns:a16="http://schemas.microsoft.com/office/drawing/2014/main" id="{FA0BD4CC-EF51-4723-B688-E85E8E4E1AD2}"/>
            </a:ext>
          </a:extLst>
        </xdr:cNvPr>
        <xdr:cNvSpPr/>
      </xdr:nvSpPr>
      <xdr:spPr>
        <a:xfrm>
          <a:off x="14741106" y="13307167"/>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564" name="フローチャート: 判断 563">
          <a:extLst>
            <a:ext uri="{FF2B5EF4-FFF2-40B4-BE49-F238E27FC236}">
              <a16:creationId xmlns:a16="http://schemas.microsoft.com/office/drawing/2014/main" id="{699570BD-AEB3-4937-B067-D1D452967F8D}"/>
            </a:ext>
          </a:extLst>
        </xdr:cNvPr>
        <xdr:cNvSpPr/>
      </xdr:nvSpPr>
      <xdr:spPr>
        <a:xfrm>
          <a:off x="13974792" y="1316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565" name="フローチャート: 判断 564">
          <a:extLst>
            <a:ext uri="{FF2B5EF4-FFF2-40B4-BE49-F238E27FC236}">
              <a16:creationId xmlns:a16="http://schemas.microsoft.com/office/drawing/2014/main" id="{EC97637C-FD0D-4DB3-94AA-8476AE89CB52}"/>
            </a:ext>
          </a:extLst>
        </xdr:cNvPr>
        <xdr:cNvSpPr/>
      </xdr:nvSpPr>
      <xdr:spPr>
        <a:xfrm>
          <a:off x="13175651" y="1318898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566" name="フローチャート: 判断 565">
          <a:extLst>
            <a:ext uri="{FF2B5EF4-FFF2-40B4-BE49-F238E27FC236}">
              <a16:creationId xmlns:a16="http://schemas.microsoft.com/office/drawing/2014/main" id="{198C1F2E-F294-48C1-9CB6-11C50239F9CB}"/>
            </a:ext>
          </a:extLst>
        </xdr:cNvPr>
        <xdr:cNvSpPr/>
      </xdr:nvSpPr>
      <xdr:spPr>
        <a:xfrm>
          <a:off x="12376509" y="13164221"/>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567" name="フローチャート: 判断 566">
          <a:extLst>
            <a:ext uri="{FF2B5EF4-FFF2-40B4-BE49-F238E27FC236}">
              <a16:creationId xmlns:a16="http://schemas.microsoft.com/office/drawing/2014/main" id="{5A70CA36-9EFB-4EF8-AC11-1560C1B44607}"/>
            </a:ext>
          </a:extLst>
        </xdr:cNvPr>
        <xdr:cNvSpPr/>
      </xdr:nvSpPr>
      <xdr:spPr>
        <a:xfrm>
          <a:off x="11559396" y="1316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337B078C-D969-42F5-87A9-C4BCBE96C933}"/>
            </a:ext>
          </a:extLst>
        </xdr:cNvPr>
        <xdr:cNvSpPr txBox="1"/>
      </xdr:nvSpPr>
      <xdr:spPr>
        <a:xfrm>
          <a:off x="14619377"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9258FD23-BBEA-4A1D-9D74-1644AFD2CC3C}"/>
            </a:ext>
          </a:extLst>
        </xdr:cNvPr>
        <xdr:cNvSpPr txBox="1"/>
      </xdr:nvSpPr>
      <xdr:spPr>
        <a:xfrm>
          <a:off x="13853064"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3693E119-9072-47B7-9DEC-64754407F6EB}"/>
            </a:ext>
          </a:extLst>
        </xdr:cNvPr>
        <xdr:cNvSpPr txBox="1"/>
      </xdr:nvSpPr>
      <xdr:spPr>
        <a:xfrm>
          <a:off x="13053923"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9C6362A0-E7F7-4D09-8C2E-A60F66EB9C0F}"/>
            </a:ext>
          </a:extLst>
        </xdr:cNvPr>
        <xdr:cNvSpPr txBox="1"/>
      </xdr:nvSpPr>
      <xdr:spPr>
        <a:xfrm>
          <a:off x="12246154"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501F5E54-FF75-4A23-969E-AD6EB4983017}"/>
            </a:ext>
          </a:extLst>
        </xdr:cNvPr>
        <xdr:cNvSpPr txBox="1"/>
      </xdr:nvSpPr>
      <xdr:spPr>
        <a:xfrm>
          <a:off x="1143766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44450</xdr:rowOff>
    </xdr:from>
    <xdr:to>
      <xdr:col>85</xdr:col>
      <xdr:colOff>177800</xdr:colOff>
      <xdr:row>79</xdr:row>
      <xdr:rowOff>146050</xdr:rowOff>
    </xdr:to>
    <xdr:sp macro="" textlink="">
      <xdr:nvSpPr>
        <xdr:cNvPr id="573" name="楕円 572">
          <a:extLst>
            <a:ext uri="{FF2B5EF4-FFF2-40B4-BE49-F238E27FC236}">
              <a16:creationId xmlns:a16="http://schemas.microsoft.com/office/drawing/2014/main" id="{95A2AA2E-2ACB-4096-8811-CD1372FE2C92}"/>
            </a:ext>
          </a:extLst>
        </xdr:cNvPr>
        <xdr:cNvSpPr/>
      </xdr:nvSpPr>
      <xdr:spPr>
        <a:xfrm>
          <a:off x="14741106" y="12992699"/>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67327</xdr:rowOff>
    </xdr:from>
    <xdr:ext cx="405111" cy="259045"/>
    <xdr:sp macro="" textlink="">
      <xdr:nvSpPr>
        <xdr:cNvPr id="574" name="【児童館】&#10;有形固定資産減価償却率該当値テキスト">
          <a:extLst>
            <a:ext uri="{FF2B5EF4-FFF2-40B4-BE49-F238E27FC236}">
              <a16:creationId xmlns:a16="http://schemas.microsoft.com/office/drawing/2014/main" id="{D218D2B9-EBBF-443A-8822-E40426E870C8}"/>
            </a:ext>
          </a:extLst>
        </xdr:cNvPr>
        <xdr:cNvSpPr txBox="1"/>
      </xdr:nvSpPr>
      <xdr:spPr>
        <a:xfrm>
          <a:off x="14830006" y="1285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2539</xdr:rowOff>
    </xdr:from>
    <xdr:to>
      <xdr:col>81</xdr:col>
      <xdr:colOff>101600</xdr:colOff>
      <xdr:row>79</xdr:row>
      <xdr:rowOff>104139</xdr:rowOff>
    </xdr:to>
    <xdr:sp macro="" textlink="">
      <xdr:nvSpPr>
        <xdr:cNvPr id="575" name="楕円 574">
          <a:extLst>
            <a:ext uri="{FF2B5EF4-FFF2-40B4-BE49-F238E27FC236}">
              <a16:creationId xmlns:a16="http://schemas.microsoft.com/office/drawing/2014/main" id="{7FB0729D-CA1D-4C48-8155-DABCBF8D1FAD}"/>
            </a:ext>
          </a:extLst>
        </xdr:cNvPr>
        <xdr:cNvSpPr/>
      </xdr:nvSpPr>
      <xdr:spPr>
        <a:xfrm>
          <a:off x="13974792" y="129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53339</xdr:rowOff>
    </xdr:from>
    <xdr:to>
      <xdr:col>85</xdr:col>
      <xdr:colOff>127000</xdr:colOff>
      <xdr:row>79</xdr:row>
      <xdr:rowOff>95250</xdr:rowOff>
    </xdr:to>
    <xdr:cxnSp macro="">
      <xdr:nvCxnSpPr>
        <xdr:cNvPr id="576" name="直線コネクタ 575">
          <a:extLst>
            <a:ext uri="{FF2B5EF4-FFF2-40B4-BE49-F238E27FC236}">
              <a16:creationId xmlns:a16="http://schemas.microsoft.com/office/drawing/2014/main" id="{A2C6D7E3-6636-4537-A792-1D6FF0B03C51}"/>
            </a:ext>
          </a:extLst>
        </xdr:cNvPr>
        <xdr:cNvCxnSpPr/>
      </xdr:nvCxnSpPr>
      <xdr:spPr>
        <a:xfrm>
          <a:off x="14025592" y="13001588"/>
          <a:ext cx="766314"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140988</xdr:rowOff>
    </xdr:from>
    <xdr:ext cx="405111" cy="259045"/>
    <xdr:sp macro="" textlink="">
      <xdr:nvSpPr>
        <xdr:cNvPr id="577" name="n_1aveValue【児童館】&#10;有形固定資産減価償却率">
          <a:extLst>
            <a:ext uri="{FF2B5EF4-FFF2-40B4-BE49-F238E27FC236}">
              <a16:creationId xmlns:a16="http://schemas.microsoft.com/office/drawing/2014/main" id="{C27EB120-EC74-4705-AA21-C46E10D956B7}"/>
            </a:ext>
          </a:extLst>
        </xdr:cNvPr>
        <xdr:cNvSpPr txBox="1"/>
      </xdr:nvSpPr>
      <xdr:spPr>
        <a:xfrm>
          <a:off x="13828308" y="1325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23513</xdr:rowOff>
    </xdr:from>
    <xdr:ext cx="405111" cy="259045"/>
    <xdr:sp macro="" textlink="">
      <xdr:nvSpPr>
        <xdr:cNvPr id="578" name="n_2aveValue【児童館】&#10;有形固定資産減価償却率">
          <a:extLst>
            <a:ext uri="{FF2B5EF4-FFF2-40B4-BE49-F238E27FC236}">
              <a16:creationId xmlns:a16="http://schemas.microsoft.com/office/drawing/2014/main" id="{3F4F2A78-610D-447E-A01F-B3886A71DC83}"/>
            </a:ext>
          </a:extLst>
        </xdr:cNvPr>
        <xdr:cNvSpPr txBox="1"/>
      </xdr:nvSpPr>
      <xdr:spPr>
        <a:xfrm>
          <a:off x="13041867" y="129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170197</xdr:rowOff>
    </xdr:from>
    <xdr:ext cx="405111" cy="259045"/>
    <xdr:sp macro="" textlink="">
      <xdr:nvSpPr>
        <xdr:cNvPr id="579" name="n_3aveValue【児童館】&#10;有形固定資産減価償却率">
          <a:extLst>
            <a:ext uri="{FF2B5EF4-FFF2-40B4-BE49-F238E27FC236}">
              <a16:creationId xmlns:a16="http://schemas.microsoft.com/office/drawing/2014/main" id="{4D6F0D0C-1058-4869-A1FC-65290008BDC4}"/>
            </a:ext>
          </a:extLst>
        </xdr:cNvPr>
        <xdr:cNvSpPr txBox="1"/>
      </xdr:nvSpPr>
      <xdr:spPr>
        <a:xfrm>
          <a:off x="12242725" y="1294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580" name="n_4aveValue【児童館】&#10;有形固定資産減価償却率">
          <a:extLst>
            <a:ext uri="{FF2B5EF4-FFF2-40B4-BE49-F238E27FC236}">
              <a16:creationId xmlns:a16="http://schemas.microsoft.com/office/drawing/2014/main" id="{6854BB81-D0D2-49B5-ADF6-240A946E5B23}"/>
            </a:ext>
          </a:extLst>
        </xdr:cNvPr>
        <xdr:cNvSpPr txBox="1"/>
      </xdr:nvSpPr>
      <xdr:spPr>
        <a:xfrm>
          <a:off x="11425612" y="1295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120666</xdr:rowOff>
    </xdr:from>
    <xdr:ext cx="405111" cy="259045"/>
    <xdr:sp macro="" textlink="">
      <xdr:nvSpPr>
        <xdr:cNvPr id="581" name="n_1mainValue【児童館】&#10;有形固定資産減価償却率">
          <a:extLst>
            <a:ext uri="{FF2B5EF4-FFF2-40B4-BE49-F238E27FC236}">
              <a16:creationId xmlns:a16="http://schemas.microsoft.com/office/drawing/2014/main" id="{2A131B69-DC0E-4A8F-874A-A16C88C13FBC}"/>
            </a:ext>
          </a:extLst>
        </xdr:cNvPr>
        <xdr:cNvSpPr txBox="1"/>
      </xdr:nvSpPr>
      <xdr:spPr>
        <a:xfrm>
          <a:off x="13828308" y="1274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F4D40D71-D444-4129-A36A-8E41BDF6DC49}"/>
            </a:ext>
          </a:extLst>
        </xdr:cNvPr>
        <xdr:cNvSpPr/>
      </xdr:nvSpPr>
      <xdr:spPr>
        <a:xfrm>
          <a:off x="16562717" y="11297728"/>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C1129126-0EE0-4D84-A658-6E108CFABD24}"/>
            </a:ext>
          </a:extLst>
        </xdr:cNvPr>
        <xdr:cNvSpPr/>
      </xdr:nvSpPr>
      <xdr:spPr>
        <a:xfrm>
          <a:off x="16689717"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B17D77DF-379C-4533-A141-D1E11121D019}"/>
            </a:ext>
          </a:extLst>
        </xdr:cNvPr>
        <xdr:cNvSpPr/>
      </xdr:nvSpPr>
      <xdr:spPr>
        <a:xfrm>
          <a:off x="16689717"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76D6E661-CC41-427E-A1E6-406D198FAABE}"/>
            </a:ext>
          </a:extLst>
        </xdr:cNvPr>
        <xdr:cNvSpPr/>
      </xdr:nvSpPr>
      <xdr:spPr>
        <a:xfrm>
          <a:off x="17597887"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B4301A46-A6E2-4582-85D4-3CEFC7D61E8F}"/>
            </a:ext>
          </a:extLst>
        </xdr:cNvPr>
        <xdr:cNvSpPr/>
      </xdr:nvSpPr>
      <xdr:spPr>
        <a:xfrm>
          <a:off x="17597887"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8B2946D-5ACE-48ED-955C-D01B58BB0D5E}"/>
            </a:ext>
          </a:extLst>
        </xdr:cNvPr>
        <xdr:cNvSpPr/>
      </xdr:nvSpPr>
      <xdr:spPr>
        <a:xfrm>
          <a:off x="18633057"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ABD392DB-4398-4D8D-8C1D-2BCF16F31B41}"/>
            </a:ext>
          </a:extLst>
        </xdr:cNvPr>
        <xdr:cNvSpPr/>
      </xdr:nvSpPr>
      <xdr:spPr>
        <a:xfrm>
          <a:off x="18633057"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A99DB5F6-9DCE-4478-B3C3-BFED0CDDD9BD}"/>
            </a:ext>
          </a:extLst>
        </xdr:cNvPr>
        <xdr:cNvSpPr/>
      </xdr:nvSpPr>
      <xdr:spPr>
        <a:xfrm>
          <a:off x="16562717" y="12387892"/>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65616B8A-0075-4B98-97AC-33B955099D07}"/>
            </a:ext>
          </a:extLst>
        </xdr:cNvPr>
        <xdr:cNvSpPr txBox="1"/>
      </xdr:nvSpPr>
      <xdr:spPr>
        <a:xfrm>
          <a:off x="16542589" y="122049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C3A0AA27-CAFB-424E-8C0E-FC7BF49A3FFD}"/>
            </a:ext>
          </a:extLst>
        </xdr:cNvPr>
        <xdr:cNvCxnSpPr/>
      </xdr:nvCxnSpPr>
      <xdr:spPr>
        <a:xfrm>
          <a:off x="16562717" y="14575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68739726-0881-4D23-99B1-95F2384B4DD6}"/>
            </a:ext>
          </a:extLst>
        </xdr:cNvPr>
        <xdr:cNvCxnSpPr/>
      </xdr:nvCxnSpPr>
      <xdr:spPr>
        <a:xfrm>
          <a:off x="16562717" y="1413366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A3970FA2-D36F-4463-87AF-7B6F91CC967D}"/>
            </a:ext>
          </a:extLst>
        </xdr:cNvPr>
        <xdr:cNvSpPr txBox="1"/>
      </xdr:nvSpPr>
      <xdr:spPr>
        <a:xfrm>
          <a:off x="16149453" y="13998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7EB71BB6-C4DF-4BB4-9A4A-B5E888EADCF8}"/>
            </a:ext>
          </a:extLst>
        </xdr:cNvPr>
        <xdr:cNvCxnSpPr/>
      </xdr:nvCxnSpPr>
      <xdr:spPr>
        <a:xfrm>
          <a:off x="16562717" y="1369910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7A8943EF-F390-499B-AFD4-3056ABC870EC}"/>
            </a:ext>
          </a:extLst>
        </xdr:cNvPr>
        <xdr:cNvSpPr txBox="1"/>
      </xdr:nvSpPr>
      <xdr:spPr>
        <a:xfrm>
          <a:off x="16149453" y="13564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A89B360C-EA0B-4BDA-B87D-D6FE8F1B1821}"/>
            </a:ext>
          </a:extLst>
        </xdr:cNvPr>
        <xdr:cNvCxnSpPr/>
      </xdr:nvCxnSpPr>
      <xdr:spPr>
        <a:xfrm>
          <a:off x="16562717" y="132645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4FABEFB6-C763-4C28-84EB-261EA6BF1656}"/>
            </a:ext>
          </a:extLst>
        </xdr:cNvPr>
        <xdr:cNvSpPr txBox="1"/>
      </xdr:nvSpPr>
      <xdr:spPr>
        <a:xfrm>
          <a:off x="16149453" y="131223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D3B1A6D7-8B9E-45E7-8F2E-EEB7FE3D1AE9}"/>
            </a:ext>
          </a:extLst>
        </xdr:cNvPr>
        <xdr:cNvCxnSpPr/>
      </xdr:nvCxnSpPr>
      <xdr:spPr>
        <a:xfrm>
          <a:off x="16562717" y="128224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C14C56B8-46C6-49C3-84E4-0F700DC1769F}"/>
            </a:ext>
          </a:extLst>
        </xdr:cNvPr>
        <xdr:cNvSpPr txBox="1"/>
      </xdr:nvSpPr>
      <xdr:spPr>
        <a:xfrm>
          <a:off x="16149453" y="126877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9EC9E126-23F3-4011-A8A3-F5C49F8D2B0D}"/>
            </a:ext>
          </a:extLst>
        </xdr:cNvPr>
        <xdr:cNvCxnSpPr/>
      </xdr:nvCxnSpPr>
      <xdr:spPr>
        <a:xfrm>
          <a:off x="16562717" y="123878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943D4935-F4F1-4E29-8BEB-0401879F721F}"/>
            </a:ext>
          </a:extLst>
        </xdr:cNvPr>
        <xdr:cNvSpPr txBox="1"/>
      </xdr:nvSpPr>
      <xdr:spPr>
        <a:xfrm>
          <a:off x="16149453" y="1225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FFCC1D62-612A-4AF1-9327-3B671A5B155E}"/>
            </a:ext>
          </a:extLst>
        </xdr:cNvPr>
        <xdr:cNvSpPr/>
      </xdr:nvSpPr>
      <xdr:spPr>
        <a:xfrm>
          <a:off x="16562717" y="12387892"/>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03" name="直線コネクタ 602">
          <a:extLst>
            <a:ext uri="{FF2B5EF4-FFF2-40B4-BE49-F238E27FC236}">
              <a16:creationId xmlns:a16="http://schemas.microsoft.com/office/drawing/2014/main" id="{A009D36C-2478-426E-9585-4F251BFAB078}"/>
            </a:ext>
          </a:extLst>
        </xdr:cNvPr>
        <xdr:cNvCxnSpPr/>
      </xdr:nvCxnSpPr>
      <xdr:spPr>
        <a:xfrm flipV="1">
          <a:off x="20076147" y="12761415"/>
          <a:ext cx="0" cy="131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4" name="【児童館】&#10;一人当たり面積最小値テキスト">
          <a:extLst>
            <a:ext uri="{FF2B5EF4-FFF2-40B4-BE49-F238E27FC236}">
              <a16:creationId xmlns:a16="http://schemas.microsoft.com/office/drawing/2014/main" id="{72A35BDA-6F75-4D54-8010-770D7008EA93}"/>
            </a:ext>
          </a:extLst>
        </xdr:cNvPr>
        <xdr:cNvSpPr txBox="1"/>
      </xdr:nvSpPr>
      <xdr:spPr>
        <a:xfrm>
          <a:off x="20114883" y="140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5" name="直線コネクタ 604">
          <a:extLst>
            <a:ext uri="{FF2B5EF4-FFF2-40B4-BE49-F238E27FC236}">
              <a16:creationId xmlns:a16="http://schemas.microsoft.com/office/drawing/2014/main" id="{379AF920-0C58-433F-9328-0D24765A72E0}"/>
            </a:ext>
          </a:extLst>
        </xdr:cNvPr>
        <xdr:cNvCxnSpPr/>
      </xdr:nvCxnSpPr>
      <xdr:spPr>
        <a:xfrm>
          <a:off x="20005855" y="1407263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6" name="【児童館】&#10;一人当たり面積最大値テキスト">
          <a:extLst>
            <a:ext uri="{FF2B5EF4-FFF2-40B4-BE49-F238E27FC236}">
              <a16:creationId xmlns:a16="http://schemas.microsoft.com/office/drawing/2014/main" id="{CE866876-7D4A-42C3-95E0-798922B6B843}"/>
            </a:ext>
          </a:extLst>
        </xdr:cNvPr>
        <xdr:cNvSpPr txBox="1"/>
      </xdr:nvSpPr>
      <xdr:spPr>
        <a:xfrm>
          <a:off x="20114883" y="1254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7" name="直線コネクタ 606">
          <a:extLst>
            <a:ext uri="{FF2B5EF4-FFF2-40B4-BE49-F238E27FC236}">
              <a16:creationId xmlns:a16="http://schemas.microsoft.com/office/drawing/2014/main" id="{43526B8D-C647-4D30-943C-BA9710F19D7D}"/>
            </a:ext>
          </a:extLst>
        </xdr:cNvPr>
        <xdr:cNvCxnSpPr/>
      </xdr:nvCxnSpPr>
      <xdr:spPr>
        <a:xfrm>
          <a:off x="20005855" y="1276141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08" name="【児童館】&#10;一人当たり面積平均値テキスト">
          <a:extLst>
            <a:ext uri="{FF2B5EF4-FFF2-40B4-BE49-F238E27FC236}">
              <a16:creationId xmlns:a16="http://schemas.microsoft.com/office/drawing/2014/main" id="{882F2541-EDA8-43E3-B5C9-27DFA18631A9}"/>
            </a:ext>
          </a:extLst>
        </xdr:cNvPr>
        <xdr:cNvSpPr txBox="1"/>
      </xdr:nvSpPr>
      <xdr:spPr>
        <a:xfrm>
          <a:off x="20114883" y="1367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09" name="フローチャート: 判断 608">
          <a:extLst>
            <a:ext uri="{FF2B5EF4-FFF2-40B4-BE49-F238E27FC236}">
              <a16:creationId xmlns:a16="http://schemas.microsoft.com/office/drawing/2014/main" id="{40896AD4-B027-4A3F-BE2D-5E775DB30ECC}"/>
            </a:ext>
          </a:extLst>
        </xdr:cNvPr>
        <xdr:cNvSpPr/>
      </xdr:nvSpPr>
      <xdr:spPr>
        <a:xfrm>
          <a:off x="20025983" y="13694027"/>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610" name="フローチャート: 判断 609">
          <a:extLst>
            <a:ext uri="{FF2B5EF4-FFF2-40B4-BE49-F238E27FC236}">
              <a16:creationId xmlns:a16="http://schemas.microsoft.com/office/drawing/2014/main" id="{06265979-03FB-42E0-8F58-9D866E9C73BF}"/>
            </a:ext>
          </a:extLst>
        </xdr:cNvPr>
        <xdr:cNvSpPr/>
      </xdr:nvSpPr>
      <xdr:spPr>
        <a:xfrm>
          <a:off x="19277642" y="13601509"/>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1" name="フローチャート: 判断 610">
          <a:extLst>
            <a:ext uri="{FF2B5EF4-FFF2-40B4-BE49-F238E27FC236}">
              <a16:creationId xmlns:a16="http://schemas.microsoft.com/office/drawing/2014/main" id="{66E86480-1D72-42AE-B85F-CC987870CFFB}"/>
            </a:ext>
          </a:extLst>
        </xdr:cNvPr>
        <xdr:cNvSpPr/>
      </xdr:nvSpPr>
      <xdr:spPr>
        <a:xfrm>
          <a:off x="18460528" y="1364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12" name="フローチャート: 判断 611">
          <a:extLst>
            <a:ext uri="{FF2B5EF4-FFF2-40B4-BE49-F238E27FC236}">
              <a16:creationId xmlns:a16="http://schemas.microsoft.com/office/drawing/2014/main" id="{10BA9F0F-CA71-4E79-8A43-9849352D8A94}"/>
            </a:ext>
          </a:extLst>
        </xdr:cNvPr>
        <xdr:cNvSpPr/>
      </xdr:nvSpPr>
      <xdr:spPr>
        <a:xfrm>
          <a:off x="17661387" y="13671168"/>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13" name="フローチャート: 判断 612">
          <a:extLst>
            <a:ext uri="{FF2B5EF4-FFF2-40B4-BE49-F238E27FC236}">
              <a16:creationId xmlns:a16="http://schemas.microsoft.com/office/drawing/2014/main" id="{4004E6DB-2C61-475B-9D9D-A70E524EEB4F}"/>
            </a:ext>
          </a:extLst>
        </xdr:cNvPr>
        <xdr:cNvSpPr/>
      </xdr:nvSpPr>
      <xdr:spPr>
        <a:xfrm>
          <a:off x="16862245" y="13648307"/>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08FE506-FC2A-41DD-A9EE-46461C04F1A7}"/>
            </a:ext>
          </a:extLst>
        </xdr:cNvPr>
        <xdr:cNvSpPr txBox="1"/>
      </xdr:nvSpPr>
      <xdr:spPr>
        <a:xfrm>
          <a:off x="19904255"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2D709F89-CCC9-4AFD-8ACD-6BCD32692120}"/>
            </a:ext>
          </a:extLst>
        </xdr:cNvPr>
        <xdr:cNvSpPr txBox="1"/>
      </xdr:nvSpPr>
      <xdr:spPr>
        <a:xfrm>
          <a:off x="19147286"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E1EFBC7-FAD1-4F3D-8398-69540C767B4E}"/>
            </a:ext>
          </a:extLst>
        </xdr:cNvPr>
        <xdr:cNvSpPr txBox="1"/>
      </xdr:nvSpPr>
      <xdr:spPr>
        <a:xfrm>
          <a:off x="18338800"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25243A1-EBC5-4F09-99F0-2978A53D1B18}"/>
            </a:ext>
          </a:extLst>
        </xdr:cNvPr>
        <xdr:cNvSpPr txBox="1"/>
      </xdr:nvSpPr>
      <xdr:spPr>
        <a:xfrm>
          <a:off x="1753965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B2DD50D3-EE16-43C6-AC20-3C1A9D800C5F}"/>
            </a:ext>
          </a:extLst>
        </xdr:cNvPr>
        <xdr:cNvSpPr txBox="1"/>
      </xdr:nvSpPr>
      <xdr:spPr>
        <a:xfrm>
          <a:off x="16731890"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619" name="楕円 618">
          <a:extLst>
            <a:ext uri="{FF2B5EF4-FFF2-40B4-BE49-F238E27FC236}">
              <a16:creationId xmlns:a16="http://schemas.microsoft.com/office/drawing/2014/main" id="{826E8BE0-2162-49A1-9022-2660E0464B06}"/>
            </a:ext>
          </a:extLst>
        </xdr:cNvPr>
        <xdr:cNvSpPr/>
      </xdr:nvSpPr>
      <xdr:spPr>
        <a:xfrm>
          <a:off x="20025983" y="13273705"/>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620" name="【児童館】&#10;一人当たり面積該当値テキスト">
          <a:extLst>
            <a:ext uri="{FF2B5EF4-FFF2-40B4-BE49-F238E27FC236}">
              <a16:creationId xmlns:a16="http://schemas.microsoft.com/office/drawing/2014/main" id="{D4E79546-01BA-49DE-8B04-9AF388EFC593}"/>
            </a:ext>
          </a:extLst>
        </xdr:cNvPr>
        <xdr:cNvSpPr txBox="1"/>
      </xdr:nvSpPr>
      <xdr:spPr>
        <a:xfrm>
          <a:off x="20114883" y="1313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21" name="楕円 620">
          <a:extLst>
            <a:ext uri="{FF2B5EF4-FFF2-40B4-BE49-F238E27FC236}">
              <a16:creationId xmlns:a16="http://schemas.microsoft.com/office/drawing/2014/main" id="{5A6D5849-AF8E-48DB-AF6B-DE3468A455D8}"/>
            </a:ext>
          </a:extLst>
        </xdr:cNvPr>
        <xdr:cNvSpPr/>
      </xdr:nvSpPr>
      <xdr:spPr>
        <a:xfrm>
          <a:off x="19277642" y="13320503"/>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81</xdr:row>
      <xdr:rowOff>95250</xdr:rowOff>
    </xdr:to>
    <xdr:cxnSp macro="">
      <xdr:nvCxnSpPr>
        <xdr:cNvPr id="622" name="直線コネクタ 621">
          <a:extLst>
            <a:ext uri="{FF2B5EF4-FFF2-40B4-BE49-F238E27FC236}">
              <a16:creationId xmlns:a16="http://schemas.microsoft.com/office/drawing/2014/main" id="{868AA1BC-BF34-48E1-B944-CB5280024482}"/>
            </a:ext>
          </a:extLst>
        </xdr:cNvPr>
        <xdr:cNvCxnSpPr/>
      </xdr:nvCxnSpPr>
      <xdr:spPr>
        <a:xfrm flipV="1">
          <a:off x="19319815" y="13325583"/>
          <a:ext cx="756968"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623" name="n_1aveValue【児童館】&#10;一人当たり面積">
          <a:extLst>
            <a:ext uri="{FF2B5EF4-FFF2-40B4-BE49-F238E27FC236}">
              <a16:creationId xmlns:a16="http://schemas.microsoft.com/office/drawing/2014/main" id="{23F1626C-1395-40AA-BE7D-0CA69436A0B4}"/>
            </a:ext>
          </a:extLst>
        </xdr:cNvPr>
        <xdr:cNvSpPr txBox="1"/>
      </xdr:nvSpPr>
      <xdr:spPr>
        <a:xfrm>
          <a:off x="19098840" y="136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24" name="n_2aveValue【児童館】&#10;一人当たり面積">
          <a:extLst>
            <a:ext uri="{FF2B5EF4-FFF2-40B4-BE49-F238E27FC236}">
              <a16:creationId xmlns:a16="http://schemas.microsoft.com/office/drawing/2014/main" id="{A9487F65-B378-459B-8903-347BA1051626}"/>
            </a:ext>
          </a:extLst>
        </xdr:cNvPr>
        <xdr:cNvSpPr txBox="1"/>
      </xdr:nvSpPr>
      <xdr:spPr>
        <a:xfrm>
          <a:off x="18294427" y="134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25" name="n_3aveValue【児童館】&#10;一人当たり面積">
          <a:extLst>
            <a:ext uri="{FF2B5EF4-FFF2-40B4-BE49-F238E27FC236}">
              <a16:creationId xmlns:a16="http://schemas.microsoft.com/office/drawing/2014/main" id="{D74CCBFE-18DC-4B61-912C-3BD69E1F60C7}"/>
            </a:ext>
          </a:extLst>
        </xdr:cNvPr>
        <xdr:cNvSpPr txBox="1"/>
      </xdr:nvSpPr>
      <xdr:spPr>
        <a:xfrm>
          <a:off x="17495285" y="1345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26" name="n_4aveValue【児童館】&#10;一人当たり面積">
          <a:extLst>
            <a:ext uri="{FF2B5EF4-FFF2-40B4-BE49-F238E27FC236}">
              <a16:creationId xmlns:a16="http://schemas.microsoft.com/office/drawing/2014/main" id="{EEDD2020-6CF3-4AA9-835B-B470DE322D4E}"/>
            </a:ext>
          </a:extLst>
        </xdr:cNvPr>
        <xdr:cNvSpPr txBox="1"/>
      </xdr:nvSpPr>
      <xdr:spPr>
        <a:xfrm>
          <a:off x="16696144" y="134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27" name="n_1mainValue【児童館】&#10;一人当たり面積">
          <a:extLst>
            <a:ext uri="{FF2B5EF4-FFF2-40B4-BE49-F238E27FC236}">
              <a16:creationId xmlns:a16="http://schemas.microsoft.com/office/drawing/2014/main" id="{BD876611-A346-47B4-8559-92B0318AB2C2}"/>
            </a:ext>
          </a:extLst>
        </xdr:cNvPr>
        <xdr:cNvSpPr txBox="1"/>
      </xdr:nvSpPr>
      <xdr:spPr>
        <a:xfrm>
          <a:off x="19098840" y="131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53C45EB8-E300-4127-9033-CC3EE3C4399D}"/>
            </a:ext>
          </a:extLst>
        </xdr:cNvPr>
        <xdr:cNvSpPr/>
      </xdr:nvSpPr>
      <xdr:spPr>
        <a:xfrm>
          <a:off x="11277840" y="14934122"/>
          <a:ext cx="4275107"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2052E3DA-3153-4C18-BDCD-15A88EA97280}"/>
            </a:ext>
          </a:extLst>
        </xdr:cNvPr>
        <xdr:cNvSpPr/>
      </xdr:nvSpPr>
      <xdr:spPr>
        <a:xfrm>
          <a:off x="11386868"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E6308775-70DC-48D2-A97B-E3F0587BCE01}"/>
            </a:ext>
          </a:extLst>
        </xdr:cNvPr>
        <xdr:cNvSpPr/>
      </xdr:nvSpPr>
      <xdr:spPr>
        <a:xfrm>
          <a:off x="11386868"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D1E63BF8-D5E9-480F-9274-2CB2EE043631}"/>
            </a:ext>
          </a:extLst>
        </xdr:cNvPr>
        <xdr:cNvSpPr/>
      </xdr:nvSpPr>
      <xdr:spPr>
        <a:xfrm>
          <a:off x="12313009" y="15571877"/>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30B54425-D5C8-427F-8BC3-0EFB0D987497}"/>
            </a:ext>
          </a:extLst>
        </xdr:cNvPr>
        <xdr:cNvSpPr/>
      </xdr:nvSpPr>
      <xdr:spPr>
        <a:xfrm>
          <a:off x="12313009" y="1575998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332FC7D2-F0CD-468D-9D05-F31174581E88}"/>
            </a:ext>
          </a:extLst>
        </xdr:cNvPr>
        <xdr:cNvSpPr/>
      </xdr:nvSpPr>
      <xdr:spPr>
        <a:xfrm>
          <a:off x="13348179" y="15571877"/>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F4C74388-E928-49C0-B4F2-C1039DC405FA}"/>
            </a:ext>
          </a:extLst>
        </xdr:cNvPr>
        <xdr:cNvSpPr/>
      </xdr:nvSpPr>
      <xdr:spPr>
        <a:xfrm>
          <a:off x="13348179" y="1575998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BFE9A8F1-A1BA-4FA8-8051-66656DC27984}"/>
            </a:ext>
          </a:extLst>
        </xdr:cNvPr>
        <xdr:cNvSpPr/>
      </xdr:nvSpPr>
      <xdr:spPr>
        <a:xfrm>
          <a:off x="11277840" y="16031833"/>
          <a:ext cx="4275107" cy="218032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A5DE46D4-9D91-4A84-8540-EA98BF70ACEC}"/>
            </a:ext>
          </a:extLst>
        </xdr:cNvPr>
        <xdr:cNvSpPr txBox="1"/>
      </xdr:nvSpPr>
      <xdr:spPr>
        <a:xfrm>
          <a:off x="11239740" y="1584888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BC1BEEA4-5633-4BA3-B6DF-904864393E9F}"/>
            </a:ext>
          </a:extLst>
        </xdr:cNvPr>
        <xdr:cNvCxnSpPr/>
      </xdr:nvCxnSpPr>
      <xdr:spPr>
        <a:xfrm>
          <a:off x="11277840" y="1821215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6BFD9774-C888-4C37-82A2-1BD355605969}"/>
            </a:ext>
          </a:extLst>
        </xdr:cNvPr>
        <xdr:cNvSpPr txBox="1"/>
      </xdr:nvSpPr>
      <xdr:spPr>
        <a:xfrm>
          <a:off x="10864576" y="180774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a:extLst>
            <a:ext uri="{FF2B5EF4-FFF2-40B4-BE49-F238E27FC236}">
              <a16:creationId xmlns:a16="http://schemas.microsoft.com/office/drawing/2014/main" id="{2E26BBCD-298C-4D3E-B438-9206AE5B4881}"/>
            </a:ext>
          </a:extLst>
        </xdr:cNvPr>
        <xdr:cNvCxnSpPr/>
      </xdr:nvCxnSpPr>
      <xdr:spPr>
        <a:xfrm>
          <a:off x="11277840" y="1785380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07239028-8B8A-4466-A87D-DE4EEB29E5BB}"/>
            </a:ext>
          </a:extLst>
        </xdr:cNvPr>
        <xdr:cNvSpPr txBox="1"/>
      </xdr:nvSpPr>
      <xdr:spPr>
        <a:xfrm>
          <a:off x="10864576" y="1771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a:extLst>
            <a:ext uri="{FF2B5EF4-FFF2-40B4-BE49-F238E27FC236}">
              <a16:creationId xmlns:a16="http://schemas.microsoft.com/office/drawing/2014/main" id="{C499474F-6087-456F-BC38-B7B8E33B9D52}"/>
            </a:ext>
          </a:extLst>
        </xdr:cNvPr>
        <xdr:cNvCxnSpPr/>
      </xdr:nvCxnSpPr>
      <xdr:spPr>
        <a:xfrm>
          <a:off x="11277840" y="1748790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a:extLst>
            <a:ext uri="{FF2B5EF4-FFF2-40B4-BE49-F238E27FC236}">
              <a16:creationId xmlns:a16="http://schemas.microsoft.com/office/drawing/2014/main" id="{705940B5-831C-4D82-9F00-FE20AC01B26F}"/>
            </a:ext>
          </a:extLst>
        </xdr:cNvPr>
        <xdr:cNvSpPr txBox="1"/>
      </xdr:nvSpPr>
      <xdr:spPr>
        <a:xfrm>
          <a:off x="10910724" y="173532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a:extLst>
            <a:ext uri="{FF2B5EF4-FFF2-40B4-BE49-F238E27FC236}">
              <a16:creationId xmlns:a16="http://schemas.microsoft.com/office/drawing/2014/main" id="{E37CCB47-9C67-47AF-9EB3-E7A65555C48C}"/>
            </a:ext>
          </a:extLst>
        </xdr:cNvPr>
        <xdr:cNvCxnSpPr/>
      </xdr:nvCxnSpPr>
      <xdr:spPr>
        <a:xfrm>
          <a:off x="11277840" y="1712199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a:extLst>
            <a:ext uri="{FF2B5EF4-FFF2-40B4-BE49-F238E27FC236}">
              <a16:creationId xmlns:a16="http://schemas.microsoft.com/office/drawing/2014/main" id="{32B52A74-27CD-4E8A-AF24-3DCDD33B4B83}"/>
            </a:ext>
          </a:extLst>
        </xdr:cNvPr>
        <xdr:cNvSpPr txBox="1"/>
      </xdr:nvSpPr>
      <xdr:spPr>
        <a:xfrm>
          <a:off x="10910724" y="169873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a:extLst>
            <a:ext uri="{FF2B5EF4-FFF2-40B4-BE49-F238E27FC236}">
              <a16:creationId xmlns:a16="http://schemas.microsoft.com/office/drawing/2014/main" id="{23F97B5B-1463-4DC2-BFED-C333306EFCB7}"/>
            </a:ext>
          </a:extLst>
        </xdr:cNvPr>
        <xdr:cNvCxnSpPr/>
      </xdr:nvCxnSpPr>
      <xdr:spPr>
        <a:xfrm>
          <a:off x="11277840" y="167560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a:extLst>
            <a:ext uri="{FF2B5EF4-FFF2-40B4-BE49-F238E27FC236}">
              <a16:creationId xmlns:a16="http://schemas.microsoft.com/office/drawing/2014/main" id="{6C393C62-B09C-4E73-B013-F50271110AA3}"/>
            </a:ext>
          </a:extLst>
        </xdr:cNvPr>
        <xdr:cNvSpPr txBox="1"/>
      </xdr:nvSpPr>
      <xdr:spPr>
        <a:xfrm>
          <a:off x="10910724" y="166214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a:extLst>
            <a:ext uri="{FF2B5EF4-FFF2-40B4-BE49-F238E27FC236}">
              <a16:creationId xmlns:a16="http://schemas.microsoft.com/office/drawing/2014/main" id="{2BC2A9C4-2EA8-4E59-B6E6-6E157A349F97}"/>
            </a:ext>
          </a:extLst>
        </xdr:cNvPr>
        <xdr:cNvCxnSpPr/>
      </xdr:nvCxnSpPr>
      <xdr:spPr>
        <a:xfrm>
          <a:off x="11277840" y="1639018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a:extLst>
            <a:ext uri="{FF2B5EF4-FFF2-40B4-BE49-F238E27FC236}">
              <a16:creationId xmlns:a16="http://schemas.microsoft.com/office/drawing/2014/main" id="{06D64ED6-105B-4542-BD73-7B0115640398}"/>
            </a:ext>
          </a:extLst>
        </xdr:cNvPr>
        <xdr:cNvSpPr txBox="1"/>
      </xdr:nvSpPr>
      <xdr:spPr>
        <a:xfrm>
          <a:off x="10910724" y="162555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D50DA6AE-B521-4B80-B016-1B421A4977F9}"/>
            </a:ext>
          </a:extLst>
        </xdr:cNvPr>
        <xdr:cNvCxnSpPr/>
      </xdr:nvCxnSpPr>
      <xdr:spPr>
        <a:xfrm>
          <a:off x="11277840" y="1603183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a:extLst>
            <a:ext uri="{FF2B5EF4-FFF2-40B4-BE49-F238E27FC236}">
              <a16:creationId xmlns:a16="http://schemas.microsoft.com/office/drawing/2014/main" id="{1624184D-6B68-48D0-909D-F3867887E117}"/>
            </a:ext>
          </a:extLst>
        </xdr:cNvPr>
        <xdr:cNvSpPr txBox="1"/>
      </xdr:nvSpPr>
      <xdr:spPr>
        <a:xfrm>
          <a:off x="10974844" y="1589715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ED427D08-7EAA-4C51-9F37-95813177A1A5}"/>
            </a:ext>
          </a:extLst>
        </xdr:cNvPr>
        <xdr:cNvSpPr/>
      </xdr:nvSpPr>
      <xdr:spPr>
        <a:xfrm>
          <a:off x="11277840" y="16031833"/>
          <a:ext cx="4275107" cy="2180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52" name="直線コネクタ 651">
          <a:extLst>
            <a:ext uri="{FF2B5EF4-FFF2-40B4-BE49-F238E27FC236}">
              <a16:creationId xmlns:a16="http://schemas.microsoft.com/office/drawing/2014/main" id="{F586C163-1803-4A0B-A51D-B2BB83E758C6}"/>
            </a:ext>
          </a:extLst>
        </xdr:cNvPr>
        <xdr:cNvCxnSpPr/>
      </xdr:nvCxnSpPr>
      <xdr:spPr>
        <a:xfrm flipV="1">
          <a:off x="14791270" y="16321537"/>
          <a:ext cx="0" cy="134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53" name="【公民館】&#10;有形固定資産減価償却率最小値テキスト">
          <a:extLst>
            <a:ext uri="{FF2B5EF4-FFF2-40B4-BE49-F238E27FC236}">
              <a16:creationId xmlns:a16="http://schemas.microsoft.com/office/drawing/2014/main" id="{5C0F33EF-918A-45F2-964B-12DAAEBBF7A0}"/>
            </a:ext>
          </a:extLst>
        </xdr:cNvPr>
        <xdr:cNvSpPr txBox="1"/>
      </xdr:nvSpPr>
      <xdr:spPr>
        <a:xfrm>
          <a:off x="14830006" y="1767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54" name="直線コネクタ 653">
          <a:extLst>
            <a:ext uri="{FF2B5EF4-FFF2-40B4-BE49-F238E27FC236}">
              <a16:creationId xmlns:a16="http://schemas.microsoft.com/office/drawing/2014/main" id="{A83D80E6-6C86-4023-A8C5-F463FFAD6D22}"/>
            </a:ext>
          </a:extLst>
        </xdr:cNvPr>
        <xdr:cNvCxnSpPr/>
      </xdr:nvCxnSpPr>
      <xdr:spPr>
        <a:xfrm>
          <a:off x="14703006" y="1767085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55" name="【公民館】&#10;有形固定資産減価償却率最大値テキスト">
          <a:extLst>
            <a:ext uri="{FF2B5EF4-FFF2-40B4-BE49-F238E27FC236}">
              <a16:creationId xmlns:a16="http://schemas.microsoft.com/office/drawing/2014/main" id="{E8EF52F6-74CC-4311-B15C-DBD33FA5168B}"/>
            </a:ext>
          </a:extLst>
        </xdr:cNvPr>
        <xdr:cNvSpPr txBox="1"/>
      </xdr:nvSpPr>
      <xdr:spPr>
        <a:xfrm>
          <a:off x="14830006" y="1610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56" name="直線コネクタ 655">
          <a:extLst>
            <a:ext uri="{FF2B5EF4-FFF2-40B4-BE49-F238E27FC236}">
              <a16:creationId xmlns:a16="http://schemas.microsoft.com/office/drawing/2014/main" id="{77CA6DB2-F722-4AE1-A3F1-F8A4F378FC54}"/>
            </a:ext>
          </a:extLst>
        </xdr:cNvPr>
        <xdr:cNvCxnSpPr/>
      </xdr:nvCxnSpPr>
      <xdr:spPr>
        <a:xfrm>
          <a:off x="14703006" y="1632153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57" name="【公民館】&#10;有形固定資産減価償却率平均値テキスト">
          <a:extLst>
            <a:ext uri="{FF2B5EF4-FFF2-40B4-BE49-F238E27FC236}">
              <a16:creationId xmlns:a16="http://schemas.microsoft.com/office/drawing/2014/main" id="{0A660B17-2CE1-490B-BFDE-B20D339AB794}"/>
            </a:ext>
          </a:extLst>
        </xdr:cNvPr>
        <xdr:cNvSpPr txBox="1"/>
      </xdr:nvSpPr>
      <xdr:spPr>
        <a:xfrm>
          <a:off x="14830006" y="16935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58" name="フローチャート: 判断 657">
          <a:extLst>
            <a:ext uri="{FF2B5EF4-FFF2-40B4-BE49-F238E27FC236}">
              <a16:creationId xmlns:a16="http://schemas.microsoft.com/office/drawing/2014/main" id="{17896A90-167B-46C7-8F05-E154C902AC9B}"/>
            </a:ext>
          </a:extLst>
        </xdr:cNvPr>
        <xdr:cNvSpPr/>
      </xdr:nvSpPr>
      <xdr:spPr>
        <a:xfrm>
          <a:off x="14741106" y="17076910"/>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659" name="フローチャート: 判断 658">
          <a:extLst>
            <a:ext uri="{FF2B5EF4-FFF2-40B4-BE49-F238E27FC236}">
              <a16:creationId xmlns:a16="http://schemas.microsoft.com/office/drawing/2014/main" id="{1994BF45-E3D1-4AA3-8AEF-6ADE3DA424E6}"/>
            </a:ext>
          </a:extLst>
        </xdr:cNvPr>
        <xdr:cNvSpPr/>
      </xdr:nvSpPr>
      <xdr:spPr>
        <a:xfrm>
          <a:off x="13974792" y="170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660" name="フローチャート: 判断 659">
          <a:extLst>
            <a:ext uri="{FF2B5EF4-FFF2-40B4-BE49-F238E27FC236}">
              <a16:creationId xmlns:a16="http://schemas.microsoft.com/office/drawing/2014/main" id="{1539D558-F912-4E74-9969-0843B3A740B5}"/>
            </a:ext>
          </a:extLst>
        </xdr:cNvPr>
        <xdr:cNvSpPr/>
      </xdr:nvSpPr>
      <xdr:spPr>
        <a:xfrm>
          <a:off x="13175651" y="1699301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661" name="フローチャート: 判断 660">
          <a:extLst>
            <a:ext uri="{FF2B5EF4-FFF2-40B4-BE49-F238E27FC236}">
              <a16:creationId xmlns:a16="http://schemas.microsoft.com/office/drawing/2014/main" id="{6B8B9324-9A9F-4B38-B43A-6DEAD6F7C965}"/>
            </a:ext>
          </a:extLst>
        </xdr:cNvPr>
        <xdr:cNvSpPr/>
      </xdr:nvSpPr>
      <xdr:spPr>
        <a:xfrm>
          <a:off x="12376509" y="16996830"/>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662" name="フローチャート: 判断 661">
          <a:extLst>
            <a:ext uri="{FF2B5EF4-FFF2-40B4-BE49-F238E27FC236}">
              <a16:creationId xmlns:a16="http://schemas.microsoft.com/office/drawing/2014/main" id="{1064C28E-113E-4894-9EE7-A7343C233B32}"/>
            </a:ext>
          </a:extLst>
        </xdr:cNvPr>
        <xdr:cNvSpPr/>
      </xdr:nvSpPr>
      <xdr:spPr>
        <a:xfrm>
          <a:off x="11559396" y="1701588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F1E835BF-2463-431C-82A1-0FE7D44CB167}"/>
            </a:ext>
          </a:extLst>
        </xdr:cNvPr>
        <xdr:cNvSpPr txBox="1"/>
      </xdr:nvSpPr>
      <xdr:spPr>
        <a:xfrm>
          <a:off x="14619377"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2A0D85E8-7990-47C8-8546-C8EAB70C02D0}"/>
            </a:ext>
          </a:extLst>
        </xdr:cNvPr>
        <xdr:cNvSpPr txBox="1"/>
      </xdr:nvSpPr>
      <xdr:spPr>
        <a:xfrm>
          <a:off x="13853064"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21FD9A58-92AB-4B82-941E-0455039F827D}"/>
            </a:ext>
          </a:extLst>
        </xdr:cNvPr>
        <xdr:cNvSpPr txBox="1"/>
      </xdr:nvSpPr>
      <xdr:spPr>
        <a:xfrm>
          <a:off x="13053923"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1B4E9156-AAC4-4873-B17D-DFCD6ECAFABC}"/>
            </a:ext>
          </a:extLst>
        </xdr:cNvPr>
        <xdr:cNvSpPr txBox="1"/>
      </xdr:nvSpPr>
      <xdr:spPr>
        <a:xfrm>
          <a:off x="12246154"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77803DBE-FE74-43EB-9E4E-3D4AD15D4DA6}"/>
            </a:ext>
          </a:extLst>
        </xdr:cNvPr>
        <xdr:cNvSpPr txBox="1"/>
      </xdr:nvSpPr>
      <xdr:spPr>
        <a:xfrm>
          <a:off x="11437668"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668" name="楕円 667">
          <a:extLst>
            <a:ext uri="{FF2B5EF4-FFF2-40B4-BE49-F238E27FC236}">
              <a16:creationId xmlns:a16="http://schemas.microsoft.com/office/drawing/2014/main" id="{A6B11620-A176-447C-9B1E-32D3D49F0A7C}"/>
            </a:ext>
          </a:extLst>
        </xdr:cNvPr>
        <xdr:cNvSpPr/>
      </xdr:nvSpPr>
      <xdr:spPr>
        <a:xfrm>
          <a:off x="14741106" y="17620052"/>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168927</xdr:rowOff>
    </xdr:from>
    <xdr:ext cx="405111" cy="259045"/>
    <xdr:sp macro="" textlink="">
      <xdr:nvSpPr>
        <xdr:cNvPr id="669" name="【公民館】&#10;有形固定資産減価償却率該当値テキスト">
          <a:extLst>
            <a:ext uri="{FF2B5EF4-FFF2-40B4-BE49-F238E27FC236}">
              <a16:creationId xmlns:a16="http://schemas.microsoft.com/office/drawing/2014/main" id="{F7C18312-5655-4CCE-BC0D-4EEF04FB169A}"/>
            </a:ext>
          </a:extLst>
        </xdr:cNvPr>
        <xdr:cNvSpPr txBox="1"/>
      </xdr:nvSpPr>
      <xdr:spPr>
        <a:xfrm>
          <a:off x="14830006" y="175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40639</xdr:rowOff>
    </xdr:from>
    <xdr:to>
      <xdr:col>81</xdr:col>
      <xdr:colOff>101600</xdr:colOff>
      <xdr:row>107</xdr:row>
      <xdr:rowOff>142239</xdr:rowOff>
    </xdr:to>
    <xdr:sp macro="" textlink="">
      <xdr:nvSpPr>
        <xdr:cNvPr id="670" name="楕円 669">
          <a:extLst>
            <a:ext uri="{FF2B5EF4-FFF2-40B4-BE49-F238E27FC236}">
              <a16:creationId xmlns:a16="http://schemas.microsoft.com/office/drawing/2014/main" id="{5D0E220F-F2B4-40E0-9188-E3069C129C85}"/>
            </a:ext>
          </a:extLst>
        </xdr:cNvPr>
        <xdr:cNvSpPr/>
      </xdr:nvSpPr>
      <xdr:spPr>
        <a:xfrm>
          <a:off x="13974792" y="175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91439</xdr:rowOff>
    </xdr:from>
    <xdr:to>
      <xdr:col>85</xdr:col>
      <xdr:colOff>127000</xdr:colOff>
      <xdr:row>107</xdr:row>
      <xdr:rowOff>133350</xdr:rowOff>
    </xdr:to>
    <xdr:cxnSp macro="">
      <xdr:nvCxnSpPr>
        <xdr:cNvPr id="671" name="直線コネクタ 670">
          <a:extLst>
            <a:ext uri="{FF2B5EF4-FFF2-40B4-BE49-F238E27FC236}">
              <a16:creationId xmlns:a16="http://schemas.microsoft.com/office/drawing/2014/main" id="{FD6D0736-1622-4057-A41B-1224977043BD}"/>
            </a:ext>
          </a:extLst>
        </xdr:cNvPr>
        <xdr:cNvCxnSpPr/>
      </xdr:nvCxnSpPr>
      <xdr:spPr>
        <a:xfrm>
          <a:off x="14025592" y="17628941"/>
          <a:ext cx="766314"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672" name="n_1aveValue【公民館】&#10;有形固定資産減価償却率">
          <a:extLst>
            <a:ext uri="{FF2B5EF4-FFF2-40B4-BE49-F238E27FC236}">
              <a16:creationId xmlns:a16="http://schemas.microsoft.com/office/drawing/2014/main" id="{45647D60-894A-4112-938D-27CB2613CAAE}"/>
            </a:ext>
          </a:extLst>
        </xdr:cNvPr>
        <xdr:cNvSpPr txBox="1"/>
      </xdr:nvSpPr>
      <xdr:spPr>
        <a:xfrm>
          <a:off x="13828308" y="16840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673" name="n_2aveValue【公民館】&#10;有形固定資産減価償却率">
          <a:extLst>
            <a:ext uri="{FF2B5EF4-FFF2-40B4-BE49-F238E27FC236}">
              <a16:creationId xmlns:a16="http://schemas.microsoft.com/office/drawing/2014/main" id="{290E8312-2C4A-4F9D-B055-88C1736DCCD3}"/>
            </a:ext>
          </a:extLst>
        </xdr:cNvPr>
        <xdr:cNvSpPr txBox="1"/>
      </xdr:nvSpPr>
      <xdr:spPr>
        <a:xfrm>
          <a:off x="13041867" y="16775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674" name="n_3aveValue【公民館】&#10;有形固定資産減価償却率">
          <a:extLst>
            <a:ext uri="{FF2B5EF4-FFF2-40B4-BE49-F238E27FC236}">
              <a16:creationId xmlns:a16="http://schemas.microsoft.com/office/drawing/2014/main" id="{EEA4454F-4908-4436-919E-EF03D3B3CA14}"/>
            </a:ext>
          </a:extLst>
        </xdr:cNvPr>
        <xdr:cNvSpPr txBox="1"/>
      </xdr:nvSpPr>
      <xdr:spPr>
        <a:xfrm>
          <a:off x="12242725" y="16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675" name="n_4aveValue【公民館】&#10;有形固定資産減価償却率">
          <a:extLst>
            <a:ext uri="{FF2B5EF4-FFF2-40B4-BE49-F238E27FC236}">
              <a16:creationId xmlns:a16="http://schemas.microsoft.com/office/drawing/2014/main" id="{BE9EB435-8DC6-499C-8F42-B78AD4AF0509}"/>
            </a:ext>
          </a:extLst>
        </xdr:cNvPr>
        <xdr:cNvSpPr txBox="1"/>
      </xdr:nvSpPr>
      <xdr:spPr>
        <a:xfrm>
          <a:off x="11425612" y="1679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133366</xdr:rowOff>
    </xdr:from>
    <xdr:ext cx="405111" cy="259045"/>
    <xdr:sp macro="" textlink="">
      <xdr:nvSpPr>
        <xdr:cNvPr id="676" name="n_1mainValue【公民館】&#10;有形固定資産減価償却率">
          <a:extLst>
            <a:ext uri="{FF2B5EF4-FFF2-40B4-BE49-F238E27FC236}">
              <a16:creationId xmlns:a16="http://schemas.microsoft.com/office/drawing/2014/main" id="{35AFC3C2-10D9-488A-9DA8-EA6014C49245}"/>
            </a:ext>
          </a:extLst>
        </xdr:cNvPr>
        <xdr:cNvSpPr txBox="1"/>
      </xdr:nvSpPr>
      <xdr:spPr>
        <a:xfrm>
          <a:off x="13828308" y="1767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a:extLst>
            <a:ext uri="{FF2B5EF4-FFF2-40B4-BE49-F238E27FC236}">
              <a16:creationId xmlns:a16="http://schemas.microsoft.com/office/drawing/2014/main" id="{26C9745F-D1DD-44C4-B2B2-3BA16165AE83}"/>
            </a:ext>
          </a:extLst>
        </xdr:cNvPr>
        <xdr:cNvSpPr/>
      </xdr:nvSpPr>
      <xdr:spPr>
        <a:xfrm>
          <a:off x="16562717" y="14934122"/>
          <a:ext cx="4293079"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a:extLst>
            <a:ext uri="{FF2B5EF4-FFF2-40B4-BE49-F238E27FC236}">
              <a16:creationId xmlns:a16="http://schemas.microsoft.com/office/drawing/2014/main" id="{BA38740A-8DCA-4AEA-A717-B8A67208FCCD}"/>
            </a:ext>
          </a:extLst>
        </xdr:cNvPr>
        <xdr:cNvSpPr/>
      </xdr:nvSpPr>
      <xdr:spPr>
        <a:xfrm>
          <a:off x="16689717"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a:extLst>
            <a:ext uri="{FF2B5EF4-FFF2-40B4-BE49-F238E27FC236}">
              <a16:creationId xmlns:a16="http://schemas.microsoft.com/office/drawing/2014/main" id="{9D40DC86-A144-4913-A431-73BB0341CF36}"/>
            </a:ext>
          </a:extLst>
        </xdr:cNvPr>
        <xdr:cNvSpPr/>
      </xdr:nvSpPr>
      <xdr:spPr>
        <a:xfrm>
          <a:off x="16689717"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a:extLst>
            <a:ext uri="{FF2B5EF4-FFF2-40B4-BE49-F238E27FC236}">
              <a16:creationId xmlns:a16="http://schemas.microsoft.com/office/drawing/2014/main" id="{9E8EC771-674A-4214-83DF-26F1927FB83B}"/>
            </a:ext>
          </a:extLst>
        </xdr:cNvPr>
        <xdr:cNvSpPr/>
      </xdr:nvSpPr>
      <xdr:spPr>
        <a:xfrm>
          <a:off x="17597887"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a:extLst>
            <a:ext uri="{FF2B5EF4-FFF2-40B4-BE49-F238E27FC236}">
              <a16:creationId xmlns:a16="http://schemas.microsoft.com/office/drawing/2014/main" id="{531F5A3C-6D21-4EA9-A4BB-4E92EFDF8170}"/>
            </a:ext>
          </a:extLst>
        </xdr:cNvPr>
        <xdr:cNvSpPr/>
      </xdr:nvSpPr>
      <xdr:spPr>
        <a:xfrm>
          <a:off x="17597887"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a:extLst>
            <a:ext uri="{FF2B5EF4-FFF2-40B4-BE49-F238E27FC236}">
              <a16:creationId xmlns:a16="http://schemas.microsoft.com/office/drawing/2014/main" id="{3EF9D6B7-B1DC-46CA-9EE5-8E2014E38FD9}"/>
            </a:ext>
          </a:extLst>
        </xdr:cNvPr>
        <xdr:cNvSpPr/>
      </xdr:nvSpPr>
      <xdr:spPr>
        <a:xfrm>
          <a:off x="18633057"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a:extLst>
            <a:ext uri="{FF2B5EF4-FFF2-40B4-BE49-F238E27FC236}">
              <a16:creationId xmlns:a16="http://schemas.microsoft.com/office/drawing/2014/main" id="{20FCCDA6-985C-40E4-85B1-1936EAD06130}"/>
            </a:ext>
          </a:extLst>
        </xdr:cNvPr>
        <xdr:cNvSpPr/>
      </xdr:nvSpPr>
      <xdr:spPr>
        <a:xfrm>
          <a:off x="18633057"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a:extLst>
            <a:ext uri="{FF2B5EF4-FFF2-40B4-BE49-F238E27FC236}">
              <a16:creationId xmlns:a16="http://schemas.microsoft.com/office/drawing/2014/main" id="{B98750A8-7B29-4015-850A-49DE6C693158}"/>
            </a:ext>
          </a:extLst>
        </xdr:cNvPr>
        <xdr:cNvSpPr/>
      </xdr:nvSpPr>
      <xdr:spPr>
        <a:xfrm>
          <a:off x="16562717" y="16031833"/>
          <a:ext cx="4293079" cy="218032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a:extLst>
            <a:ext uri="{FF2B5EF4-FFF2-40B4-BE49-F238E27FC236}">
              <a16:creationId xmlns:a16="http://schemas.microsoft.com/office/drawing/2014/main" id="{87B7585F-7A57-4433-9B0F-D06043833034}"/>
            </a:ext>
          </a:extLst>
        </xdr:cNvPr>
        <xdr:cNvSpPr txBox="1"/>
      </xdr:nvSpPr>
      <xdr:spPr>
        <a:xfrm>
          <a:off x="16542589" y="1584888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a:extLst>
            <a:ext uri="{FF2B5EF4-FFF2-40B4-BE49-F238E27FC236}">
              <a16:creationId xmlns:a16="http://schemas.microsoft.com/office/drawing/2014/main" id="{DA5F0C02-3AA0-4337-AC78-8A8830C49F8E}"/>
            </a:ext>
          </a:extLst>
        </xdr:cNvPr>
        <xdr:cNvCxnSpPr/>
      </xdr:nvCxnSpPr>
      <xdr:spPr>
        <a:xfrm>
          <a:off x="16562717" y="182121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7" name="直線コネクタ 686">
          <a:extLst>
            <a:ext uri="{FF2B5EF4-FFF2-40B4-BE49-F238E27FC236}">
              <a16:creationId xmlns:a16="http://schemas.microsoft.com/office/drawing/2014/main" id="{F3EA98AD-DC24-4EF9-9B52-305EB4012665}"/>
            </a:ext>
          </a:extLst>
        </xdr:cNvPr>
        <xdr:cNvCxnSpPr/>
      </xdr:nvCxnSpPr>
      <xdr:spPr>
        <a:xfrm>
          <a:off x="16562717" y="1785380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8" name="テキスト ボックス 687">
          <a:extLst>
            <a:ext uri="{FF2B5EF4-FFF2-40B4-BE49-F238E27FC236}">
              <a16:creationId xmlns:a16="http://schemas.microsoft.com/office/drawing/2014/main" id="{52FFF777-387D-421C-B8CB-0E966D3F2E1A}"/>
            </a:ext>
          </a:extLst>
        </xdr:cNvPr>
        <xdr:cNvSpPr txBox="1"/>
      </xdr:nvSpPr>
      <xdr:spPr>
        <a:xfrm>
          <a:off x="16149453" y="1771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9" name="直線コネクタ 688">
          <a:extLst>
            <a:ext uri="{FF2B5EF4-FFF2-40B4-BE49-F238E27FC236}">
              <a16:creationId xmlns:a16="http://schemas.microsoft.com/office/drawing/2014/main" id="{3E173F78-08AB-40D5-BB86-76302A9FD8D4}"/>
            </a:ext>
          </a:extLst>
        </xdr:cNvPr>
        <xdr:cNvCxnSpPr/>
      </xdr:nvCxnSpPr>
      <xdr:spPr>
        <a:xfrm>
          <a:off x="16562717" y="174879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0" name="テキスト ボックス 689">
          <a:extLst>
            <a:ext uri="{FF2B5EF4-FFF2-40B4-BE49-F238E27FC236}">
              <a16:creationId xmlns:a16="http://schemas.microsoft.com/office/drawing/2014/main" id="{DA7A0AD8-0FCE-4711-AE92-8670B28AA1D2}"/>
            </a:ext>
          </a:extLst>
        </xdr:cNvPr>
        <xdr:cNvSpPr txBox="1"/>
      </xdr:nvSpPr>
      <xdr:spPr>
        <a:xfrm>
          <a:off x="16149453" y="173532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1" name="直線コネクタ 690">
          <a:extLst>
            <a:ext uri="{FF2B5EF4-FFF2-40B4-BE49-F238E27FC236}">
              <a16:creationId xmlns:a16="http://schemas.microsoft.com/office/drawing/2014/main" id="{5DC532A9-4107-47F0-BA4C-21523F87A646}"/>
            </a:ext>
          </a:extLst>
        </xdr:cNvPr>
        <xdr:cNvCxnSpPr/>
      </xdr:nvCxnSpPr>
      <xdr:spPr>
        <a:xfrm>
          <a:off x="16562717" y="1712199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2" name="テキスト ボックス 691">
          <a:extLst>
            <a:ext uri="{FF2B5EF4-FFF2-40B4-BE49-F238E27FC236}">
              <a16:creationId xmlns:a16="http://schemas.microsoft.com/office/drawing/2014/main" id="{2CFCC654-D5B2-4D09-B89B-ADD89EC53035}"/>
            </a:ext>
          </a:extLst>
        </xdr:cNvPr>
        <xdr:cNvSpPr txBox="1"/>
      </xdr:nvSpPr>
      <xdr:spPr>
        <a:xfrm>
          <a:off x="16149453" y="169873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3" name="直線コネクタ 692">
          <a:extLst>
            <a:ext uri="{FF2B5EF4-FFF2-40B4-BE49-F238E27FC236}">
              <a16:creationId xmlns:a16="http://schemas.microsoft.com/office/drawing/2014/main" id="{F70538FC-C570-459A-A4D9-D55783BDD1BA}"/>
            </a:ext>
          </a:extLst>
        </xdr:cNvPr>
        <xdr:cNvCxnSpPr/>
      </xdr:nvCxnSpPr>
      <xdr:spPr>
        <a:xfrm>
          <a:off x="16562717" y="167560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4" name="テキスト ボックス 693">
          <a:extLst>
            <a:ext uri="{FF2B5EF4-FFF2-40B4-BE49-F238E27FC236}">
              <a16:creationId xmlns:a16="http://schemas.microsoft.com/office/drawing/2014/main" id="{18DFB53A-7FC0-4FDF-ABF4-CDDFC3BCB9D6}"/>
            </a:ext>
          </a:extLst>
        </xdr:cNvPr>
        <xdr:cNvSpPr txBox="1"/>
      </xdr:nvSpPr>
      <xdr:spPr>
        <a:xfrm>
          <a:off x="16149453" y="166214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5" name="直線コネクタ 694">
          <a:extLst>
            <a:ext uri="{FF2B5EF4-FFF2-40B4-BE49-F238E27FC236}">
              <a16:creationId xmlns:a16="http://schemas.microsoft.com/office/drawing/2014/main" id="{B4E5093A-6E7C-4195-A203-2D7F2CDC0EF7}"/>
            </a:ext>
          </a:extLst>
        </xdr:cNvPr>
        <xdr:cNvCxnSpPr/>
      </xdr:nvCxnSpPr>
      <xdr:spPr>
        <a:xfrm>
          <a:off x="16562717" y="163901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6" name="テキスト ボックス 695">
          <a:extLst>
            <a:ext uri="{FF2B5EF4-FFF2-40B4-BE49-F238E27FC236}">
              <a16:creationId xmlns:a16="http://schemas.microsoft.com/office/drawing/2014/main" id="{EA1E7C60-45E7-4C69-9692-DA9113F3DE9F}"/>
            </a:ext>
          </a:extLst>
        </xdr:cNvPr>
        <xdr:cNvSpPr txBox="1"/>
      </xdr:nvSpPr>
      <xdr:spPr>
        <a:xfrm>
          <a:off x="16149453" y="162555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a:extLst>
            <a:ext uri="{FF2B5EF4-FFF2-40B4-BE49-F238E27FC236}">
              <a16:creationId xmlns:a16="http://schemas.microsoft.com/office/drawing/2014/main" id="{224EC72F-9C3B-4E02-9378-D28F5364D06A}"/>
            </a:ext>
          </a:extLst>
        </xdr:cNvPr>
        <xdr:cNvCxnSpPr/>
      </xdr:nvCxnSpPr>
      <xdr:spPr>
        <a:xfrm>
          <a:off x="16562717" y="1603183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a:extLst>
            <a:ext uri="{FF2B5EF4-FFF2-40B4-BE49-F238E27FC236}">
              <a16:creationId xmlns:a16="http://schemas.microsoft.com/office/drawing/2014/main" id="{6921882C-E01D-44BB-9D4A-DD0459AB0FDC}"/>
            </a:ext>
          </a:extLst>
        </xdr:cNvPr>
        <xdr:cNvSpPr txBox="1"/>
      </xdr:nvSpPr>
      <xdr:spPr>
        <a:xfrm>
          <a:off x="16149453" y="15897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a:extLst>
            <a:ext uri="{FF2B5EF4-FFF2-40B4-BE49-F238E27FC236}">
              <a16:creationId xmlns:a16="http://schemas.microsoft.com/office/drawing/2014/main" id="{2F1C5C55-FBCC-4C74-867E-EA82446ECFAA}"/>
            </a:ext>
          </a:extLst>
        </xdr:cNvPr>
        <xdr:cNvSpPr/>
      </xdr:nvSpPr>
      <xdr:spPr>
        <a:xfrm>
          <a:off x="16562717" y="16031833"/>
          <a:ext cx="4293079" cy="2180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00" name="直線コネクタ 699">
          <a:extLst>
            <a:ext uri="{FF2B5EF4-FFF2-40B4-BE49-F238E27FC236}">
              <a16:creationId xmlns:a16="http://schemas.microsoft.com/office/drawing/2014/main" id="{8BE500D2-FD3B-450B-8C78-E42C2D4E01F6}"/>
            </a:ext>
          </a:extLst>
        </xdr:cNvPr>
        <xdr:cNvCxnSpPr/>
      </xdr:nvCxnSpPr>
      <xdr:spPr>
        <a:xfrm flipV="1">
          <a:off x="20076147" y="16603621"/>
          <a:ext cx="0" cy="1212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1" name="【公民館】&#10;一人当たり面積最小値テキスト">
          <a:extLst>
            <a:ext uri="{FF2B5EF4-FFF2-40B4-BE49-F238E27FC236}">
              <a16:creationId xmlns:a16="http://schemas.microsoft.com/office/drawing/2014/main" id="{C68C49F5-216F-442F-8582-6650F3D9AF2B}"/>
            </a:ext>
          </a:extLst>
        </xdr:cNvPr>
        <xdr:cNvSpPr txBox="1"/>
      </xdr:nvSpPr>
      <xdr:spPr>
        <a:xfrm>
          <a:off x="20114883" y="1781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2" name="直線コネクタ 701">
          <a:extLst>
            <a:ext uri="{FF2B5EF4-FFF2-40B4-BE49-F238E27FC236}">
              <a16:creationId xmlns:a16="http://schemas.microsoft.com/office/drawing/2014/main" id="{D4FA6A88-CF61-488E-A872-2DE7CB12FA9C}"/>
            </a:ext>
          </a:extLst>
        </xdr:cNvPr>
        <xdr:cNvCxnSpPr/>
      </xdr:nvCxnSpPr>
      <xdr:spPr>
        <a:xfrm>
          <a:off x="20005855" y="1781570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03" name="【公民館】&#10;一人当たり面積最大値テキスト">
          <a:extLst>
            <a:ext uri="{FF2B5EF4-FFF2-40B4-BE49-F238E27FC236}">
              <a16:creationId xmlns:a16="http://schemas.microsoft.com/office/drawing/2014/main" id="{FE12B66C-A929-4D1F-9749-9DE4FA09E040}"/>
            </a:ext>
          </a:extLst>
        </xdr:cNvPr>
        <xdr:cNvSpPr txBox="1"/>
      </xdr:nvSpPr>
      <xdr:spPr>
        <a:xfrm>
          <a:off x="20114883" y="1639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04" name="直線コネクタ 703">
          <a:extLst>
            <a:ext uri="{FF2B5EF4-FFF2-40B4-BE49-F238E27FC236}">
              <a16:creationId xmlns:a16="http://schemas.microsoft.com/office/drawing/2014/main" id="{8D9BFEA9-4D54-4BBB-A2DF-21FD2CC49465}"/>
            </a:ext>
          </a:extLst>
        </xdr:cNvPr>
        <xdr:cNvCxnSpPr/>
      </xdr:nvCxnSpPr>
      <xdr:spPr>
        <a:xfrm>
          <a:off x="20005855" y="1660362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05" name="【公民館】&#10;一人当たり面積平均値テキスト">
          <a:extLst>
            <a:ext uri="{FF2B5EF4-FFF2-40B4-BE49-F238E27FC236}">
              <a16:creationId xmlns:a16="http://schemas.microsoft.com/office/drawing/2014/main" id="{B0BD20DA-7656-4713-9D3C-36786D6BBBAD}"/>
            </a:ext>
          </a:extLst>
        </xdr:cNvPr>
        <xdr:cNvSpPr txBox="1"/>
      </xdr:nvSpPr>
      <xdr:spPr>
        <a:xfrm>
          <a:off x="20114883" y="17158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06" name="フローチャート: 判断 705">
          <a:extLst>
            <a:ext uri="{FF2B5EF4-FFF2-40B4-BE49-F238E27FC236}">
              <a16:creationId xmlns:a16="http://schemas.microsoft.com/office/drawing/2014/main" id="{2B00FC2F-C41E-4188-8170-D94B6319C82F}"/>
            </a:ext>
          </a:extLst>
        </xdr:cNvPr>
        <xdr:cNvSpPr/>
      </xdr:nvSpPr>
      <xdr:spPr>
        <a:xfrm>
          <a:off x="20025983" y="1729986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707" name="フローチャート: 判断 706">
          <a:extLst>
            <a:ext uri="{FF2B5EF4-FFF2-40B4-BE49-F238E27FC236}">
              <a16:creationId xmlns:a16="http://schemas.microsoft.com/office/drawing/2014/main" id="{EB246800-211E-4403-9755-86BC482649FC}"/>
            </a:ext>
          </a:extLst>
        </xdr:cNvPr>
        <xdr:cNvSpPr/>
      </xdr:nvSpPr>
      <xdr:spPr>
        <a:xfrm>
          <a:off x="19277642" y="1713977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708" name="フローチャート: 判断 707">
          <a:extLst>
            <a:ext uri="{FF2B5EF4-FFF2-40B4-BE49-F238E27FC236}">
              <a16:creationId xmlns:a16="http://schemas.microsoft.com/office/drawing/2014/main" id="{A85A7857-1772-4729-9225-372CF339669E}"/>
            </a:ext>
          </a:extLst>
        </xdr:cNvPr>
        <xdr:cNvSpPr/>
      </xdr:nvSpPr>
      <xdr:spPr>
        <a:xfrm>
          <a:off x="18460528" y="1704064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09" name="フローチャート: 判断 708">
          <a:extLst>
            <a:ext uri="{FF2B5EF4-FFF2-40B4-BE49-F238E27FC236}">
              <a16:creationId xmlns:a16="http://schemas.microsoft.com/office/drawing/2014/main" id="{38369732-B873-4315-9EBB-C7C916217EC4}"/>
            </a:ext>
          </a:extLst>
        </xdr:cNvPr>
        <xdr:cNvSpPr/>
      </xdr:nvSpPr>
      <xdr:spPr>
        <a:xfrm>
          <a:off x="17661387" y="170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10" name="フローチャート: 判断 709">
          <a:extLst>
            <a:ext uri="{FF2B5EF4-FFF2-40B4-BE49-F238E27FC236}">
              <a16:creationId xmlns:a16="http://schemas.microsoft.com/office/drawing/2014/main" id="{6D59C14D-32B1-4C74-AAD5-E02949C96B49}"/>
            </a:ext>
          </a:extLst>
        </xdr:cNvPr>
        <xdr:cNvSpPr/>
      </xdr:nvSpPr>
      <xdr:spPr>
        <a:xfrm>
          <a:off x="16862245" y="17071196"/>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6DE09F26-D08A-452F-92C8-B29086323DDD}"/>
            </a:ext>
          </a:extLst>
        </xdr:cNvPr>
        <xdr:cNvSpPr txBox="1"/>
      </xdr:nvSpPr>
      <xdr:spPr>
        <a:xfrm>
          <a:off x="19904255"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9F21D29-10A6-4666-B13E-DF1A3859742C}"/>
            </a:ext>
          </a:extLst>
        </xdr:cNvPr>
        <xdr:cNvSpPr txBox="1"/>
      </xdr:nvSpPr>
      <xdr:spPr>
        <a:xfrm>
          <a:off x="19147286"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46BAEAE2-3EE1-4685-B2CD-621E95D3462F}"/>
            </a:ext>
          </a:extLst>
        </xdr:cNvPr>
        <xdr:cNvSpPr txBox="1"/>
      </xdr:nvSpPr>
      <xdr:spPr>
        <a:xfrm>
          <a:off x="18338800"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FE94816-D347-4A66-A9C3-254D078B3901}"/>
            </a:ext>
          </a:extLst>
        </xdr:cNvPr>
        <xdr:cNvSpPr txBox="1"/>
      </xdr:nvSpPr>
      <xdr:spPr>
        <a:xfrm>
          <a:off x="17539658"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A56CF073-7CE0-49B0-9046-90DD502A552F}"/>
            </a:ext>
          </a:extLst>
        </xdr:cNvPr>
        <xdr:cNvSpPr txBox="1"/>
      </xdr:nvSpPr>
      <xdr:spPr>
        <a:xfrm>
          <a:off x="16731890"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16" name="楕円 715">
          <a:extLst>
            <a:ext uri="{FF2B5EF4-FFF2-40B4-BE49-F238E27FC236}">
              <a16:creationId xmlns:a16="http://schemas.microsoft.com/office/drawing/2014/main" id="{1707FE6B-6A54-4112-BE1E-E4DEF69568A1}"/>
            </a:ext>
          </a:extLst>
        </xdr:cNvPr>
        <xdr:cNvSpPr/>
      </xdr:nvSpPr>
      <xdr:spPr>
        <a:xfrm>
          <a:off x="20025983" y="1768863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717" name="【公民館】&#10;一人当たり面積該当値テキスト">
          <a:extLst>
            <a:ext uri="{FF2B5EF4-FFF2-40B4-BE49-F238E27FC236}">
              <a16:creationId xmlns:a16="http://schemas.microsoft.com/office/drawing/2014/main" id="{703679F8-7E1F-4488-93FC-BF1237D2810C}"/>
            </a:ext>
          </a:extLst>
        </xdr:cNvPr>
        <xdr:cNvSpPr txBox="1"/>
      </xdr:nvSpPr>
      <xdr:spPr>
        <a:xfrm>
          <a:off x="20114883" y="176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18" name="楕円 717">
          <a:extLst>
            <a:ext uri="{FF2B5EF4-FFF2-40B4-BE49-F238E27FC236}">
              <a16:creationId xmlns:a16="http://schemas.microsoft.com/office/drawing/2014/main" id="{EB148A1C-7578-4871-9A9F-A22C62575A03}"/>
            </a:ext>
          </a:extLst>
        </xdr:cNvPr>
        <xdr:cNvSpPr/>
      </xdr:nvSpPr>
      <xdr:spPr>
        <a:xfrm>
          <a:off x="19277642" y="17688632"/>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719" name="直線コネクタ 718">
          <a:extLst>
            <a:ext uri="{FF2B5EF4-FFF2-40B4-BE49-F238E27FC236}">
              <a16:creationId xmlns:a16="http://schemas.microsoft.com/office/drawing/2014/main" id="{9BC74F9B-5ACE-455B-B2D0-5BB3F3257CB2}"/>
            </a:ext>
          </a:extLst>
        </xdr:cNvPr>
        <xdr:cNvCxnSpPr/>
      </xdr:nvCxnSpPr>
      <xdr:spPr>
        <a:xfrm>
          <a:off x="19319815" y="17731884"/>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720" name="n_1aveValue【公民館】&#10;一人当たり面積">
          <a:extLst>
            <a:ext uri="{FF2B5EF4-FFF2-40B4-BE49-F238E27FC236}">
              <a16:creationId xmlns:a16="http://schemas.microsoft.com/office/drawing/2014/main" id="{6A7FC0B8-3806-4ABF-B83E-7016DEE06BBA}"/>
            </a:ext>
          </a:extLst>
        </xdr:cNvPr>
        <xdr:cNvSpPr txBox="1"/>
      </xdr:nvSpPr>
      <xdr:spPr>
        <a:xfrm>
          <a:off x="19098840" y="1692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721" name="n_2aveValue【公民館】&#10;一人当たり面積">
          <a:extLst>
            <a:ext uri="{FF2B5EF4-FFF2-40B4-BE49-F238E27FC236}">
              <a16:creationId xmlns:a16="http://schemas.microsoft.com/office/drawing/2014/main" id="{E243113E-1035-4F5E-B495-74D5EFF14A26}"/>
            </a:ext>
          </a:extLst>
        </xdr:cNvPr>
        <xdr:cNvSpPr txBox="1"/>
      </xdr:nvSpPr>
      <xdr:spPr>
        <a:xfrm>
          <a:off x="18294427" y="1682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22" name="n_3aveValue【公民館】&#10;一人当たり面積">
          <a:extLst>
            <a:ext uri="{FF2B5EF4-FFF2-40B4-BE49-F238E27FC236}">
              <a16:creationId xmlns:a16="http://schemas.microsoft.com/office/drawing/2014/main" id="{329F5C68-7423-4FAC-9778-5A3E65711F00}"/>
            </a:ext>
          </a:extLst>
        </xdr:cNvPr>
        <xdr:cNvSpPr txBox="1"/>
      </xdr:nvSpPr>
      <xdr:spPr>
        <a:xfrm>
          <a:off x="17495285" y="1683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23" name="n_4aveValue【公民館】&#10;一人当たり面積">
          <a:extLst>
            <a:ext uri="{FF2B5EF4-FFF2-40B4-BE49-F238E27FC236}">
              <a16:creationId xmlns:a16="http://schemas.microsoft.com/office/drawing/2014/main" id="{6D21BEAD-E35C-466A-9B4B-D865C29DED96}"/>
            </a:ext>
          </a:extLst>
        </xdr:cNvPr>
        <xdr:cNvSpPr txBox="1"/>
      </xdr:nvSpPr>
      <xdr:spPr>
        <a:xfrm>
          <a:off x="16696144" y="1686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24" name="n_1mainValue【公民館】&#10;一人当たり面積">
          <a:extLst>
            <a:ext uri="{FF2B5EF4-FFF2-40B4-BE49-F238E27FC236}">
              <a16:creationId xmlns:a16="http://schemas.microsoft.com/office/drawing/2014/main" id="{596BCEEC-883F-4855-B813-40DAE016DBD9}"/>
            </a:ext>
          </a:extLst>
        </xdr:cNvPr>
        <xdr:cNvSpPr txBox="1"/>
      </xdr:nvSpPr>
      <xdr:spPr>
        <a:xfrm>
          <a:off x="19098840" y="1777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a:extLst>
            <a:ext uri="{FF2B5EF4-FFF2-40B4-BE49-F238E27FC236}">
              <a16:creationId xmlns:a16="http://schemas.microsoft.com/office/drawing/2014/main" id="{DC0AB67B-E961-48F2-9EC4-49E37B3CD37F}"/>
            </a:ext>
          </a:extLst>
        </xdr:cNvPr>
        <xdr:cNvSpPr/>
      </xdr:nvSpPr>
      <xdr:spPr>
        <a:xfrm>
          <a:off x="690113" y="18578063"/>
          <a:ext cx="20165683" cy="1821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a:extLst>
            <a:ext uri="{FF2B5EF4-FFF2-40B4-BE49-F238E27FC236}">
              <a16:creationId xmlns:a16="http://schemas.microsoft.com/office/drawing/2014/main" id="{D879D777-33B9-4C60-BF34-796F9AFD99E8}"/>
            </a:ext>
          </a:extLst>
        </xdr:cNvPr>
        <xdr:cNvSpPr/>
      </xdr:nvSpPr>
      <xdr:spPr>
        <a:xfrm>
          <a:off x="690113" y="18641563"/>
          <a:ext cx="348866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a:extLst>
            <a:ext uri="{FF2B5EF4-FFF2-40B4-BE49-F238E27FC236}">
              <a16:creationId xmlns:a16="http://schemas.microsoft.com/office/drawing/2014/main" id="{69951A47-9722-4E95-8244-4EF01567B197}"/>
            </a:ext>
          </a:extLst>
        </xdr:cNvPr>
        <xdr:cNvSpPr txBox="1"/>
      </xdr:nvSpPr>
      <xdr:spPr>
        <a:xfrm>
          <a:off x="766313" y="18880467"/>
          <a:ext cx="20000583" cy="14255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類似団体と比較して有形固定資産減価償却率が比較的低い施設は、公営住宅（</a:t>
          </a:r>
          <a:r>
            <a:rPr lang="en-US" altLang="ja-JP" sz="1100" b="0" i="0" baseline="0">
              <a:solidFill>
                <a:schemeClr val="dk1"/>
              </a:solidFill>
              <a:effectLst/>
              <a:latin typeface="+mn-lt"/>
              <a:ea typeface="+mn-ea"/>
              <a:cs typeface="+mn-cs"/>
            </a:rPr>
            <a:t>36.7</a:t>
          </a:r>
          <a:r>
            <a:rPr lang="ja-JP" altLang="ja-JP" sz="1100" b="0" i="0" baseline="0">
              <a:solidFill>
                <a:schemeClr val="dk1"/>
              </a:solidFill>
              <a:effectLst/>
              <a:latin typeface="+mn-lt"/>
              <a:ea typeface="+mn-ea"/>
              <a:cs typeface="+mn-cs"/>
            </a:rPr>
            <a:t>％）、幼稚園・保育所（</a:t>
          </a:r>
          <a:r>
            <a:rPr lang="en-US" altLang="ja-JP" sz="1100" b="0" i="0" baseline="0">
              <a:solidFill>
                <a:schemeClr val="dk1"/>
              </a:solidFill>
              <a:effectLst/>
              <a:latin typeface="+mn-lt"/>
              <a:ea typeface="+mn-ea"/>
              <a:cs typeface="+mn-cs"/>
            </a:rPr>
            <a:t>28.6</a:t>
          </a:r>
          <a:r>
            <a:rPr lang="ja-JP" altLang="ja-JP" sz="1100" b="0" i="0" baseline="0">
              <a:solidFill>
                <a:schemeClr val="dk1"/>
              </a:solidFill>
              <a:effectLst/>
              <a:latin typeface="+mn-lt"/>
              <a:ea typeface="+mn-ea"/>
              <a:cs typeface="+mn-cs"/>
            </a:rPr>
            <a:t>％）、学校施設（</a:t>
          </a:r>
          <a:r>
            <a:rPr lang="en-US" altLang="ja-JP" sz="1100" b="0" i="0" baseline="0">
              <a:solidFill>
                <a:schemeClr val="dk1"/>
              </a:solidFill>
              <a:effectLst/>
              <a:latin typeface="+mn-lt"/>
              <a:ea typeface="+mn-ea"/>
              <a:cs typeface="+mn-cs"/>
            </a:rPr>
            <a:t>36.7</a:t>
          </a:r>
          <a:r>
            <a:rPr lang="ja-JP" altLang="ja-JP" sz="1100" b="0" i="0" baseline="0">
              <a:solidFill>
                <a:schemeClr val="dk1"/>
              </a:solidFill>
              <a:effectLst/>
              <a:latin typeface="+mn-lt"/>
              <a:ea typeface="+mn-ea"/>
              <a:cs typeface="+mn-cs"/>
            </a:rPr>
            <a:t>％）となっている。当該施設については、計画的に建て替えが進んでいることもあり、築浅の施設が多いため、減価償却率が低くなっている。また、児童館については、一人当たり面積が、類似団体及び県平均を超えており、児童館整備の効果が現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一方、公民館（</a:t>
          </a:r>
          <a:r>
            <a:rPr lang="en-US" altLang="ja-JP" sz="1100" b="0" i="0" baseline="0">
              <a:solidFill>
                <a:schemeClr val="dk1"/>
              </a:solidFill>
              <a:effectLst/>
              <a:latin typeface="+mn-lt"/>
              <a:ea typeface="+mn-ea"/>
              <a:cs typeface="+mn-cs"/>
            </a:rPr>
            <a:t>90.0</a:t>
          </a:r>
          <a:r>
            <a:rPr lang="ja-JP" altLang="ja-JP" sz="1100" b="0" i="0" baseline="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に供用開始されており</a:t>
          </a:r>
          <a:r>
            <a:rPr kumimoji="1" lang="ja-JP" altLang="ja-JP" sz="1100">
              <a:solidFill>
                <a:schemeClr val="dk1"/>
              </a:solidFill>
              <a:effectLst/>
              <a:latin typeface="+mn-lt"/>
              <a:ea typeface="+mn-ea"/>
              <a:cs typeface="+mn-cs"/>
            </a:rPr>
            <a:t>、類似団体平均と比較して減価償却率が高く老朽化が進んでいる。今後の資産の管理に当たっては、公共施設等総合管理計画や</a:t>
          </a:r>
          <a:r>
            <a:rPr lang="ja-JP" altLang="ja-JP" sz="1100" b="0" i="0" baseline="0">
              <a:solidFill>
                <a:schemeClr val="dk1"/>
              </a:solidFill>
              <a:effectLst/>
              <a:latin typeface="+mn-lt"/>
              <a:ea typeface="+mn-ea"/>
              <a:cs typeface="+mn-cs"/>
            </a:rPr>
            <a:t>個別施設計画等</a:t>
          </a:r>
          <a:r>
            <a:rPr kumimoji="1" lang="ja-JP" altLang="ja-JP" sz="1100">
              <a:solidFill>
                <a:schemeClr val="dk1"/>
              </a:solidFill>
              <a:effectLst/>
              <a:latin typeface="+mn-lt"/>
              <a:ea typeface="+mn-ea"/>
              <a:cs typeface="+mn-cs"/>
            </a:rPr>
            <a:t>に基づき、施設の老朽化の状況と適切な施設サービスの提供水準、負債とのバランスを見ながら取り組みを進めていく。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DD28EC-6EFB-4D6D-97F7-765F81CAD003}"/>
            </a:ext>
          </a:extLst>
        </xdr:cNvPr>
        <xdr:cNvSpPr/>
      </xdr:nvSpPr>
      <xdr:spPr>
        <a:xfrm>
          <a:off x="581085" y="127000"/>
          <a:ext cx="11495896" cy="60480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787B44-81A2-4B80-8BB5-9C4619F68E80}"/>
            </a:ext>
          </a:extLst>
        </xdr:cNvPr>
        <xdr:cNvSpPr/>
      </xdr:nvSpPr>
      <xdr:spPr>
        <a:xfrm>
          <a:off x="17252830" y="182952"/>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2FDF7B-576F-424D-80F2-9C520682A1B7}"/>
            </a:ext>
          </a:extLst>
        </xdr:cNvPr>
        <xdr:cNvSpPr/>
      </xdr:nvSpPr>
      <xdr:spPr>
        <a:xfrm>
          <a:off x="17271880" y="208352"/>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E3783C-45BA-4918-8F44-B109D78F9BC2}"/>
            </a:ext>
          </a:extLst>
        </xdr:cNvPr>
        <xdr:cNvSpPr/>
      </xdr:nvSpPr>
      <xdr:spPr>
        <a:xfrm>
          <a:off x="17297280" y="233752"/>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DFFD64-3A1C-47E4-8894-0C37169B88B3}"/>
            </a:ext>
          </a:extLst>
        </xdr:cNvPr>
        <xdr:cNvSpPr/>
      </xdr:nvSpPr>
      <xdr:spPr>
        <a:xfrm>
          <a:off x="14728406" y="182952"/>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E2E709-4223-45A1-AA88-9CA864D9A729}"/>
            </a:ext>
          </a:extLst>
        </xdr:cNvPr>
        <xdr:cNvSpPr/>
      </xdr:nvSpPr>
      <xdr:spPr>
        <a:xfrm>
          <a:off x="14753806" y="208352"/>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BE2A04-6AC9-419B-8A00-04DCB516157B}"/>
            </a:ext>
          </a:extLst>
        </xdr:cNvPr>
        <xdr:cNvSpPr/>
      </xdr:nvSpPr>
      <xdr:spPr>
        <a:xfrm>
          <a:off x="14779206" y="233752"/>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7AEEE4-CE41-419B-AE39-7D4B784209E9}"/>
            </a:ext>
          </a:extLst>
        </xdr:cNvPr>
        <xdr:cNvSpPr/>
      </xdr:nvSpPr>
      <xdr:spPr>
        <a:xfrm>
          <a:off x="690113" y="851259"/>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5860E7-CC0F-4573-88E5-8217F8ED2E80}"/>
            </a:ext>
          </a:extLst>
        </xdr:cNvPr>
        <xdr:cNvSpPr/>
      </xdr:nvSpPr>
      <xdr:spPr>
        <a:xfrm>
          <a:off x="817113" y="883009"/>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996928-16C3-4BDF-9155-6FC6C7AFD581}"/>
            </a:ext>
          </a:extLst>
        </xdr:cNvPr>
        <xdr:cNvSpPr/>
      </xdr:nvSpPr>
      <xdr:spPr>
        <a:xfrm>
          <a:off x="2024811" y="883009"/>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5DF528-C022-4109-9638-9CD1088FEEA7}"/>
            </a:ext>
          </a:extLst>
        </xdr:cNvPr>
        <xdr:cNvSpPr/>
      </xdr:nvSpPr>
      <xdr:spPr>
        <a:xfrm>
          <a:off x="3232509" y="883009"/>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E674E4-2743-42C9-B030-0257534E5ACF}"/>
            </a:ext>
          </a:extLst>
        </xdr:cNvPr>
        <xdr:cNvSpPr/>
      </xdr:nvSpPr>
      <xdr:spPr>
        <a:xfrm>
          <a:off x="4612736" y="902059"/>
          <a:ext cx="1834311" cy="902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515E72-7156-4B0D-9379-E14CFFEC655F}"/>
            </a:ext>
          </a:extLst>
        </xdr:cNvPr>
        <xdr:cNvSpPr/>
      </xdr:nvSpPr>
      <xdr:spPr>
        <a:xfrm>
          <a:off x="6447047" y="902059"/>
          <a:ext cx="1144198" cy="902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735C94-CCA4-4B96-963C-51AC548D97DA}"/>
            </a:ext>
          </a:extLst>
        </xdr:cNvPr>
        <xdr:cNvSpPr/>
      </xdr:nvSpPr>
      <xdr:spPr>
        <a:xfrm>
          <a:off x="7654745" y="914759"/>
          <a:ext cx="581085" cy="8945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85313F-1E28-459D-92D3-4C36F9ED55E8}"/>
            </a:ext>
          </a:extLst>
        </xdr:cNvPr>
        <xdr:cNvSpPr/>
      </xdr:nvSpPr>
      <xdr:spPr>
        <a:xfrm>
          <a:off x="4612736" y="1639019"/>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5C5B4D-A9EE-4C85-860E-35E5617173D5}"/>
            </a:ext>
          </a:extLst>
        </xdr:cNvPr>
        <xdr:cNvSpPr/>
      </xdr:nvSpPr>
      <xdr:spPr>
        <a:xfrm>
          <a:off x="6510547" y="1639019"/>
          <a:ext cx="3105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68D70D-D19A-423A-B008-9B7A6E761AF9}"/>
            </a:ext>
          </a:extLst>
        </xdr:cNvPr>
        <xdr:cNvSpPr/>
      </xdr:nvSpPr>
      <xdr:spPr>
        <a:xfrm>
          <a:off x="10032042" y="851259"/>
          <a:ext cx="1380226" cy="1217164"/>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CD1263-E2F0-44CA-BCEA-1D9A8527BF95}"/>
            </a:ext>
          </a:extLst>
        </xdr:cNvPr>
        <xdr:cNvSpPr/>
      </xdr:nvSpPr>
      <xdr:spPr>
        <a:xfrm>
          <a:off x="10274420" y="914759"/>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E1730F-9520-4081-81F0-235D224A540D}"/>
            </a:ext>
          </a:extLst>
        </xdr:cNvPr>
        <xdr:cNvSpPr/>
      </xdr:nvSpPr>
      <xdr:spPr>
        <a:xfrm>
          <a:off x="10274420" y="1166363"/>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AC78BA-0570-4A9C-B705-3BDC3062BC5D}"/>
            </a:ext>
          </a:extLst>
        </xdr:cNvPr>
        <xdr:cNvSpPr/>
      </xdr:nvSpPr>
      <xdr:spPr>
        <a:xfrm>
          <a:off x="10274420" y="1481467"/>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3E7B0E-2058-404A-AAC9-F89639D14FF3}"/>
            </a:ext>
          </a:extLst>
        </xdr:cNvPr>
        <xdr:cNvCxnSpPr/>
      </xdr:nvCxnSpPr>
      <xdr:spPr>
        <a:xfrm flipH="1">
          <a:off x="10114592" y="996111"/>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A360F9-93FA-463A-A82B-4BA8E32A7EC8}"/>
            </a:ext>
          </a:extLst>
        </xdr:cNvPr>
        <xdr:cNvSpPr/>
      </xdr:nvSpPr>
      <xdr:spPr>
        <a:xfrm>
          <a:off x="10168567" y="95285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1BA06-20FD-42D4-9625-BE5AD9B88B1E}"/>
            </a:ext>
          </a:extLst>
        </xdr:cNvPr>
        <xdr:cNvSpPr/>
      </xdr:nvSpPr>
      <xdr:spPr>
        <a:xfrm>
          <a:off x="10168567" y="120446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0B000E-3E8C-434C-9F8A-3123743B6E40}"/>
            </a:ext>
          </a:extLst>
        </xdr:cNvPr>
        <xdr:cNvCxnSpPr/>
      </xdr:nvCxnSpPr>
      <xdr:spPr>
        <a:xfrm>
          <a:off x="10195045" y="1463615"/>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934C36-38BA-4875-B942-E8992AB6112A}"/>
            </a:ext>
          </a:extLst>
        </xdr:cNvPr>
        <xdr:cNvCxnSpPr/>
      </xdr:nvCxnSpPr>
      <xdr:spPr>
        <a:xfrm>
          <a:off x="10133642" y="1463615"/>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0DBAFA1-2EB7-4912-9E09-8932401BFE09}"/>
            </a:ext>
          </a:extLst>
        </xdr:cNvPr>
        <xdr:cNvCxnSpPr/>
      </xdr:nvCxnSpPr>
      <xdr:spPr>
        <a:xfrm flipV="1">
          <a:off x="10195045" y="1686644"/>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6FFDF5-A741-401A-917D-E090C88D027C}"/>
            </a:ext>
          </a:extLst>
        </xdr:cNvPr>
        <xdr:cNvCxnSpPr/>
      </xdr:nvCxnSpPr>
      <xdr:spPr>
        <a:xfrm>
          <a:off x="10133642" y="1821971"/>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691E2C-73E1-4FB8-8CE4-4CDE868086F9}"/>
            </a:ext>
          </a:extLst>
        </xdr:cNvPr>
        <xdr:cNvSpPr txBox="1"/>
      </xdr:nvSpPr>
      <xdr:spPr>
        <a:xfrm>
          <a:off x="644585" y="26732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5C7B30-C0BE-4E9C-B44A-EDB11267D744}"/>
            </a:ext>
          </a:extLst>
        </xdr:cNvPr>
        <xdr:cNvSpPr txBox="1"/>
      </xdr:nvSpPr>
      <xdr:spPr>
        <a:xfrm>
          <a:off x="644585" y="2975634"/>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E20111-78D0-4E62-B9BA-9251C2960AF6}"/>
            </a:ext>
          </a:extLst>
        </xdr:cNvPr>
        <xdr:cNvSpPr txBox="1"/>
      </xdr:nvSpPr>
      <xdr:spPr>
        <a:xfrm>
          <a:off x="644585" y="3278038"/>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1FF2FA-BFF7-4CCA-96FC-3A901F834251}"/>
            </a:ext>
          </a:extLst>
        </xdr:cNvPr>
        <xdr:cNvSpPr txBox="1"/>
      </xdr:nvSpPr>
      <xdr:spPr>
        <a:xfrm>
          <a:off x="644585" y="35879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D53677-D7FB-4255-8029-1F31968FA278}"/>
            </a:ext>
          </a:extLst>
        </xdr:cNvPr>
        <xdr:cNvSpPr/>
      </xdr:nvSpPr>
      <xdr:spPr>
        <a:xfrm>
          <a:off x="690113" y="4009845"/>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B5FB86-BD51-4EC8-8F7C-7AD135B652BB}"/>
            </a:ext>
          </a:extLst>
        </xdr:cNvPr>
        <xdr:cNvSpPr/>
      </xdr:nvSpPr>
      <xdr:spPr>
        <a:xfrm>
          <a:off x="817113" y="4640053"/>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782CD4-6B31-4BC4-AE0F-F63CC47B053A}"/>
            </a:ext>
          </a:extLst>
        </xdr:cNvPr>
        <xdr:cNvSpPr/>
      </xdr:nvSpPr>
      <xdr:spPr>
        <a:xfrm>
          <a:off x="817113" y="4835705"/>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40E5B9-6F60-41F8-AD4B-3237C493BA5F}"/>
            </a:ext>
          </a:extLst>
        </xdr:cNvPr>
        <xdr:cNvSpPr/>
      </xdr:nvSpPr>
      <xdr:spPr>
        <a:xfrm>
          <a:off x="1725283"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AE029C-4B98-4211-9F48-0CEF44A05083}"/>
            </a:ext>
          </a:extLst>
        </xdr:cNvPr>
        <xdr:cNvSpPr/>
      </xdr:nvSpPr>
      <xdr:spPr>
        <a:xfrm>
          <a:off x="1725283"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0A62C4-F173-4723-B28F-9B74FE39F843}"/>
            </a:ext>
          </a:extLst>
        </xdr:cNvPr>
        <xdr:cNvSpPr/>
      </xdr:nvSpPr>
      <xdr:spPr>
        <a:xfrm>
          <a:off x="2760453"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0720BB-14F9-402A-9CAE-28B8FEA46902}"/>
            </a:ext>
          </a:extLst>
        </xdr:cNvPr>
        <xdr:cNvSpPr/>
      </xdr:nvSpPr>
      <xdr:spPr>
        <a:xfrm>
          <a:off x="2760453"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1CD811-A1DB-41BA-AB98-F05D2CB5AEC5}"/>
            </a:ext>
          </a:extLst>
        </xdr:cNvPr>
        <xdr:cNvSpPr/>
      </xdr:nvSpPr>
      <xdr:spPr>
        <a:xfrm>
          <a:off x="690113" y="5100008"/>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FF497B1-1D8B-41C3-B648-69E6062EAD8D}"/>
            </a:ext>
          </a:extLst>
        </xdr:cNvPr>
        <xdr:cNvSpPr txBox="1"/>
      </xdr:nvSpPr>
      <xdr:spPr>
        <a:xfrm>
          <a:off x="669985" y="49170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D71505-C311-4947-BDA8-C56D8CC8222A}"/>
            </a:ext>
          </a:extLst>
        </xdr:cNvPr>
        <xdr:cNvCxnSpPr/>
      </xdr:nvCxnSpPr>
      <xdr:spPr>
        <a:xfrm>
          <a:off x="690113" y="72878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C4E9389-B162-4E56-AB8D-D792E173EB50}"/>
            </a:ext>
          </a:extLst>
        </xdr:cNvPr>
        <xdr:cNvSpPr txBox="1"/>
      </xdr:nvSpPr>
      <xdr:spPr>
        <a:xfrm>
          <a:off x="276849" y="71532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1BA65BC-D1D4-4234-97C7-1DA359C62FBF}"/>
            </a:ext>
          </a:extLst>
        </xdr:cNvPr>
        <xdr:cNvCxnSpPr/>
      </xdr:nvCxnSpPr>
      <xdr:spPr>
        <a:xfrm>
          <a:off x="690113" y="697640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596D3A9-3E9C-42C5-9B43-FF58F1BACFA9}"/>
            </a:ext>
          </a:extLst>
        </xdr:cNvPr>
        <xdr:cNvSpPr txBox="1"/>
      </xdr:nvSpPr>
      <xdr:spPr>
        <a:xfrm>
          <a:off x="276849" y="6841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CDA623B-18D2-426D-A0E2-EDC2DDE42449}"/>
            </a:ext>
          </a:extLst>
        </xdr:cNvPr>
        <xdr:cNvCxnSpPr/>
      </xdr:nvCxnSpPr>
      <xdr:spPr>
        <a:xfrm>
          <a:off x="690113" y="666493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FF18D0F-8856-41AB-90C4-081C1711EB19}"/>
            </a:ext>
          </a:extLst>
        </xdr:cNvPr>
        <xdr:cNvSpPr txBox="1"/>
      </xdr:nvSpPr>
      <xdr:spPr>
        <a:xfrm>
          <a:off x="340969" y="653025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43F335-F509-4AD9-A922-89E7A3C9019B}"/>
            </a:ext>
          </a:extLst>
        </xdr:cNvPr>
        <xdr:cNvCxnSpPr/>
      </xdr:nvCxnSpPr>
      <xdr:spPr>
        <a:xfrm>
          <a:off x="690113" y="635345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590C150-F202-4360-A5AD-39A0F6A42F00}"/>
            </a:ext>
          </a:extLst>
        </xdr:cNvPr>
        <xdr:cNvSpPr txBox="1"/>
      </xdr:nvSpPr>
      <xdr:spPr>
        <a:xfrm>
          <a:off x="340969" y="62187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6B56D3F-A06C-4239-A399-55F10EE970B0}"/>
            </a:ext>
          </a:extLst>
        </xdr:cNvPr>
        <xdr:cNvCxnSpPr/>
      </xdr:nvCxnSpPr>
      <xdr:spPr>
        <a:xfrm>
          <a:off x="690113" y="604198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C3A52C-3F67-46E4-9182-6886968FA0BE}"/>
            </a:ext>
          </a:extLst>
        </xdr:cNvPr>
        <xdr:cNvSpPr txBox="1"/>
      </xdr:nvSpPr>
      <xdr:spPr>
        <a:xfrm>
          <a:off x="340969" y="5898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FF92F64-6A92-4012-B1D9-66181E9EB572}"/>
            </a:ext>
          </a:extLst>
        </xdr:cNvPr>
        <xdr:cNvCxnSpPr/>
      </xdr:nvCxnSpPr>
      <xdr:spPr>
        <a:xfrm>
          <a:off x="690113" y="573050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9F733E9-E5AA-4A70-BB62-96D3B94F445D}"/>
            </a:ext>
          </a:extLst>
        </xdr:cNvPr>
        <xdr:cNvSpPr txBox="1"/>
      </xdr:nvSpPr>
      <xdr:spPr>
        <a:xfrm>
          <a:off x="340969" y="5588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2BD620B-B571-4E0D-B802-A9A5B2975740}"/>
            </a:ext>
          </a:extLst>
        </xdr:cNvPr>
        <xdr:cNvCxnSpPr/>
      </xdr:nvCxnSpPr>
      <xdr:spPr>
        <a:xfrm>
          <a:off x="690113" y="54114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CD0090B-6B95-46DA-B2B3-123BFA475B44}"/>
            </a:ext>
          </a:extLst>
        </xdr:cNvPr>
        <xdr:cNvSpPr txBox="1"/>
      </xdr:nvSpPr>
      <xdr:spPr>
        <a:xfrm>
          <a:off x="387118" y="52768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0D94E40-6A66-468C-9AFF-E8FA1963CEE5}"/>
            </a:ext>
          </a:extLst>
        </xdr:cNvPr>
        <xdr:cNvCxnSpPr/>
      </xdr:nvCxnSpPr>
      <xdr:spPr>
        <a:xfrm>
          <a:off x="690113" y="51000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2ABDE5D-0B4A-45C0-8E64-DB47E70943C3}"/>
            </a:ext>
          </a:extLst>
        </xdr:cNvPr>
        <xdr:cNvSpPr/>
      </xdr:nvSpPr>
      <xdr:spPr>
        <a:xfrm>
          <a:off x="690113" y="5100008"/>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D224E13B-8123-4954-9262-1F8ACEC2E3E8}"/>
            </a:ext>
          </a:extLst>
        </xdr:cNvPr>
        <xdr:cNvCxnSpPr/>
      </xdr:nvCxnSpPr>
      <xdr:spPr>
        <a:xfrm flipV="1">
          <a:off x="4203544" y="5530682"/>
          <a:ext cx="0" cy="136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844F9949-0129-42D0-9D21-2BF99C153AF9}"/>
            </a:ext>
          </a:extLst>
        </xdr:cNvPr>
        <xdr:cNvSpPr txBox="1"/>
      </xdr:nvSpPr>
      <xdr:spPr>
        <a:xfrm>
          <a:off x="4242279" y="690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B194586B-5A5F-4B52-8603-5B21D2C13B9B}"/>
            </a:ext>
          </a:extLst>
        </xdr:cNvPr>
        <xdr:cNvCxnSpPr/>
      </xdr:nvCxnSpPr>
      <xdr:spPr>
        <a:xfrm>
          <a:off x="4133251" y="689639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6D1E9575-DD85-443D-B910-5004E5F25789}"/>
            </a:ext>
          </a:extLst>
        </xdr:cNvPr>
        <xdr:cNvSpPr txBox="1"/>
      </xdr:nvSpPr>
      <xdr:spPr>
        <a:xfrm>
          <a:off x="4242279" y="5313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07D3FC53-EB08-4B88-8D4C-DAFB9156871E}"/>
            </a:ext>
          </a:extLst>
        </xdr:cNvPr>
        <xdr:cNvCxnSpPr/>
      </xdr:nvCxnSpPr>
      <xdr:spPr>
        <a:xfrm>
          <a:off x="4133251" y="553068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a:extLst>
            <a:ext uri="{FF2B5EF4-FFF2-40B4-BE49-F238E27FC236}">
              <a16:creationId xmlns:a16="http://schemas.microsoft.com/office/drawing/2014/main" id="{B24B7A2A-3298-46DD-831F-7D523CC56941}"/>
            </a:ext>
          </a:extLst>
        </xdr:cNvPr>
        <xdr:cNvSpPr txBox="1"/>
      </xdr:nvSpPr>
      <xdr:spPr>
        <a:xfrm>
          <a:off x="4242279" y="6135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15893B29-A884-4CE4-A331-6D465A17FCAD}"/>
            </a:ext>
          </a:extLst>
        </xdr:cNvPr>
        <xdr:cNvSpPr/>
      </xdr:nvSpPr>
      <xdr:spPr>
        <a:xfrm>
          <a:off x="4153379" y="615671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68E38D31-51A1-4A7C-BAB4-BA463CCE17F2}"/>
            </a:ext>
          </a:extLst>
        </xdr:cNvPr>
        <xdr:cNvSpPr/>
      </xdr:nvSpPr>
      <xdr:spPr>
        <a:xfrm>
          <a:off x="3405038" y="603037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37C182F1-1A48-4EE5-8F63-D96A05098555}"/>
            </a:ext>
          </a:extLst>
        </xdr:cNvPr>
        <xdr:cNvSpPr/>
      </xdr:nvSpPr>
      <xdr:spPr>
        <a:xfrm>
          <a:off x="2587925" y="604669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382EE5EC-19CE-4686-92AA-400A155965EC}"/>
            </a:ext>
          </a:extLst>
        </xdr:cNvPr>
        <xdr:cNvSpPr/>
      </xdr:nvSpPr>
      <xdr:spPr>
        <a:xfrm>
          <a:off x="1788783" y="60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2DDED339-292F-457A-A76F-B425E20C914B}"/>
            </a:ext>
          </a:extLst>
        </xdr:cNvPr>
        <xdr:cNvSpPr/>
      </xdr:nvSpPr>
      <xdr:spPr>
        <a:xfrm>
          <a:off x="989642" y="6045067"/>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7D7A87-6A53-4C2E-A2AA-97EE28157043}"/>
            </a:ext>
          </a:extLst>
        </xdr:cNvPr>
        <xdr:cNvSpPr txBox="1"/>
      </xdr:nvSpPr>
      <xdr:spPr>
        <a:xfrm>
          <a:off x="4031651"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EE3007-46B3-4696-9F91-F459A363F2AD}"/>
            </a:ext>
          </a:extLst>
        </xdr:cNvPr>
        <xdr:cNvSpPr txBox="1"/>
      </xdr:nvSpPr>
      <xdr:spPr>
        <a:xfrm>
          <a:off x="3274682"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073AEA7-948E-4D70-B6BD-893485A96964}"/>
            </a:ext>
          </a:extLst>
        </xdr:cNvPr>
        <xdr:cNvSpPr txBox="1"/>
      </xdr:nvSpPr>
      <xdr:spPr>
        <a:xfrm>
          <a:off x="2466196"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7F552C-A8CC-4340-87D9-9344EDB8A0C8}"/>
            </a:ext>
          </a:extLst>
        </xdr:cNvPr>
        <xdr:cNvSpPr txBox="1"/>
      </xdr:nvSpPr>
      <xdr:spPr>
        <a:xfrm>
          <a:off x="1667055"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3BD6C4-6BCE-406E-A031-43FD2A3C0957}"/>
            </a:ext>
          </a:extLst>
        </xdr:cNvPr>
        <xdr:cNvSpPr txBox="1"/>
      </xdr:nvSpPr>
      <xdr:spPr>
        <a:xfrm>
          <a:off x="859286"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146231</xdr:rowOff>
    </xdr:from>
    <xdr:to>
      <xdr:col>24</xdr:col>
      <xdr:colOff>114300</xdr:colOff>
      <xdr:row>34</xdr:row>
      <xdr:rowOff>76381</xdr:rowOff>
    </xdr:to>
    <xdr:sp macro="" textlink="">
      <xdr:nvSpPr>
        <xdr:cNvPr id="74" name="楕円 73">
          <a:extLst>
            <a:ext uri="{FF2B5EF4-FFF2-40B4-BE49-F238E27FC236}">
              <a16:creationId xmlns:a16="http://schemas.microsoft.com/office/drawing/2014/main" id="{5C27E93A-A27C-4EE1-9221-725D63E16161}"/>
            </a:ext>
          </a:extLst>
        </xdr:cNvPr>
        <xdr:cNvSpPr/>
      </xdr:nvSpPr>
      <xdr:spPr>
        <a:xfrm>
          <a:off x="4153379" y="555499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61158</xdr:rowOff>
    </xdr:from>
    <xdr:ext cx="405111" cy="259045"/>
    <xdr:sp macro="" textlink="">
      <xdr:nvSpPr>
        <xdr:cNvPr id="75" name="【図書館】&#10;有形固定資産減価償却率該当値テキスト">
          <a:extLst>
            <a:ext uri="{FF2B5EF4-FFF2-40B4-BE49-F238E27FC236}">
              <a16:creationId xmlns:a16="http://schemas.microsoft.com/office/drawing/2014/main" id="{608BE781-4547-495E-953F-1E38497F857B}"/>
            </a:ext>
          </a:extLst>
        </xdr:cNvPr>
        <xdr:cNvSpPr txBox="1"/>
      </xdr:nvSpPr>
      <xdr:spPr>
        <a:xfrm>
          <a:off x="4242279" y="546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113574</xdr:rowOff>
    </xdr:from>
    <xdr:to>
      <xdr:col>20</xdr:col>
      <xdr:colOff>38100</xdr:colOff>
      <xdr:row>34</xdr:row>
      <xdr:rowOff>43724</xdr:rowOff>
    </xdr:to>
    <xdr:sp macro="" textlink="">
      <xdr:nvSpPr>
        <xdr:cNvPr id="76" name="楕円 75">
          <a:extLst>
            <a:ext uri="{FF2B5EF4-FFF2-40B4-BE49-F238E27FC236}">
              <a16:creationId xmlns:a16="http://schemas.microsoft.com/office/drawing/2014/main" id="{2ECAF961-8371-44E5-B257-5F2D7A04DF22}"/>
            </a:ext>
          </a:extLst>
        </xdr:cNvPr>
        <xdr:cNvSpPr/>
      </xdr:nvSpPr>
      <xdr:spPr>
        <a:xfrm>
          <a:off x="3405038" y="552233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164374</xdr:rowOff>
    </xdr:from>
    <xdr:to>
      <xdr:col>24</xdr:col>
      <xdr:colOff>63500</xdr:colOff>
      <xdr:row>34</xdr:row>
      <xdr:rowOff>25581</xdr:rowOff>
    </xdr:to>
    <xdr:cxnSp macro="">
      <xdr:nvCxnSpPr>
        <xdr:cNvPr id="77" name="直線コネクタ 76">
          <a:extLst>
            <a:ext uri="{FF2B5EF4-FFF2-40B4-BE49-F238E27FC236}">
              <a16:creationId xmlns:a16="http://schemas.microsoft.com/office/drawing/2014/main" id="{F491F94F-03DD-455A-9C72-67530854B45C}"/>
            </a:ext>
          </a:extLst>
        </xdr:cNvPr>
        <xdr:cNvCxnSpPr/>
      </xdr:nvCxnSpPr>
      <xdr:spPr>
        <a:xfrm>
          <a:off x="3447211" y="5573136"/>
          <a:ext cx="756968"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78" name="n_1aveValue【図書館】&#10;有形固定資産減価償却率">
          <a:extLst>
            <a:ext uri="{FF2B5EF4-FFF2-40B4-BE49-F238E27FC236}">
              <a16:creationId xmlns:a16="http://schemas.microsoft.com/office/drawing/2014/main" id="{E7A7276B-9178-4C0F-8A5D-C3CC90219E94}"/>
            </a:ext>
          </a:extLst>
        </xdr:cNvPr>
        <xdr:cNvSpPr txBox="1"/>
      </xdr:nvSpPr>
      <xdr:spPr>
        <a:xfrm>
          <a:off x="3258553" y="611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79" name="n_2aveValue【図書館】&#10;有形固定資産減価償却率">
          <a:extLst>
            <a:ext uri="{FF2B5EF4-FFF2-40B4-BE49-F238E27FC236}">
              <a16:creationId xmlns:a16="http://schemas.microsoft.com/office/drawing/2014/main" id="{96301D6F-A7F2-47E0-AF28-E7BD0D881312}"/>
            </a:ext>
          </a:extLst>
        </xdr:cNvPr>
        <xdr:cNvSpPr txBox="1"/>
      </xdr:nvSpPr>
      <xdr:spPr>
        <a:xfrm>
          <a:off x="2454140" y="582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0" name="n_3aveValue【図書館】&#10;有形固定資産減価償却率">
          <a:extLst>
            <a:ext uri="{FF2B5EF4-FFF2-40B4-BE49-F238E27FC236}">
              <a16:creationId xmlns:a16="http://schemas.microsoft.com/office/drawing/2014/main" id="{C32BBD8C-03C6-4879-B1CC-03A123108195}"/>
            </a:ext>
          </a:extLst>
        </xdr:cNvPr>
        <xdr:cNvSpPr txBox="1"/>
      </xdr:nvSpPr>
      <xdr:spPr>
        <a:xfrm>
          <a:off x="1654999" y="586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1" name="n_4aveValue【図書館】&#10;有形固定資産減価償却率">
          <a:extLst>
            <a:ext uri="{FF2B5EF4-FFF2-40B4-BE49-F238E27FC236}">
              <a16:creationId xmlns:a16="http://schemas.microsoft.com/office/drawing/2014/main" id="{B384AF54-0EEB-48BB-9519-C28E4E8C751F}"/>
            </a:ext>
          </a:extLst>
        </xdr:cNvPr>
        <xdr:cNvSpPr txBox="1"/>
      </xdr:nvSpPr>
      <xdr:spPr>
        <a:xfrm>
          <a:off x="855857" y="582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60251</xdr:rowOff>
    </xdr:from>
    <xdr:ext cx="340478" cy="259045"/>
    <xdr:sp macro="" textlink="">
      <xdr:nvSpPr>
        <xdr:cNvPr id="82" name="n_1mainValue【図書館】&#10;有形固定資産減価償却率">
          <a:extLst>
            <a:ext uri="{FF2B5EF4-FFF2-40B4-BE49-F238E27FC236}">
              <a16:creationId xmlns:a16="http://schemas.microsoft.com/office/drawing/2014/main" id="{269EFB1D-2F74-4782-A005-5C3F9DA54867}"/>
            </a:ext>
          </a:extLst>
        </xdr:cNvPr>
        <xdr:cNvSpPr txBox="1"/>
      </xdr:nvSpPr>
      <xdr:spPr>
        <a:xfrm>
          <a:off x="3282243" y="53051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E75372B-81F8-4A12-BCA6-E3281D34F90E}"/>
            </a:ext>
          </a:extLst>
        </xdr:cNvPr>
        <xdr:cNvSpPr/>
      </xdr:nvSpPr>
      <xdr:spPr>
        <a:xfrm>
          <a:off x="5992962" y="4009845"/>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1A9CE272-2FDC-4D19-A63C-531052698585}"/>
            </a:ext>
          </a:extLst>
        </xdr:cNvPr>
        <xdr:cNvSpPr/>
      </xdr:nvSpPr>
      <xdr:spPr>
        <a:xfrm>
          <a:off x="6101991"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E61C730-386C-4132-A5EA-3FF58A523E80}"/>
            </a:ext>
          </a:extLst>
        </xdr:cNvPr>
        <xdr:cNvSpPr/>
      </xdr:nvSpPr>
      <xdr:spPr>
        <a:xfrm>
          <a:off x="6101991"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A023F6F-F3C4-421F-A21C-C824FBD270D4}"/>
            </a:ext>
          </a:extLst>
        </xdr:cNvPr>
        <xdr:cNvSpPr/>
      </xdr:nvSpPr>
      <xdr:spPr>
        <a:xfrm>
          <a:off x="7028132"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A5E42104-F974-4199-A659-13E040247D9A}"/>
            </a:ext>
          </a:extLst>
        </xdr:cNvPr>
        <xdr:cNvSpPr/>
      </xdr:nvSpPr>
      <xdr:spPr>
        <a:xfrm>
          <a:off x="7028132"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ECC0294-2326-49D7-B4BC-A256B3F31BD0}"/>
            </a:ext>
          </a:extLst>
        </xdr:cNvPr>
        <xdr:cNvSpPr/>
      </xdr:nvSpPr>
      <xdr:spPr>
        <a:xfrm>
          <a:off x="8063302"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F9310AC-4260-405C-8505-FAF35E9D6F12}"/>
            </a:ext>
          </a:extLst>
        </xdr:cNvPr>
        <xdr:cNvSpPr/>
      </xdr:nvSpPr>
      <xdr:spPr>
        <a:xfrm>
          <a:off x="8063302"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1F34E57F-DBAE-4D0D-87A8-ECF8A1A3BAD5}"/>
            </a:ext>
          </a:extLst>
        </xdr:cNvPr>
        <xdr:cNvSpPr/>
      </xdr:nvSpPr>
      <xdr:spPr>
        <a:xfrm>
          <a:off x="5992962" y="5100008"/>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6F2BD38A-75DB-42F2-9412-67739AC7CCF5}"/>
            </a:ext>
          </a:extLst>
        </xdr:cNvPr>
        <xdr:cNvSpPr txBox="1"/>
      </xdr:nvSpPr>
      <xdr:spPr>
        <a:xfrm>
          <a:off x="5954862" y="49170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5953320B-295C-40EA-B73C-8D3A604E25AC}"/>
            </a:ext>
          </a:extLst>
        </xdr:cNvPr>
        <xdr:cNvCxnSpPr/>
      </xdr:nvCxnSpPr>
      <xdr:spPr>
        <a:xfrm>
          <a:off x="5992962" y="728788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C5881C77-FEC2-4EBD-BFC6-4957B345F609}"/>
            </a:ext>
          </a:extLst>
        </xdr:cNvPr>
        <xdr:cNvCxnSpPr/>
      </xdr:nvCxnSpPr>
      <xdr:spPr>
        <a:xfrm>
          <a:off x="5992962" y="697640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312021A7-4E3E-453D-8F4E-08BBC5F3B599}"/>
            </a:ext>
          </a:extLst>
        </xdr:cNvPr>
        <xdr:cNvSpPr txBox="1"/>
      </xdr:nvSpPr>
      <xdr:spPr>
        <a:xfrm>
          <a:off x="5561727" y="68417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DFA661C5-1164-43AA-BC92-06E935E2D75C}"/>
            </a:ext>
          </a:extLst>
        </xdr:cNvPr>
        <xdr:cNvCxnSpPr/>
      </xdr:nvCxnSpPr>
      <xdr:spPr>
        <a:xfrm>
          <a:off x="5992962" y="666493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4FE9D8BD-EA81-4590-97F4-8B36C6517B89}"/>
            </a:ext>
          </a:extLst>
        </xdr:cNvPr>
        <xdr:cNvSpPr txBox="1"/>
      </xdr:nvSpPr>
      <xdr:spPr>
        <a:xfrm>
          <a:off x="5561727" y="65302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CCF87ADF-5839-4D08-8827-FCE4AF031106}"/>
            </a:ext>
          </a:extLst>
        </xdr:cNvPr>
        <xdr:cNvCxnSpPr/>
      </xdr:nvCxnSpPr>
      <xdr:spPr>
        <a:xfrm>
          <a:off x="5992962" y="635345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55906A9A-469A-4082-B225-57D7EC268754}"/>
            </a:ext>
          </a:extLst>
        </xdr:cNvPr>
        <xdr:cNvSpPr txBox="1"/>
      </xdr:nvSpPr>
      <xdr:spPr>
        <a:xfrm>
          <a:off x="5561727" y="62187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5760CC73-501E-4F58-8F82-6A617C0AAA83}"/>
            </a:ext>
          </a:extLst>
        </xdr:cNvPr>
        <xdr:cNvCxnSpPr/>
      </xdr:nvCxnSpPr>
      <xdr:spPr>
        <a:xfrm>
          <a:off x="5992962" y="604198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86B864EB-2956-4DC0-A03F-3DF339E460A6}"/>
            </a:ext>
          </a:extLst>
        </xdr:cNvPr>
        <xdr:cNvSpPr txBox="1"/>
      </xdr:nvSpPr>
      <xdr:spPr>
        <a:xfrm>
          <a:off x="5561727" y="5898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45C92390-E5B7-472C-9F64-AC1791513A58}"/>
            </a:ext>
          </a:extLst>
        </xdr:cNvPr>
        <xdr:cNvCxnSpPr/>
      </xdr:nvCxnSpPr>
      <xdr:spPr>
        <a:xfrm>
          <a:off x="5992962" y="573050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EFC0BE32-AAA0-4A98-AD88-3A5EF2B5CFE4}"/>
            </a:ext>
          </a:extLst>
        </xdr:cNvPr>
        <xdr:cNvSpPr txBox="1"/>
      </xdr:nvSpPr>
      <xdr:spPr>
        <a:xfrm>
          <a:off x="5561727" y="5588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B30156E1-B045-4DA1-8074-2187FCA68C4B}"/>
            </a:ext>
          </a:extLst>
        </xdr:cNvPr>
        <xdr:cNvCxnSpPr/>
      </xdr:nvCxnSpPr>
      <xdr:spPr>
        <a:xfrm>
          <a:off x="5992962" y="541148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F5290A78-F156-4825-8293-784D386C8234}"/>
            </a:ext>
          </a:extLst>
        </xdr:cNvPr>
        <xdr:cNvSpPr txBox="1"/>
      </xdr:nvSpPr>
      <xdr:spPr>
        <a:xfrm>
          <a:off x="5561727" y="52768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43D5948C-ED9D-46B5-AB07-8675FE1E95C3}"/>
            </a:ext>
          </a:extLst>
        </xdr:cNvPr>
        <xdr:cNvCxnSpPr/>
      </xdr:nvCxnSpPr>
      <xdr:spPr>
        <a:xfrm>
          <a:off x="5992962" y="510000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EF5202E7-1BDE-4AEF-A62F-6D0F6ABC782E}"/>
            </a:ext>
          </a:extLst>
        </xdr:cNvPr>
        <xdr:cNvSpPr txBox="1"/>
      </xdr:nvSpPr>
      <xdr:spPr>
        <a:xfrm>
          <a:off x="5561727" y="4965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350063B3-5FB0-41BC-906D-9A710C279402}"/>
            </a:ext>
          </a:extLst>
        </xdr:cNvPr>
        <xdr:cNvSpPr/>
      </xdr:nvSpPr>
      <xdr:spPr>
        <a:xfrm>
          <a:off x="5992962" y="5100008"/>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08" name="直線コネクタ 107">
          <a:extLst>
            <a:ext uri="{FF2B5EF4-FFF2-40B4-BE49-F238E27FC236}">
              <a16:creationId xmlns:a16="http://schemas.microsoft.com/office/drawing/2014/main" id="{B3A6D53E-3DC8-4A4E-B3F4-DB071D5CB6D7}"/>
            </a:ext>
          </a:extLst>
        </xdr:cNvPr>
        <xdr:cNvCxnSpPr/>
      </xdr:nvCxnSpPr>
      <xdr:spPr>
        <a:xfrm flipV="1">
          <a:off x="9489140" y="5599878"/>
          <a:ext cx="0" cy="1332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a:extLst>
            <a:ext uri="{FF2B5EF4-FFF2-40B4-BE49-F238E27FC236}">
              <a16:creationId xmlns:a16="http://schemas.microsoft.com/office/drawing/2014/main" id="{230ED190-E5E7-4759-AC4B-E95366BA4476}"/>
            </a:ext>
          </a:extLst>
        </xdr:cNvPr>
        <xdr:cNvSpPr txBox="1"/>
      </xdr:nvSpPr>
      <xdr:spPr>
        <a:xfrm>
          <a:off x="9527157" y="693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a:extLst>
            <a:ext uri="{FF2B5EF4-FFF2-40B4-BE49-F238E27FC236}">
              <a16:creationId xmlns:a16="http://schemas.microsoft.com/office/drawing/2014/main" id="{A0C7541E-5F47-4F35-A7A9-DF774548DD60}"/>
            </a:ext>
          </a:extLst>
        </xdr:cNvPr>
        <xdr:cNvCxnSpPr/>
      </xdr:nvCxnSpPr>
      <xdr:spPr>
        <a:xfrm>
          <a:off x="9418128" y="693286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11" name="【図書館】&#10;一人当たり面積最大値テキスト">
          <a:extLst>
            <a:ext uri="{FF2B5EF4-FFF2-40B4-BE49-F238E27FC236}">
              <a16:creationId xmlns:a16="http://schemas.microsoft.com/office/drawing/2014/main" id="{C7C8508B-1DAD-4E1C-AFB8-3906F1E033A4}"/>
            </a:ext>
          </a:extLst>
        </xdr:cNvPr>
        <xdr:cNvSpPr txBox="1"/>
      </xdr:nvSpPr>
      <xdr:spPr>
        <a:xfrm>
          <a:off x="9527157" y="53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12" name="直線コネクタ 111">
          <a:extLst>
            <a:ext uri="{FF2B5EF4-FFF2-40B4-BE49-F238E27FC236}">
              <a16:creationId xmlns:a16="http://schemas.microsoft.com/office/drawing/2014/main" id="{3FA046AB-99C4-4001-96B8-7D768BB177FE}"/>
            </a:ext>
          </a:extLst>
        </xdr:cNvPr>
        <xdr:cNvCxnSpPr/>
      </xdr:nvCxnSpPr>
      <xdr:spPr>
        <a:xfrm>
          <a:off x="9418128" y="5599878"/>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3" name="【図書館】&#10;一人当たり面積平均値テキスト">
          <a:extLst>
            <a:ext uri="{FF2B5EF4-FFF2-40B4-BE49-F238E27FC236}">
              <a16:creationId xmlns:a16="http://schemas.microsoft.com/office/drawing/2014/main" id="{63E8E46F-41DA-4C46-911D-9906C26EE1AC}"/>
            </a:ext>
          </a:extLst>
        </xdr:cNvPr>
        <xdr:cNvSpPr txBox="1"/>
      </xdr:nvSpPr>
      <xdr:spPr>
        <a:xfrm>
          <a:off x="9527157" y="65347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a:extLst>
            <a:ext uri="{FF2B5EF4-FFF2-40B4-BE49-F238E27FC236}">
              <a16:creationId xmlns:a16="http://schemas.microsoft.com/office/drawing/2014/main" id="{7F517D2F-CDA7-460E-9139-EDA275CF7F68}"/>
            </a:ext>
          </a:extLst>
        </xdr:cNvPr>
        <xdr:cNvSpPr/>
      </xdr:nvSpPr>
      <xdr:spPr>
        <a:xfrm>
          <a:off x="9456228" y="6556367"/>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15" name="フローチャート: 判断 114">
          <a:extLst>
            <a:ext uri="{FF2B5EF4-FFF2-40B4-BE49-F238E27FC236}">
              <a16:creationId xmlns:a16="http://schemas.microsoft.com/office/drawing/2014/main" id="{20DB4B1C-EC3A-4263-AE87-09E4523B682C}"/>
            </a:ext>
          </a:extLst>
        </xdr:cNvPr>
        <xdr:cNvSpPr/>
      </xdr:nvSpPr>
      <xdr:spPr>
        <a:xfrm>
          <a:off x="8689915" y="640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6" name="フローチャート: 判断 115">
          <a:extLst>
            <a:ext uri="{FF2B5EF4-FFF2-40B4-BE49-F238E27FC236}">
              <a16:creationId xmlns:a16="http://schemas.microsoft.com/office/drawing/2014/main" id="{9598CB0A-40FF-4EE2-B598-EB81EEF4D49C}"/>
            </a:ext>
          </a:extLst>
        </xdr:cNvPr>
        <xdr:cNvSpPr/>
      </xdr:nvSpPr>
      <xdr:spPr>
        <a:xfrm>
          <a:off x="7890774" y="643662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17" name="フローチャート: 判断 116">
          <a:extLst>
            <a:ext uri="{FF2B5EF4-FFF2-40B4-BE49-F238E27FC236}">
              <a16:creationId xmlns:a16="http://schemas.microsoft.com/office/drawing/2014/main" id="{3FD0FE2E-8BDD-4CB3-A1AA-2069E77D79AB}"/>
            </a:ext>
          </a:extLst>
        </xdr:cNvPr>
        <xdr:cNvSpPr/>
      </xdr:nvSpPr>
      <xdr:spPr>
        <a:xfrm>
          <a:off x="7073660" y="645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18" name="フローチャート: 判断 117">
          <a:extLst>
            <a:ext uri="{FF2B5EF4-FFF2-40B4-BE49-F238E27FC236}">
              <a16:creationId xmlns:a16="http://schemas.microsoft.com/office/drawing/2014/main" id="{9FDE5DFA-26A6-4DAE-A6C8-5F409F14A9EE}"/>
            </a:ext>
          </a:extLst>
        </xdr:cNvPr>
        <xdr:cNvSpPr/>
      </xdr:nvSpPr>
      <xdr:spPr>
        <a:xfrm>
          <a:off x="6274519" y="6469281"/>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2A7BFF0-1A2A-4E5D-A71A-54725908983B}"/>
            </a:ext>
          </a:extLst>
        </xdr:cNvPr>
        <xdr:cNvSpPr txBox="1"/>
      </xdr:nvSpPr>
      <xdr:spPr>
        <a:xfrm>
          <a:off x="9316528"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EEF2C4-83F8-416A-99D4-6A9167A7BEC8}"/>
            </a:ext>
          </a:extLst>
        </xdr:cNvPr>
        <xdr:cNvSpPr txBox="1"/>
      </xdr:nvSpPr>
      <xdr:spPr>
        <a:xfrm>
          <a:off x="8568187"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22D2821-62E2-4A8E-B105-F39148A993FA}"/>
            </a:ext>
          </a:extLst>
        </xdr:cNvPr>
        <xdr:cNvSpPr txBox="1"/>
      </xdr:nvSpPr>
      <xdr:spPr>
        <a:xfrm>
          <a:off x="7760418"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8325FFE-173F-40A9-9E44-7DEA7B3685F1}"/>
            </a:ext>
          </a:extLst>
        </xdr:cNvPr>
        <xdr:cNvSpPr txBox="1"/>
      </xdr:nvSpPr>
      <xdr:spPr>
        <a:xfrm>
          <a:off x="6951932"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9552E19-6E33-4670-BCD9-BB0040E5EB64}"/>
            </a:ext>
          </a:extLst>
        </xdr:cNvPr>
        <xdr:cNvSpPr txBox="1"/>
      </xdr:nvSpPr>
      <xdr:spPr>
        <a:xfrm>
          <a:off x="6152791" y="728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147864</xdr:rowOff>
    </xdr:from>
    <xdr:to>
      <xdr:col>55</xdr:col>
      <xdr:colOff>50800</xdr:colOff>
      <xdr:row>34</xdr:row>
      <xdr:rowOff>78014</xdr:rowOff>
    </xdr:to>
    <xdr:sp macro="" textlink="">
      <xdr:nvSpPr>
        <xdr:cNvPr id="124" name="楕円 123">
          <a:extLst>
            <a:ext uri="{FF2B5EF4-FFF2-40B4-BE49-F238E27FC236}">
              <a16:creationId xmlns:a16="http://schemas.microsoft.com/office/drawing/2014/main" id="{EFA87F07-F8F1-40C0-83DB-BA56B4FAAE14}"/>
            </a:ext>
          </a:extLst>
        </xdr:cNvPr>
        <xdr:cNvSpPr/>
      </xdr:nvSpPr>
      <xdr:spPr>
        <a:xfrm>
          <a:off x="9456228" y="5556626"/>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100891</xdr:rowOff>
    </xdr:from>
    <xdr:ext cx="469744" cy="259045"/>
    <xdr:sp macro="" textlink="">
      <xdr:nvSpPr>
        <xdr:cNvPr id="125" name="【図書館】&#10;一人当たり面積該当値テキスト">
          <a:extLst>
            <a:ext uri="{FF2B5EF4-FFF2-40B4-BE49-F238E27FC236}">
              <a16:creationId xmlns:a16="http://schemas.microsoft.com/office/drawing/2014/main" id="{0B08DF43-9460-4164-B51A-E377B393BC60}"/>
            </a:ext>
          </a:extLst>
        </xdr:cNvPr>
        <xdr:cNvSpPr txBox="1"/>
      </xdr:nvSpPr>
      <xdr:spPr>
        <a:xfrm>
          <a:off x="9527157" y="550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147864</xdr:rowOff>
    </xdr:from>
    <xdr:to>
      <xdr:col>50</xdr:col>
      <xdr:colOff>165100</xdr:colOff>
      <xdr:row>34</xdr:row>
      <xdr:rowOff>78014</xdr:rowOff>
    </xdr:to>
    <xdr:sp macro="" textlink="">
      <xdr:nvSpPr>
        <xdr:cNvPr id="126" name="楕円 125">
          <a:extLst>
            <a:ext uri="{FF2B5EF4-FFF2-40B4-BE49-F238E27FC236}">
              <a16:creationId xmlns:a16="http://schemas.microsoft.com/office/drawing/2014/main" id="{41E8A1B0-7EBF-4FA0-A249-868C90DBDDFC}"/>
            </a:ext>
          </a:extLst>
        </xdr:cNvPr>
        <xdr:cNvSpPr/>
      </xdr:nvSpPr>
      <xdr:spPr>
        <a:xfrm>
          <a:off x="8689915" y="555662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27214</xdr:rowOff>
    </xdr:from>
    <xdr:to>
      <xdr:col>55</xdr:col>
      <xdr:colOff>0</xdr:colOff>
      <xdr:row>34</xdr:row>
      <xdr:rowOff>27214</xdr:rowOff>
    </xdr:to>
    <xdr:cxnSp macro="">
      <xdr:nvCxnSpPr>
        <xdr:cNvPr id="127" name="直線コネクタ 126">
          <a:extLst>
            <a:ext uri="{FF2B5EF4-FFF2-40B4-BE49-F238E27FC236}">
              <a16:creationId xmlns:a16="http://schemas.microsoft.com/office/drawing/2014/main" id="{82A70124-24D7-4B66-BC6D-A8DEC535199F}"/>
            </a:ext>
          </a:extLst>
        </xdr:cNvPr>
        <xdr:cNvCxnSpPr/>
      </xdr:nvCxnSpPr>
      <xdr:spPr>
        <a:xfrm>
          <a:off x="8740715" y="5599878"/>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104520</xdr:rowOff>
    </xdr:from>
    <xdr:ext cx="469744" cy="259045"/>
    <xdr:sp macro="" textlink="">
      <xdr:nvSpPr>
        <xdr:cNvPr id="128" name="n_1aveValue【図書館】&#10;一人当たり面積">
          <a:extLst>
            <a:ext uri="{FF2B5EF4-FFF2-40B4-BE49-F238E27FC236}">
              <a16:creationId xmlns:a16="http://schemas.microsoft.com/office/drawing/2014/main" id="{1AB7ED4D-4496-4B89-8C34-1FA55DCA938A}"/>
            </a:ext>
          </a:extLst>
        </xdr:cNvPr>
        <xdr:cNvSpPr txBox="1"/>
      </xdr:nvSpPr>
      <xdr:spPr>
        <a:xfrm>
          <a:off x="8511114" y="649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9" name="n_2aveValue【図書館】&#10;一人当たり面積">
          <a:extLst>
            <a:ext uri="{FF2B5EF4-FFF2-40B4-BE49-F238E27FC236}">
              <a16:creationId xmlns:a16="http://schemas.microsoft.com/office/drawing/2014/main" id="{CF8FC60D-F271-4029-B9B3-F9C074FB3152}"/>
            </a:ext>
          </a:extLst>
        </xdr:cNvPr>
        <xdr:cNvSpPr txBox="1"/>
      </xdr:nvSpPr>
      <xdr:spPr>
        <a:xfrm>
          <a:off x="7724672" y="62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30" name="n_3aveValue【図書館】&#10;一人当たり面積">
          <a:extLst>
            <a:ext uri="{FF2B5EF4-FFF2-40B4-BE49-F238E27FC236}">
              <a16:creationId xmlns:a16="http://schemas.microsoft.com/office/drawing/2014/main" id="{348ED84E-705D-42F7-B21A-B97839877B5B}"/>
            </a:ext>
          </a:extLst>
        </xdr:cNvPr>
        <xdr:cNvSpPr txBox="1"/>
      </xdr:nvSpPr>
      <xdr:spPr>
        <a:xfrm>
          <a:off x="6907559" y="6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31" name="n_4aveValue【図書館】&#10;一人当たり面積">
          <a:extLst>
            <a:ext uri="{FF2B5EF4-FFF2-40B4-BE49-F238E27FC236}">
              <a16:creationId xmlns:a16="http://schemas.microsoft.com/office/drawing/2014/main" id="{5980C98F-24EC-47F3-994A-5F3D27D2A85C}"/>
            </a:ext>
          </a:extLst>
        </xdr:cNvPr>
        <xdr:cNvSpPr txBox="1"/>
      </xdr:nvSpPr>
      <xdr:spPr>
        <a:xfrm>
          <a:off x="6108418" y="62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94541</xdr:rowOff>
    </xdr:from>
    <xdr:ext cx="469744" cy="259045"/>
    <xdr:sp macro="" textlink="">
      <xdr:nvSpPr>
        <xdr:cNvPr id="132" name="n_1mainValue【図書館】&#10;一人当たり面積">
          <a:extLst>
            <a:ext uri="{FF2B5EF4-FFF2-40B4-BE49-F238E27FC236}">
              <a16:creationId xmlns:a16="http://schemas.microsoft.com/office/drawing/2014/main" id="{AA8A6243-3708-4355-ADA5-48B5E21215B1}"/>
            </a:ext>
          </a:extLst>
        </xdr:cNvPr>
        <xdr:cNvSpPr txBox="1"/>
      </xdr:nvSpPr>
      <xdr:spPr>
        <a:xfrm>
          <a:off x="8511114" y="533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7D20B64E-F2AB-4BA0-8A8B-573CB9334678}"/>
            </a:ext>
          </a:extLst>
        </xdr:cNvPr>
        <xdr:cNvSpPr/>
      </xdr:nvSpPr>
      <xdr:spPr>
        <a:xfrm>
          <a:off x="690113" y="7653787"/>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9E9C8966-1F7A-4AA1-B780-935C6D13DDE7}"/>
            </a:ext>
          </a:extLst>
        </xdr:cNvPr>
        <xdr:cNvSpPr/>
      </xdr:nvSpPr>
      <xdr:spPr>
        <a:xfrm>
          <a:off x="817113" y="828399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4551210A-80EB-4DCE-9754-AF925183D6DE}"/>
            </a:ext>
          </a:extLst>
        </xdr:cNvPr>
        <xdr:cNvSpPr/>
      </xdr:nvSpPr>
      <xdr:spPr>
        <a:xfrm>
          <a:off x="817113" y="847964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8DB27E2A-1601-49DB-862D-ABDFB9D10CAA}"/>
            </a:ext>
          </a:extLst>
        </xdr:cNvPr>
        <xdr:cNvSpPr/>
      </xdr:nvSpPr>
      <xdr:spPr>
        <a:xfrm>
          <a:off x="1725283"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D0BF72E3-71E6-4730-8914-9F8699081279}"/>
            </a:ext>
          </a:extLst>
        </xdr:cNvPr>
        <xdr:cNvSpPr/>
      </xdr:nvSpPr>
      <xdr:spPr>
        <a:xfrm>
          <a:off x="1725283"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A3A96E75-B61E-4E25-99C5-5D8478B1EEF9}"/>
            </a:ext>
          </a:extLst>
        </xdr:cNvPr>
        <xdr:cNvSpPr/>
      </xdr:nvSpPr>
      <xdr:spPr>
        <a:xfrm>
          <a:off x="2760453"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CEC2A784-003E-44BC-8AD8-55D7747E2C96}"/>
            </a:ext>
          </a:extLst>
        </xdr:cNvPr>
        <xdr:cNvSpPr/>
      </xdr:nvSpPr>
      <xdr:spPr>
        <a:xfrm>
          <a:off x="2760453"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83E7CB7B-FB63-44AC-A420-BADF3F0636E7}"/>
            </a:ext>
          </a:extLst>
        </xdr:cNvPr>
        <xdr:cNvSpPr/>
      </xdr:nvSpPr>
      <xdr:spPr>
        <a:xfrm>
          <a:off x="690113" y="8743950"/>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51A46943-610C-4E96-BA03-3A74621004DC}"/>
            </a:ext>
          </a:extLst>
        </xdr:cNvPr>
        <xdr:cNvSpPr txBox="1"/>
      </xdr:nvSpPr>
      <xdr:spPr>
        <a:xfrm>
          <a:off x="669985" y="856099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FFAFBD8E-1CD4-4CC8-9B92-9D6A1188E510}"/>
            </a:ext>
          </a:extLst>
        </xdr:cNvPr>
        <xdr:cNvCxnSpPr/>
      </xdr:nvCxnSpPr>
      <xdr:spPr>
        <a:xfrm>
          <a:off x="690113" y="109318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E6722F42-A5A7-4F4D-99C8-4F2C6D16AB3D}"/>
            </a:ext>
          </a:extLst>
        </xdr:cNvPr>
        <xdr:cNvSpPr txBox="1"/>
      </xdr:nvSpPr>
      <xdr:spPr>
        <a:xfrm>
          <a:off x="276849" y="107971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A5D36E79-5D9A-4DC2-975A-0309ECE166B1}"/>
            </a:ext>
          </a:extLst>
        </xdr:cNvPr>
        <xdr:cNvCxnSpPr/>
      </xdr:nvCxnSpPr>
      <xdr:spPr>
        <a:xfrm>
          <a:off x="690113" y="1056592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84739C9D-DE3B-4220-A0DC-F9DEA2722B01}"/>
            </a:ext>
          </a:extLst>
        </xdr:cNvPr>
        <xdr:cNvSpPr txBox="1"/>
      </xdr:nvSpPr>
      <xdr:spPr>
        <a:xfrm>
          <a:off x="276849" y="104312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77DF8900-B87D-4FC7-BBDF-E1D6B6E397F0}"/>
            </a:ext>
          </a:extLst>
        </xdr:cNvPr>
        <xdr:cNvCxnSpPr/>
      </xdr:nvCxnSpPr>
      <xdr:spPr>
        <a:xfrm>
          <a:off x="690113" y="1020001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93BD37B7-8FBA-40FB-BE17-5D69228B681A}"/>
            </a:ext>
          </a:extLst>
        </xdr:cNvPr>
        <xdr:cNvSpPr txBox="1"/>
      </xdr:nvSpPr>
      <xdr:spPr>
        <a:xfrm>
          <a:off x="340969" y="10065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00154295-5327-4E67-85BE-E18704E03C71}"/>
            </a:ext>
          </a:extLst>
        </xdr:cNvPr>
        <xdr:cNvCxnSpPr/>
      </xdr:nvCxnSpPr>
      <xdr:spPr>
        <a:xfrm>
          <a:off x="690113" y="983411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F9A49C98-F658-4447-9E82-B141C5B02E4C}"/>
            </a:ext>
          </a:extLst>
        </xdr:cNvPr>
        <xdr:cNvSpPr txBox="1"/>
      </xdr:nvSpPr>
      <xdr:spPr>
        <a:xfrm>
          <a:off x="340969" y="96994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FCBFCC6F-8A19-4A60-A5D3-7739A93934E2}"/>
            </a:ext>
          </a:extLst>
        </xdr:cNvPr>
        <xdr:cNvCxnSpPr/>
      </xdr:nvCxnSpPr>
      <xdr:spPr>
        <a:xfrm>
          <a:off x="690113" y="94757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3C5441A8-C7A0-4D9E-B0E5-6B50D00ACDAB}"/>
            </a:ext>
          </a:extLst>
        </xdr:cNvPr>
        <xdr:cNvSpPr txBox="1"/>
      </xdr:nvSpPr>
      <xdr:spPr>
        <a:xfrm>
          <a:off x="340969" y="93410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49C05B61-663E-4DB9-BE6A-C2D56160236A}"/>
            </a:ext>
          </a:extLst>
        </xdr:cNvPr>
        <xdr:cNvCxnSpPr/>
      </xdr:nvCxnSpPr>
      <xdr:spPr>
        <a:xfrm>
          <a:off x="690113" y="910985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8B85CA6F-9E66-44DC-8678-E19D862D074F}"/>
            </a:ext>
          </a:extLst>
        </xdr:cNvPr>
        <xdr:cNvSpPr txBox="1"/>
      </xdr:nvSpPr>
      <xdr:spPr>
        <a:xfrm>
          <a:off x="340969" y="89751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2CA74FA5-1CB7-43C9-87AA-1CCC492A164A}"/>
            </a:ext>
          </a:extLst>
        </xdr:cNvPr>
        <xdr:cNvCxnSpPr/>
      </xdr:nvCxnSpPr>
      <xdr:spPr>
        <a:xfrm>
          <a:off x="690113" y="87439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21F0840F-664B-44B3-8A70-746885329BEC}"/>
            </a:ext>
          </a:extLst>
        </xdr:cNvPr>
        <xdr:cNvSpPr txBox="1"/>
      </xdr:nvSpPr>
      <xdr:spPr>
        <a:xfrm>
          <a:off x="387118" y="86092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3EA046C-89C0-4848-A879-D80DE589C295}"/>
            </a:ext>
          </a:extLst>
        </xdr:cNvPr>
        <xdr:cNvSpPr/>
      </xdr:nvSpPr>
      <xdr:spPr>
        <a:xfrm>
          <a:off x="690113" y="8743950"/>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57" name="直線コネクタ 156">
          <a:extLst>
            <a:ext uri="{FF2B5EF4-FFF2-40B4-BE49-F238E27FC236}">
              <a16:creationId xmlns:a16="http://schemas.microsoft.com/office/drawing/2014/main" id="{F2386338-3F09-40D9-943A-87B289870ACC}"/>
            </a:ext>
          </a:extLst>
        </xdr:cNvPr>
        <xdr:cNvCxnSpPr/>
      </xdr:nvCxnSpPr>
      <xdr:spPr>
        <a:xfrm flipV="1">
          <a:off x="4203544" y="9107949"/>
          <a:ext cx="0" cy="1381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15FC4343-06C5-457D-8B40-D14D448C7DC7}"/>
            </a:ext>
          </a:extLst>
        </xdr:cNvPr>
        <xdr:cNvSpPr txBox="1"/>
      </xdr:nvSpPr>
      <xdr:spPr>
        <a:xfrm>
          <a:off x="4242279" y="104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59" name="直線コネクタ 158">
          <a:extLst>
            <a:ext uri="{FF2B5EF4-FFF2-40B4-BE49-F238E27FC236}">
              <a16:creationId xmlns:a16="http://schemas.microsoft.com/office/drawing/2014/main" id="{5BA7AA91-C876-4182-801A-C09E946D6899}"/>
            </a:ext>
          </a:extLst>
        </xdr:cNvPr>
        <xdr:cNvCxnSpPr/>
      </xdr:nvCxnSpPr>
      <xdr:spPr>
        <a:xfrm>
          <a:off x="4133251" y="1048964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45888955-33B3-47EF-B13D-3BE60549ECCD}"/>
            </a:ext>
          </a:extLst>
        </xdr:cNvPr>
        <xdr:cNvSpPr txBox="1"/>
      </xdr:nvSpPr>
      <xdr:spPr>
        <a:xfrm>
          <a:off x="4242279" y="889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61" name="直線コネクタ 160">
          <a:extLst>
            <a:ext uri="{FF2B5EF4-FFF2-40B4-BE49-F238E27FC236}">
              <a16:creationId xmlns:a16="http://schemas.microsoft.com/office/drawing/2014/main" id="{3F2C7C60-25FE-42BC-8BBE-AE3D8E61E118}"/>
            </a:ext>
          </a:extLst>
        </xdr:cNvPr>
        <xdr:cNvCxnSpPr/>
      </xdr:nvCxnSpPr>
      <xdr:spPr>
        <a:xfrm>
          <a:off x="4133251" y="910794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97E16B70-9C3E-44A6-BB8A-E75C4E498F1F}"/>
            </a:ext>
          </a:extLst>
        </xdr:cNvPr>
        <xdr:cNvSpPr txBox="1"/>
      </xdr:nvSpPr>
      <xdr:spPr>
        <a:xfrm>
          <a:off x="4242279" y="9818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3" name="フローチャート: 判断 162">
          <a:extLst>
            <a:ext uri="{FF2B5EF4-FFF2-40B4-BE49-F238E27FC236}">
              <a16:creationId xmlns:a16="http://schemas.microsoft.com/office/drawing/2014/main" id="{7556E3DE-CCCC-42D6-895B-F95F31FE56E0}"/>
            </a:ext>
          </a:extLst>
        </xdr:cNvPr>
        <xdr:cNvSpPr/>
      </xdr:nvSpPr>
      <xdr:spPr>
        <a:xfrm>
          <a:off x="4153379" y="9831765"/>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64" name="フローチャート: 判断 163">
          <a:extLst>
            <a:ext uri="{FF2B5EF4-FFF2-40B4-BE49-F238E27FC236}">
              <a16:creationId xmlns:a16="http://schemas.microsoft.com/office/drawing/2014/main" id="{7182E174-14F6-43B2-B7EA-D04E9C7C7C07}"/>
            </a:ext>
          </a:extLst>
        </xdr:cNvPr>
        <xdr:cNvSpPr/>
      </xdr:nvSpPr>
      <xdr:spPr>
        <a:xfrm>
          <a:off x="3405038" y="986713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5" name="フローチャート: 判断 164">
          <a:extLst>
            <a:ext uri="{FF2B5EF4-FFF2-40B4-BE49-F238E27FC236}">
              <a16:creationId xmlns:a16="http://schemas.microsoft.com/office/drawing/2014/main" id="{7907E9F7-BCFA-4E4C-A7F8-1015B6C7C7A8}"/>
            </a:ext>
          </a:extLst>
        </xdr:cNvPr>
        <xdr:cNvSpPr/>
      </xdr:nvSpPr>
      <xdr:spPr>
        <a:xfrm>
          <a:off x="2587925" y="983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6" name="フローチャート: 判断 165">
          <a:extLst>
            <a:ext uri="{FF2B5EF4-FFF2-40B4-BE49-F238E27FC236}">
              <a16:creationId xmlns:a16="http://schemas.microsoft.com/office/drawing/2014/main" id="{B5624AA8-1623-404F-99B9-B1A120C8E633}"/>
            </a:ext>
          </a:extLst>
        </xdr:cNvPr>
        <xdr:cNvSpPr/>
      </xdr:nvSpPr>
      <xdr:spPr>
        <a:xfrm>
          <a:off x="1788783" y="981562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67" name="フローチャート: 判断 166">
          <a:extLst>
            <a:ext uri="{FF2B5EF4-FFF2-40B4-BE49-F238E27FC236}">
              <a16:creationId xmlns:a16="http://schemas.microsoft.com/office/drawing/2014/main" id="{4EFFD1CA-48C5-4FC1-B8B7-3845B570CC34}"/>
            </a:ext>
          </a:extLst>
        </xdr:cNvPr>
        <xdr:cNvSpPr/>
      </xdr:nvSpPr>
      <xdr:spPr>
        <a:xfrm>
          <a:off x="989642" y="978705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A56EDC2-23C5-4B24-AD50-ADC9DBAFBFAE}"/>
            </a:ext>
          </a:extLst>
        </xdr:cNvPr>
        <xdr:cNvSpPr txBox="1"/>
      </xdr:nvSpPr>
      <xdr:spPr>
        <a:xfrm>
          <a:off x="4031651"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F7E3A4D-0CFD-453E-9E70-3455A5159B82}"/>
            </a:ext>
          </a:extLst>
        </xdr:cNvPr>
        <xdr:cNvSpPr txBox="1"/>
      </xdr:nvSpPr>
      <xdr:spPr>
        <a:xfrm>
          <a:off x="3274682"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7F81AE3-58D9-4167-9AA7-239B8C1A877F}"/>
            </a:ext>
          </a:extLst>
        </xdr:cNvPr>
        <xdr:cNvSpPr txBox="1"/>
      </xdr:nvSpPr>
      <xdr:spPr>
        <a:xfrm>
          <a:off x="2466196"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F9DC8BB-B4D2-47B2-B779-20DA161B43EE}"/>
            </a:ext>
          </a:extLst>
        </xdr:cNvPr>
        <xdr:cNvSpPr txBox="1"/>
      </xdr:nvSpPr>
      <xdr:spPr>
        <a:xfrm>
          <a:off x="1667055"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7837A6C-04C5-4F07-A0E8-283B405ECFD6}"/>
            </a:ext>
          </a:extLst>
        </xdr:cNvPr>
        <xdr:cNvSpPr txBox="1"/>
      </xdr:nvSpPr>
      <xdr:spPr>
        <a:xfrm>
          <a:off x="859286"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162560</xdr:rowOff>
    </xdr:from>
    <xdr:to>
      <xdr:col>24</xdr:col>
      <xdr:colOff>114300</xdr:colOff>
      <xdr:row>56</xdr:row>
      <xdr:rowOff>92710</xdr:rowOff>
    </xdr:to>
    <xdr:sp macro="" textlink="">
      <xdr:nvSpPr>
        <xdr:cNvPr id="173" name="楕円 172">
          <a:extLst>
            <a:ext uri="{FF2B5EF4-FFF2-40B4-BE49-F238E27FC236}">
              <a16:creationId xmlns:a16="http://schemas.microsoft.com/office/drawing/2014/main" id="{EE4B9245-8120-431A-9F8E-E48A4ED19BE5}"/>
            </a:ext>
          </a:extLst>
        </xdr:cNvPr>
        <xdr:cNvSpPr/>
      </xdr:nvSpPr>
      <xdr:spPr>
        <a:xfrm>
          <a:off x="4153379" y="917716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77487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12BE9F35-7A04-4988-961C-DB078F3849AE}"/>
            </a:ext>
          </a:extLst>
        </xdr:cNvPr>
        <xdr:cNvSpPr txBox="1"/>
      </xdr:nvSpPr>
      <xdr:spPr>
        <a:xfrm>
          <a:off x="4242279" y="909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75" name="楕円 174">
          <a:extLst>
            <a:ext uri="{FF2B5EF4-FFF2-40B4-BE49-F238E27FC236}">
              <a16:creationId xmlns:a16="http://schemas.microsoft.com/office/drawing/2014/main" id="{653F3C65-7551-4BC3-A277-39CB8BAF8120}"/>
            </a:ext>
          </a:extLst>
        </xdr:cNvPr>
        <xdr:cNvSpPr/>
      </xdr:nvSpPr>
      <xdr:spPr>
        <a:xfrm>
          <a:off x="3405038" y="9135254"/>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41910</xdr:rowOff>
    </xdr:to>
    <xdr:cxnSp macro="">
      <xdr:nvCxnSpPr>
        <xdr:cNvPr id="176" name="直線コネクタ 175">
          <a:extLst>
            <a:ext uri="{FF2B5EF4-FFF2-40B4-BE49-F238E27FC236}">
              <a16:creationId xmlns:a16="http://schemas.microsoft.com/office/drawing/2014/main" id="{50672FFB-A6C4-47AA-874D-2E96854AC47D}"/>
            </a:ext>
          </a:extLst>
        </xdr:cNvPr>
        <xdr:cNvCxnSpPr/>
      </xdr:nvCxnSpPr>
      <xdr:spPr>
        <a:xfrm>
          <a:off x="3447211" y="9178506"/>
          <a:ext cx="756968"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77" name="n_1aveValue【体育館・プール】&#10;有形固定資産減価償却率">
          <a:extLst>
            <a:ext uri="{FF2B5EF4-FFF2-40B4-BE49-F238E27FC236}">
              <a16:creationId xmlns:a16="http://schemas.microsoft.com/office/drawing/2014/main" id="{A52D7B6E-049A-46CC-BE20-8C2391F6DB76}"/>
            </a:ext>
          </a:extLst>
        </xdr:cNvPr>
        <xdr:cNvSpPr txBox="1"/>
      </xdr:nvSpPr>
      <xdr:spPr>
        <a:xfrm>
          <a:off x="3258553" y="995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8" name="n_2aveValue【体育館・プール】&#10;有形固定資産減価償却率">
          <a:extLst>
            <a:ext uri="{FF2B5EF4-FFF2-40B4-BE49-F238E27FC236}">
              <a16:creationId xmlns:a16="http://schemas.microsoft.com/office/drawing/2014/main" id="{BD30AB8F-05E0-499A-8E18-5724F0AA89AA}"/>
            </a:ext>
          </a:extLst>
        </xdr:cNvPr>
        <xdr:cNvSpPr txBox="1"/>
      </xdr:nvSpPr>
      <xdr:spPr>
        <a:xfrm>
          <a:off x="2454140" y="962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79" name="n_3aveValue【体育館・プール】&#10;有形固定資産減価償却率">
          <a:extLst>
            <a:ext uri="{FF2B5EF4-FFF2-40B4-BE49-F238E27FC236}">
              <a16:creationId xmlns:a16="http://schemas.microsoft.com/office/drawing/2014/main" id="{7F9D0C20-C779-4ABA-A7A1-8B38DC3CE295}"/>
            </a:ext>
          </a:extLst>
        </xdr:cNvPr>
        <xdr:cNvSpPr txBox="1"/>
      </xdr:nvSpPr>
      <xdr:spPr>
        <a:xfrm>
          <a:off x="1654999" y="959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180" name="n_4aveValue【体育館・プール】&#10;有形固定資産減価償却率">
          <a:extLst>
            <a:ext uri="{FF2B5EF4-FFF2-40B4-BE49-F238E27FC236}">
              <a16:creationId xmlns:a16="http://schemas.microsoft.com/office/drawing/2014/main" id="{8C9EC3A9-C6BE-4609-954B-EEBA16B2F569}"/>
            </a:ext>
          </a:extLst>
        </xdr:cNvPr>
        <xdr:cNvSpPr txBox="1"/>
      </xdr:nvSpPr>
      <xdr:spPr>
        <a:xfrm>
          <a:off x="855857" y="956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67327</xdr:rowOff>
    </xdr:from>
    <xdr:ext cx="405111" cy="259045"/>
    <xdr:sp macro="" textlink="">
      <xdr:nvSpPr>
        <xdr:cNvPr id="181" name="n_1mainValue【体育館・プール】&#10;有形固定資産減価償却率">
          <a:extLst>
            <a:ext uri="{FF2B5EF4-FFF2-40B4-BE49-F238E27FC236}">
              <a16:creationId xmlns:a16="http://schemas.microsoft.com/office/drawing/2014/main" id="{EC6059A7-398E-4B53-9289-E2D2D95F0157}"/>
            </a:ext>
          </a:extLst>
        </xdr:cNvPr>
        <xdr:cNvSpPr txBox="1"/>
      </xdr:nvSpPr>
      <xdr:spPr>
        <a:xfrm>
          <a:off x="3258553" y="8918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B1EEBC9A-7A5D-42F5-8431-86EB95298B92}"/>
            </a:ext>
          </a:extLst>
        </xdr:cNvPr>
        <xdr:cNvSpPr/>
      </xdr:nvSpPr>
      <xdr:spPr>
        <a:xfrm>
          <a:off x="5992962" y="7653787"/>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7CFB30BF-E2A9-43BC-BCA3-3D424A43A941}"/>
            </a:ext>
          </a:extLst>
        </xdr:cNvPr>
        <xdr:cNvSpPr/>
      </xdr:nvSpPr>
      <xdr:spPr>
        <a:xfrm>
          <a:off x="6101991"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81C5F1C3-9619-4851-91E5-73114A1035E3}"/>
            </a:ext>
          </a:extLst>
        </xdr:cNvPr>
        <xdr:cNvSpPr/>
      </xdr:nvSpPr>
      <xdr:spPr>
        <a:xfrm>
          <a:off x="6101991"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9D5D3F7D-D4E3-45D3-9745-1CE4F982143E}"/>
            </a:ext>
          </a:extLst>
        </xdr:cNvPr>
        <xdr:cNvSpPr/>
      </xdr:nvSpPr>
      <xdr:spPr>
        <a:xfrm>
          <a:off x="7028132"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5397138B-4B19-4010-9C9A-E5E3304B3CAA}"/>
            </a:ext>
          </a:extLst>
        </xdr:cNvPr>
        <xdr:cNvSpPr/>
      </xdr:nvSpPr>
      <xdr:spPr>
        <a:xfrm>
          <a:off x="7028132"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9538DF1-8C01-42C7-AAF1-E3680C70A48D}"/>
            </a:ext>
          </a:extLst>
        </xdr:cNvPr>
        <xdr:cNvSpPr/>
      </xdr:nvSpPr>
      <xdr:spPr>
        <a:xfrm>
          <a:off x="8063302"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2AB234C1-A105-49CD-9BDA-8979B6A91EE0}"/>
            </a:ext>
          </a:extLst>
        </xdr:cNvPr>
        <xdr:cNvSpPr/>
      </xdr:nvSpPr>
      <xdr:spPr>
        <a:xfrm>
          <a:off x="8063302"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7997A48C-FE5A-4276-B5F5-6CB6EC0E04FA}"/>
            </a:ext>
          </a:extLst>
        </xdr:cNvPr>
        <xdr:cNvSpPr/>
      </xdr:nvSpPr>
      <xdr:spPr>
        <a:xfrm>
          <a:off x="5992962" y="8743950"/>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15831B22-B684-4275-8DEB-963774EAC030}"/>
            </a:ext>
          </a:extLst>
        </xdr:cNvPr>
        <xdr:cNvSpPr txBox="1"/>
      </xdr:nvSpPr>
      <xdr:spPr>
        <a:xfrm>
          <a:off x="5954862" y="856099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535A1E2F-FE0A-451C-99BB-780FE2B9057A}"/>
            </a:ext>
          </a:extLst>
        </xdr:cNvPr>
        <xdr:cNvCxnSpPr/>
      </xdr:nvCxnSpPr>
      <xdr:spPr>
        <a:xfrm>
          <a:off x="5992962" y="1093182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EDB1337B-293D-489E-950E-E0AE1EE62567}"/>
            </a:ext>
          </a:extLst>
        </xdr:cNvPr>
        <xdr:cNvCxnSpPr/>
      </xdr:nvCxnSpPr>
      <xdr:spPr>
        <a:xfrm>
          <a:off x="5992962" y="1056592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AB3E0F0A-F1B2-4915-971F-459E11C9ED88}"/>
            </a:ext>
          </a:extLst>
        </xdr:cNvPr>
        <xdr:cNvSpPr txBox="1"/>
      </xdr:nvSpPr>
      <xdr:spPr>
        <a:xfrm>
          <a:off x="5561727" y="104312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AEE5403E-A161-48C3-96CF-808132380AC1}"/>
            </a:ext>
          </a:extLst>
        </xdr:cNvPr>
        <xdr:cNvCxnSpPr/>
      </xdr:nvCxnSpPr>
      <xdr:spPr>
        <a:xfrm>
          <a:off x="5992962" y="1020001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7AA40D5D-98C9-4940-943F-2EC9294F7F6B}"/>
            </a:ext>
          </a:extLst>
        </xdr:cNvPr>
        <xdr:cNvSpPr txBox="1"/>
      </xdr:nvSpPr>
      <xdr:spPr>
        <a:xfrm>
          <a:off x="5561727" y="10065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851EBF2E-B6DF-421B-A3C8-AAEE672A335A}"/>
            </a:ext>
          </a:extLst>
        </xdr:cNvPr>
        <xdr:cNvCxnSpPr/>
      </xdr:nvCxnSpPr>
      <xdr:spPr>
        <a:xfrm>
          <a:off x="5992962" y="983411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D5DACDBE-4CAF-4EA0-9D7B-5DFB20255A73}"/>
            </a:ext>
          </a:extLst>
        </xdr:cNvPr>
        <xdr:cNvSpPr txBox="1"/>
      </xdr:nvSpPr>
      <xdr:spPr>
        <a:xfrm>
          <a:off x="5561727" y="96994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59E0A5C4-54C1-4C63-BA33-0A435758E065}"/>
            </a:ext>
          </a:extLst>
        </xdr:cNvPr>
        <xdr:cNvCxnSpPr/>
      </xdr:nvCxnSpPr>
      <xdr:spPr>
        <a:xfrm>
          <a:off x="5992962" y="947575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40357DF3-2CA4-4317-AC61-D7FB4E14F5D9}"/>
            </a:ext>
          </a:extLst>
        </xdr:cNvPr>
        <xdr:cNvSpPr txBox="1"/>
      </xdr:nvSpPr>
      <xdr:spPr>
        <a:xfrm>
          <a:off x="5561727" y="93410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5011C8AE-03FA-4190-AE49-5C944CBA5372}"/>
            </a:ext>
          </a:extLst>
        </xdr:cNvPr>
        <xdr:cNvCxnSpPr/>
      </xdr:nvCxnSpPr>
      <xdr:spPr>
        <a:xfrm>
          <a:off x="5992962" y="910985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77CDA9DD-AFAA-423C-884A-A90E7AC22B2F}"/>
            </a:ext>
          </a:extLst>
        </xdr:cNvPr>
        <xdr:cNvSpPr txBox="1"/>
      </xdr:nvSpPr>
      <xdr:spPr>
        <a:xfrm>
          <a:off x="5561727" y="897517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4B67F61E-09D9-429D-8EFB-BBB886428561}"/>
            </a:ext>
          </a:extLst>
        </xdr:cNvPr>
        <xdr:cNvCxnSpPr/>
      </xdr:nvCxnSpPr>
      <xdr:spPr>
        <a:xfrm>
          <a:off x="5992962" y="874395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DC84B390-81F5-4171-B7BD-431514BFD3DA}"/>
            </a:ext>
          </a:extLst>
        </xdr:cNvPr>
        <xdr:cNvSpPr txBox="1"/>
      </xdr:nvSpPr>
      <xdr:spPr>
        <a:xfrm>
          <a:off x="5561727" y="86092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62981B5-78B6-4AF3-8113-A926CAC78804}"/>
            </a:ext>
          </a:extLst>
        </xdr:cNvPr>
        <xdr:cNvSpPr/>
      </xdr:nvSpPr>
      <xdr:spPr>
        <a:xfrm>
          <a:off x="5992962" y="8743950"/>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05" name="直線コネクタ 204">
          <a:extLst>
            <a:ext uri="{FF2B5EF4-FFF2-40B4-BE49-F238E27FC236}">
              <a16:creationId xmlns:a16="http://schemas.microsoft.com/office/drawing/2014/main" id="{BAB8760B-DAEC-410D-83F4-FEDAD3757931}"/>
            </a:ext>
          </a:extLst>
        </xdr:cNvPr>
        <xdr:cNvCxnSpPr/>
      </xdr:nvCxnSpPr>
      <xdr:spPr>
        <a:xfrm flipV="1">
          <a:off x="9489140" y="9342336"/>
          <a:ext cx="0" cy="110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6" name="【体育館・プール】&#10;一人当たり面積最小値テキスト">
          <a:extLst>
            <a:ext uri="{FF2B5EF4-FFF2-40B4-BE49-F238E27FC236}">
              <a16:creationId xmlns:a16="http://schemas.microsoft.com/office/drawing/2014/main" id="{CDC70EA1-8158-4B44-890D-C737E36A7AAF}"/>
            </a:ext>
          </a:extLst>
        </xdr:cNvPr>
        <xdr:cNvSpPr txBox="1"/>
      </xdr:nvSpPr>
      <xdr:spPr>
        <a:xfrm>
          <a:off x="9527157" y="104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07" name="直線コネクタ 206">
          <a:extLst>
            <a:ext uri="{FF2B5EF4-FFF2-40B4-BE49-F238E27FC236}">
              <a16:creationId xmlns:a16="http://schemas.microsoft.com/office/drawing/2014/main" id="{CC04EEB6-0F67-47AC-81E4-5F900B7C2F89}"/>
            </a:ext>
          </a:extLst>
        </xdr:cNvPr>
        <xdr:cNvCxnSpPr/>
      </xdr:nvCxnSpPr>
      <xdr:spPr>
        <a:xfrm>
          <a:off x="9418128" y="1045154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08" name="【体育館・プール】&#10;一人当たり面積最大値テキスト">
          <a:extLst>
            <a:ext uri="{FF2B5EF4-FFF2-40B4-BE49-F238E27FC236}">
              <a16:creationId xmlns:a16="http://schemas.microsoft.com/office/drawing/2014/main" id="{3F3DC778-1D36-4A56-8E56-CEE0BEB16772}"/>
            </a:ext>
          </a:extLst>
        </xdr:cNvPr>
        <xdr:cNvSpPr txBox="1"/>
      </xdr:nvSpPr>
      <xdr:spPr>
        <a:xfrm>
          <a:off x="9527157" y="912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09" name="直線コネクタ 208">
          <a:extLst>
            <a:ext uri="{FF2B5EF4-FFF2-40B4-BE49-F238E27FC236}">
              <a16:creationId xmlns:a16="http://schemas.microsoft.com/office/drawing/2014/main" id="{76A50ABB-5586-4B7B-94CD-EECF5D3D4281}"/>
            </a:ext>
          </a:extLst>
        </xdr:cNvPr>
        <xdr:cNvCxnSpPr/>
      </xdr:nvCxnSpPr>
      <xdr:spPr>
        <a:xfrm>
          <a:off x="9418128" y="9342336"/>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10" name="【体育館・プール】&#10;一人当たり面積平均値テキスト">
          <a:extLst>
            <a:ext uri="{FF2B5EF4-FFF2-40B4-BE49-F238E27FC236}">
              <a16:creationId xmlns:a16="http://schemas.microsoft.com/office/drawing/2014/main" id="{3E607D23-96F3-44C0-A8DC-5419A949AE3F}"/>
            </a:ext>
          </a:extLst>
        </xdr:cNvPr>
        <xdr:cNvSpPr txBox="1"/>
      </xdr:nvSpPr>
      <xdr:spPr>
        <a:xfrm>
          <a:off x="9527157" y="9947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11" name="フローチャート: 判断 210">
          <a:extLst>
            <a:ext uri="{FF2B5EF4-FFF2-40B4-BE49-F238E27FC236}">
              <a16:creationId xmlns:a16="http://schemas.microsoft.com/office/drawing/2014/main" id="{D28AEA10-F883-4F27-B59F-29AD080EC1B4}"/>
            </a:ext>
          </a:extLst>
        </xdr:cNvPr>
        <xdr:cNvSpPr/>
      </xdr:nvSpPr>
      <xdr:spPr>
        <a:xfrm>
          <a:off x="9456228" y="10088185"/>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12" name="フローチャート: 判断 211">
          <a:extLst>
            <a:ext uri="{FF2B5EF4-FFF2-40B4-BE49-F238E27FC236}">
              <a16:creationId xmlns:a16="http://schemas.microsoft.com/office/drawing/2014/main" id="{C4DDC112-BBBA-4EB1-BB54-7CAB35279B65}"/>
            </a:ext>
          </a:extLst>
        </xdr:cNvPr>
        <xdr:cNvSpPr/>
      </xdr:nvSpPr>
      <xdr:spPr>
        <a:xfrm>
          <a:off x="8689915" y="974514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13" name="フローチャート: 判断 212">
          <a:extLst>
            <a:ext uri="{FF2B5EF4-FFF2-40B4-BE49-F238E27FC236}">
              <a16:creationId xmlns:a16="http://schemas.microsoft.com/office/drawing/2014/main" id="{F4D7CA03-6E1A-4855-9F6D-B58C870610E1}"/>
            </a:ext>
          </a:extLst>
        </xdr:cNvPr>
        <xdr:cNvSpPr/>
      </xdr:nvSpPr>
      <xdr:spPr>
        <a:xfrm>
          <a:off x="7890774" y="979086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14" name="フローチャート: 判断 213">
          <a:extLst>
            <a:ext uri="{FF2B5EF4-FFF2-40B4-BE49-F238E27FC236}">
              <a16:creationId xmlns:a16="http://schemas.microsoft.com/office/drawing/2014/main" id="{AE77F805-65B4-40FF-9393-654BB4E051FA}"/>
            </a:ext>
          </a:extLst>
        </xdr:cNvPr>
        <xdr:cNvSpPr/>
      </xdr:nvSpPr>
      <xdr:spPr>
        <a:xfrm>
          <a:off x="7073660" y="978705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15" name="フローチャート: 判断 214">
          <a:extLst>
            <a:ext uri="{FF2B5EF4-FFF2-40B4-BE49-F238E27FC236}">
              <a16:creationId xmlns:a16="http://schemas.microsoft.com/office/drawing/2014/main" id="{21FF2B35-4189-4087-B4A3-B84AA43B75F1}"/>
            </a:ext>
          </a:extLst>
        </xdr:cNvPr>
        <xdr:cNvSpPr/>
      </xdr:nvSpPr>
      <xdr:spPr>
        <a:xfrm>
          <a:off x="6274519" y="980229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7C685037-EF01-4C55-9D6D-1E63D9D01700}"/>
            </a:ext>
          </a:extLst>
        </xdr:cNvPr>
        <xdr:cNvSpPr txBox="1"/>
      </xdr:nvSpPr>
      <xdr:spPr>
        <a:xfrm>
          <a:off x="931652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D5A4B9A-30F7-47AE-8062-FA74167120B2}"/>
            </a:ext>
          </a:extLst>
        </xdr:cNvPr>
        <xdr:cNvSpPr txBox="1"/>
      </xdr:nvSpPr>
      <xdr:spPr>
        <a:xfrm>
          <a:off x="8568187"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BBD93AF-EB6B-48DE-A389-CC0EF73BCFFB}"/>
            </a:ext>
          </a:extLst>
        </xdr:cNvPr>
        <xdr:cNvSpPr txBox="1"/>
      </xdr:nvSpPr>
      <xdr:spPr>
        <a:xfrm>
          <a:off x="776041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DD5A053-5E09-4F1D-836F-3A8DEBB4C8D0}"/>
            </a:ext>
          </a:extLst>
        </xdr:cNvPr>
        <xdr:cNvSpPr txBox="1"/>
      </xdr:nvSpPr>
      <xdr:spPr>
        <a:xfrm>
          <a:off x="6951932"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E2B89543-7B60-4667-B1F8-4BD690A37B83}"/>
            </a:ext>
          </a:extLst>
        </xdr:cNvPr>
        <xdr:cNvSpPr txBox="1"/>
      </xdr:nvSpPr>
      <xdr:spPr>
        <a:xfrm>
          <a:off x="6152791"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29210</xdr:rowOff>
    </xdr:from>
    <xdr:to>
      <xdr:col>55</xdr:col>
      <xdr:colOff>50800</xdr:colOff>
      <xdr:row>63</xdr:row>
      <xdr:rowOff>130810</xdr:rowOff>
    </xdr:to>
    <xdr:sp macro="" textlink="">
      <xdr:nvSpPr>
        <xdr:cNvPr id="221" name="楕円 220">
          <a:extLst>
            <a:ext uri="{FF2B5EF4-FFF2-40B4-BE49-F238E27FC236}">
              <a16:creationId xmlns:a16="http://schemas.microsoft.com/office/drawing/2014/main" id="{125BFE47-EB33-4AAC-8F7F-D81F3A06233A}"/>
            </a:ext>
          </a:extLst>
        </xdr:cNvPr>
        <xdr:cNvSpPr/>
      </xdr:nvSpPr>
      <xdr:spPr>
        <a:xfrm>
          <a:off x="9456228" y="10355029"/>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115587</xdr:rowOff>
    </xdr:from>
    <xdr:ext cx="469744" cy="259045"/>
    <xdr:sp macro="" textlink="">
      <xdr:nvSpPr>
        <xdr:cNvPr id="222" name="【体育館・プール】&#10;一人当たり面積該当値テキスト">
          <a:extLst>
            <a:ext uri="{FF2B5EF4-FFF2-40B4-BE49-F238E27FC236}">
              <a16:creationId xmlns:a16="http://schemas.microsoft.com/office/drawing/2014/main" id="{3CA3AAB6-096C-4D2F-9E47-04DDC14A2944}"/>
            </a:ext>
          </a:extLst>
        </xdr:cNvPr>
        <xdr:cNvSpPr txBox="1"/>
      </xdr:nvSpPr>
      <xdr:spPr>
        <a:xfrm>
          <a:off x="9527157" y="1027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29210</xdr:rowOff>
    </xdr:from>
    <xdr:to>
      <xdr:col>50</xdr:col>
      <xdr:colOff>165100</xdr:colOff>
      <xdr:row>63</xdr:row>
      <xdr:rowOff>130810</xdr:rowOff>
    </xdr:to>
    <xdr:sp macro="" textlink="">
      <xdr:nvSpPr>
        <xdr:cNvPr id="223" name="楕円 222">
          <a:extLst>
            <a:ext uri="{FF2B5EF4-FFF2-40B4-BE49-F238E27FC236}">
              <a16:creationId xmlns:a16="http://schemas.microsoft.com/office/drawing/2014/main" id="{15EA2E0F-1913-4F9B-8629-47F0B31B4513}"/>
            </a:ext>
          </a:extLst>
        </xdr:cNvPr>
        <xdr:cNvSpPr/>
      </xdr:nvSpPr>
      <xdr:spPr>
        <a:xfrm>
          <a:off x="8689915" y="103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80010</xdr:rowOff>
    </xdr:from>
    <xdr:to>
      <xdr:col>55</xdr:col>
      <xdr:colOff>0</xdr:colOff>
      <xdr:row>63</xdr:row>
      <xdr:rowOff>80010</xdr:rowOff>
    </xdr:to>
    <xdr:cxnSp macro="">
      <xdr:nvCxnSpPr>
        <xdr:cNvPr id="224" name="直線コネクタ 223">
          <a:extLst>
            <a:ext uri="{FF2B5EF4-FFF2-40B4-BE49-F238E27FC236}">
              <a16:creationId xmlns:a16="http://schemas.microsoft.com/office/drawing/2014/main" id="{EF584D3B-5CCD-426C-B8A0-4B07EB353478}"/>
            </a:ext>
          </a:extLst>
        </xdr:cNvPr>
        <xdr:cNvCxnSpPr/>
      </xdr:nvCxnSpPr>
      <xdr:spPr>
        <a:xfrm>
          <a:off x="8740715" y="10405829"/>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25" name="n_1aveValue【体育館・プール】&#10;一人当たり面積">
          <a:extLst>
            <a:ext uri="{FF2B5EF4-FFF2-40B4-BE49-F238E27FC236}">
              <a16:creationId xmlns:a16="http://schemas.microsoft.com/office/drawing/2014/main" id="{3924192B-2518-435F-8515-91CB2FDE97BA}"/>
            </a:ext>
          </a:extLst>
        </xdr:cNvPr>
        <xdr:cNvSpPr txBox="1"/>
      </xdr:nvSpPr>
      <xdr:spPr>
        <a:xfrm>
          <a:off x="8511114" y="952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26" name="n_2aveValue【体育館・プール】&#10;一人当たり面積">
          <a:extLst>
            <a:ext uri="{FF2B5EF4-FFF2-40B4-BE49-F238E27FC236}">
              <a16:creationId xmlns:a16="http://schemas.microsoft.com/office/drawing/2014/main" id="{6DCEA8BF-390D-460A-93D7-D85D2F990457}"/>
            </a:ext>
          </a:extLst>
        </xdr:cNvPr>
        <xdr:cNvSpPr txBox="1"/>
      </xdr:nvSpPr>
      <xdr:spPr>
        <a:xfrm>
          <a:off x="7724672" y="95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27" name="n_3aveValue【体育館・プール】&#10;一人当たり面積">
          <a:extLst>
            <a:ext uri="{FF2B5EF4-FFF2-40B4-BE49-F238E27FC236}">
              <a16:creationId xmlns:a16="http://schemas.microsoft.com/office/drawing/2014/main" id="{FEFAE630-F3B7-4DD8-8491-87CA8B6224FF}"/>
            </a:ext>
          </a:extLst>
        </xdr:cNvPr>
        <xdr:cNvSpPr txBox="1"/>
      </xdr:nvSpPr>
      <xdr:spPr>
        <a:xfrm>
          <a:off x="6907559" y="956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28" name="n_4aveValue【体育館・プール】&#10;一人当たり面積">
          <a:extLst>
            <a:ext uri="{FF2B5EF4-FFF2-40B4-BE49-F238E27FC236}">
              <a16:creationId xmlns:a16="http://schemas.microsoft.com/office/drawing/2014/main" id="{04F549EE-8A24-4C74-A09E-25F295574C14}"/>
            </a:ext>
          </a:extLst>
        </xdr:cNvPr>
        <xdr:cNvSpPr txBox="1"/>
      </xdr:nvSpPr>
      <xdr:spPr>
        <a:xfrm>
          <a:off x="6108418" y="958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121937</xdr:rowOff>
    </xdr:from>
    <xdr:ext cx="469744" cy="259045"/>
    <xdr:sp macro="" textlink="">
      <xdr:nvSpPr>
        <xdr:cNvPr id="229" name="n_1mainValue【体育館・プール】&#10;一人当たり面積">
          <a:extLst>
            <a:ext uri="{FF2B5EF4-FFF2-40B4-BE49-F238E27FC236}">
              <a16:creationId xmlns:a16="http://schemas.microsoft.com/office/drawing/2014/main" id="{3C0DD517-8B6D-42AF-A1C0-847C34CCF5E3}"/>
            </a:ext>
          </a:extLst>
        </xdr:cNvPr>
        <xdr:cNvSpPr txBox="1"/>
      </xdr:nvSpPr>
      <xdr:spPr>
        <a:xfrm>
          <a:off x="8511114" y="104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106A7EDF-536A-4601-885F-34106B36D412}"/>
            </a:ext>
          </a:extLst>
        </xdr:cNvPr>
        <xdr:cNvSpPr/>
      </xdr:nvSpPr>
      <xdr:spPr>
        <a:xfrm>
          <a:off x="690113" y="11297728"/>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D254FF7E-FEE0-41EF-89C0-C4BE017908B6}"/>
            </a:ext>
          </a:extLst>
        </xdr:cNvPr>
        <xdr:cNvSpPr/>
      </xdr:nvSpPr>
      <xdr:spPr>
        <a:xfrm>
          <a:off x="817113" y="1192793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F2A9107-3055-410B-913B-26FE7F32DFB8}"/>
            </a:ext>
          </a:extLst>
        </xdr:cNvPr>
        <xdr:cNvSpPr/>
      </xdr:nvSpPr>
      <xdr:spPr>
        <a:xfrm>
          <a:off x="817113" y="12123588"/>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A3DA2449-EA86-44AC-8F32-967765F7CA30}"/>
            </a:ext>
          </a:extLst>
        </xdr:cNvPr>
        <xdr:cNvSpPr/>
      </xdr:nvSpPr>
      <xdr:spPr>
        <a:xfrm>
          <a:off x="1725283"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CB5AFF57-EE36-4081-BA76-40DE4AA17854}"/>
            </a:ext>
          </a:extLst>
        </xdr:cNvPr>
        <xdr:cNvSpPr/>
      </xdr:nvSpPr>
      <xdr:spPr>
        <a:xfrm>
          <a:off x="1725283"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AD6FAFB5-9F5B-4884-860F-8268AC1DC5D8}"/>
            </a:ext>
          </a:extLst>
        </xdr:cNvPr>
        <xdr:cNvSpPr/>
      </xdr:nvSpPr>
      <xdr:spPr>
        <a:xfrm>
          <a:off x="2760453"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601C712D-6270-4BBF-AF63-29907770B274}"/>
            </a:ext>
          </a:extLst>
        </xdr:cNvPr>
        <xdr:cNvSpPr/>
      </xdr:nvSpPr>
      <xdr:spPr>
        <a:xfrm>
          <a:off x="2760453"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AA4FFE7D-B699-48F5-B665-D964BDC2C283}"/>
            </a:ext>
          </a:extLst>
        </xdr:cNvPr>
        <xdr:cNvSpPr/>
      </xdr:nvSpPr>
      <xdr:spPr>
        <a:xfrm>
          <a:off x="690113" y="12387892"/>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433ED747-0FE4-4E90-BBFD-0848FFE1F08A}"/>
            </a:ext>
          </a:extLst>
        </xdr:cNvPr>
        <xdr:cNvSpPr txBox="1"/>
      </xdr:nvSpPr>
      <xdr:spPr>
        <a:xfrm>
          <a:off x="669985" y="122049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6319900C-6C47-49C7-AC19-5D70A7B93BE3}"/>
            </a:ext>
          </a:extLst>
        </xdr:cNvPr>
        <xdr:cNvCxnSpPr/>
      </xdr:nvCxnSpPr>
      <xdr:spPr>
        <a:xfrm>
          <a:off x="690113" y="14575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D861AADF-BF97-4DF3-AA95-CB3861338750}"/>
            </a:ext>
          </a:extLst>
        </xdr:cNvPr>
        <xdr:cNvSpPr txBox="1"/>
      </xdr:nvSpPr>
      <xdr:spPr>
        <a:xfrm>
          <a:off x="276849" y="144335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F53B1B6A-34B7-441E-A36D-56A1277954F4}"/>
            </a:ext>
          </a:extLst>
        </xdr:cNvPr>
        <xdr:cNvCxnSpPr/>
      </xdr:nvCxnSpPr>
      <xdr:spPr>
        <a:xfrm>
          <a:off x="690113" y="1420986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a:extLst>
            <a:ext uri="{FF2B5EF4-FFF2-40B4-BE49-F238E27FC236}">
              <a16:creationId xmlns:a16="http://schemas.microsoft.com/office/drawing/2014/main" id="{1C0C5148-5305-4D96-A852-FC25E5C0EE27}"/>
            </a:ext>
          </a:extLst>
        </xdr:cNvPr>
        <xdr:cNvSpPr txBox="1"/>
      </xdr:nvSpPr>
      <xdr:spPr>
        <a:xfrm>
          <a:off x="276849" y="14075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F94B696D-D873-4EEC-A71A-C0A053A6763E}"/>
            </a:ext>
          </a:extLst>
        </xdr:cNvPr>
        <xdr:cNvCxnSpPr/>
      </xdr:nvCxnSpPr>
      <xdr:spPr>
        <a:xfrm>
          <a:off x="690113" y="138439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F961C2B1-5635-47C9-9AD7-BFC0C02B28BB}"/>
            </a:ext>
          </a:extLst>
        </xdr:cNvPr>
        <xdr:cNvSpPr txBox="1"/>
      </xdr:nvSpPr>
      <xdr:spPr>
        <a:xfrm>
          <a:off x="340969" y="13709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9E463511-D5D7-4F1C-9C30-AA37A1EB66A2}"/>
            </a:ext>
          </a:extLst>
        </xdr:cNvPr>
        <xdr:cNvCxnSpPr/>
      </xdr:nvCxnSpPr>
      <xdr:spPr>
        <a:xfrm>
          <a:off x="690113" y="1347805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EE5FF424-2938-4C6C-AAE1-1D26B64FECA9}"/>
            </a:ext>
          </a:extLst>
        </xdr:cNvPr>
        <xdr:cNvSpPr txBox="1"/>
      </xdr:nvSpPr>
      <xdr:spPr>
        <a:xfrm>
          <a:off x="340969" y="1334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A890D591-13FB-484B-BC87-8B53DFCC1F0C}"/>
            </a:ext>
          </a:extLst>
        </xdr:cNvPr>
        <xdr:cNvCxnSpPr/>
      </xdr:nvCxnSpPr>
      <xdr:spPr>
        <a:xfrm>
          <a:off x="690113" y="131121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9E3162CB-780C-444B-BBBA-381EA4709A9B}"/>
            </a:ext>
          </a:extLst>
        </xdr:cNvPr>
        <xdr:cNvSpPr txBox="1"/>
      </xdr:nvSpPr>
      <xdr:spPr>
        <a:xfrm>
          <a:off x="340969" y="12977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ECEDCB02-E6D8-4C97-86AE-29D880A5E196}"/>
            </a:ext>
          </a:extLst>
        </xdr:cNvPr>
        <xdr:cNvCxnSpPr/>
      </xdr:nvCxnSpPr>
      <xdr:spPr>
        <a:xfrm>
          <a:off x="690113" y="1275379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a:extLst>
            <a:ext uri="{FF2B5EF4-FFF2-40B4-BE49-F238E27FC236}">
              <a16:creationId xmlns:a16="http://schemas.microsoft.com/office/drawing/2014/main" id="{594D4D17-5E6B-4908-9641-7128350C0051}"/>
            </a:ext>
          </a:extLst>
        </xdr:cNvPr>
        <xdr:cNvSpPr txBox="1"/>
      </xdr:nvSpPr>
      <xdr:spPr>
        <a:xfrm>
          <a:off x="340969" y="126191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66E5DE42-AFE9-45B6-81A6-B41A0FC7DB0C}"/>
            </a:ext>
          </a:extLst>
        </xdr:cNvPr>
        <xdr:cNvCxnSpPr/>
      </xdr:nvCxnSpPr>
      <xdr:spPr>
        <a:xfrm>
          <a:off x="690113" y="123878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a:extLst>
            <a:ext uri="{FF2B5EF4-FFF2-40B4-BE49-F238E27FC236}">
              <a16:creationId xmlns:a16="http://schemas.microsoft.com/office/drawing/2014/main" id="{12C8C7EC-15F8-46C2-A74A-78AE8E8E118A}"/>
            </a:ext>
          </a:extLst>
        </xdr:cNvPr>
        <xdr:cNvSpPr txBox="1"/>
      </xdr:nvSpPr>
      <xdr:spPr>
        <a:xfrm>
          <a:off x="387118" y="1225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134C649C-DC9D-4F62-8EA7-F3743067965C}"/>
            </a:ext>
          </a:extLst>
        </xdr:cNvPr>
        <xdr:cNvSpPr/>
      </xdr:nvSpPr>
      <xdr:spPr>
        <a:xfrm>
          <a:off x="690113" y="12387892"/>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54" name="直線コネクタ 253">
          <a:extLst>
            <a:ext uri="{FF2B5EF4-FFF2-40B4-BE49-F238E27FC236}">
              <a16:creationId xmlns:a16="http://schemas.microsoft.com/office/drawing/2014/main" id="{8F1B81E7-A216-4798-850C-F5EA6FAE4D3A}"/>
            </a:ext>
          </a:extLst>
        </xdr:cNvPr>
        <xdr:cNvCxnSpPr/>
      </xdr:nvCxnSpPr>
      <xdr:spPr>
        <a:xfrm flipV="1">
          <a:off x="4203544" y="12940558"/>
          <a:ext cx="0" cy="126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5" name="【福祉施設】&#10;有形固定資産減価償却率最小値テキスト">
          <a:extLst>
            <a:ext uri="{FF2B5EF4-FFF2-40B4-BE49-F238E27FC236}">
              <a16:creationId xmlns:a16="http://schemas.microsoft.com/office/drawing/2014/main" id="{EBA474CA-9BBA-4C4C-AC3B-479570381D2E}"/>
            </a:ext>
          </a:extLst>
        </xdr:cNvPr>
        <xdr:cNvSpPr txBox="1"/>
      </xdr:nvSpPr>
      <xdr:spPr>
        <a:xfrm>
          <a:off x="4242279" y="142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6" name="直線コネクタ 255">
          <a:extLst>
            <a:ext uri="{FF2B5EF4-FFF2-40B4-BE49-F238E27FC236}">
              <a16:creationId xmlns:a16="http://schemas.microsoft.com/office/drawing/2014/main" id="{D816322C-08F8-48E6-BFBC-A51265E03252}"/>
            </a:ext>
          </a:extLst>
        </xdr:cNvPr>
        <xdr:cNvCxnSpPr/>
      </xdr:nvCxnSpPr>
      <xdr:spPr>
        <a:xfrm>
          <a:off x="4133251" y="1420986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C6EB11FF-4242-4ADC-85D8-19ABDEAF2F4D}"/>
            </a:ext>
          </a:extLst>
        </xdr:cNvPr>
        <xdr:cNvSpPr txBox="1"/>
      </xdr:nvSpPr>
      <xdr:spPr>
        <a:xfrm>
          <a:off x="4242279" y="1272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58" name="直線コネクタ 257">
          <a:extLst>
            <a:ext uri="{FF2B5EF4-FFF2-40B4-BE49-F238E27FC236}">
              <a16:creationId xmlns:a16="http://schemas.microsoft.com/office/drawing/2014/main" id="{45857761-ED8C-422F-BBB7-84A55ACA09B4}"/>
            </a:ext>
          </a:extLst>
        </xdr:cNvPr>
        <xdr:cNvCxnSpPr/>
      </xdr:nvCxnSpPr>
      <xdr:spPr>
        <a:xfrm>
          <a:off x="4133251" y="1294055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80A62FD0-58EE-49B0-AAE9-C6C2EAC2ACDC}"/>
            </a:ext>
          </a:extLst>
        </xdr:cNvPr>
        <xdr:cNvSpPr txBox="1"/>
      </xdr:nvSpPr>
      <xdr:spPr>
        <a:xfrm>
          <a:off x="4242279" y="13382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60" name="フローチャート: 判断 259">
          <a:extLst>
            <a:ext uri="{FF2B5EF4-FFF2-40B4-BE49-F238E27FC236}">
              <a16:creationId xmlns:a16="http://schemas.microsoft.com/office/drawing/2014/main" id="{D518FDA1-B9FD-4967-90F6-B6A661D25ED4}"/>
            </a:ext>
          </a:extLst>
        </xdr:cNvPr>
        <xdr:cNvSpPr/>
      </xdr:nvSpPr>
      <xdr:spPr>
        <a:xfrm>
          <a:off x="4153379" y="1340432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61" name="フローチャート: 判断 260">
          <a:extLst>
            <a:ext uri="{FF2B5EF4-FFF2-40B4-BE49-F238E27FC236}">
              <a16:creationId xmlns:a16="http://schemas.microsoft.com/office/drawing/2014/main" id="{931D567E-3FAA-415A-9808-C0208CDA943B}"/>
            </a:ext>
          </a:extLst>
        </xdr:cNvPr>
        <xdr:cNvSpPr/>
      </xdr:nvSpPr>
      <xdr:spPr>
        <a:xfrm>
          <a:off x="3405038" y="1333955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62" name="フローチャート: 判断 261">
          <a:extLst>
            <a:ext uri="{FF2B5EF4-FFF2-40B4-BE49-F238E27FC236}">
              <a16:creationId xmlns:a16="http://schemas.microsoft.com/office/drawing/2014/main" id="{C75918E7-E5EE-438E-AFF0-15731B84D502}"/>
            </a:ext>
          </a:extLst>
        </xdr:cNvPr>
        <xdr:cNvSpPr/>
      </xdr:nvSpPr>
      <xdr:spPr>
        <a:xfrm>
          <a:off x="2587925" y="1327852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63" name="フローチャート: 判断 262">
          <a:extLst>
            <a:ext uri="{FF2B5EF4-FFF2-40B4-BE49-F238E27FC236}">
              <a16:creationId xmlns:a16="http://schemas.microsoft.com/office/drawing/2014/main" id="{C9D4FC4D-6BC0-4981-A1C4-254F6C47DA6C}"/>
            </a:ext>
          </a:extLst>
        </xdr:cNvPr>
        <xdr:cNvSpPr/>
      </xdr:nvSpPr>
      <xdr:spPr>
        <a:xfrm>
          <a:off x="1788783" y="1324994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264" name="フローチャート: 判断 263">
          <a:extLst>
            <a:ext uri="{FF2B5EF4-FFF2-40B4-BE49-F238E27FC236}">
              <a16:creationId xmlns:a16="http://schemas.microsoft.com/office/drawing/2014/main" id="{3A234E5A-E28A-4A36-9B4B-68B78C7EE3E4}"/>
            </a:ext>
          </a:extLst>
        </xdr:cNvPr>
        <xdr:cNvSpPr/>
      </xdr:nvSpPr>
      <xdr:spPr>
        <a:xfrm>
          <a:off x="989642" y="1325375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5F6FC0F-5CAA-42CE-AFC4-54FF0B7C631F}"/>
            </a:ext>
          </a:extLst>
        </xdr:cNvPr>
        <xdr:cNvSpPr txBox="1"/>
      </xdr:nvSpPr>
      <xdr:spPr>
        <a:xfrm>
          <a:off x="4031651"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3C21957E-1A8B-4CDC-9EA2-71800FFAB840}"/>
            </a:ext>
          </a:extLst>
        </xdr:cNvPr>
        <xdr:cNvSpPr txBox="1"/>
      </xdr:nvSpPr>
      <xdr:spPr>
        <a:xfrm>
          <a:off x="3274682"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CA3DBDB-DA70-4C82-84FE-1C84E52D2E3A}"/>
            </a:ext>
          </a:extLst>
        </xdr:cNvPr>
        <xdr:cNvSpPr txBox="1"/>
      </xdr:nvSpPr>
      <xdr:spPr>
        <a:xfrm>
          <a:off x="2466196"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F70CB63-B9E2-43BD-A87A-EF930812A57D}"/>
            </a:ext>
          </a:extLst>
        </xdr:cNvPr>
        <xdr:cNvSpPr txBox="1"/>
      </xdr:nvSpPr>
      <xdr:spPr>
        <a:xfrm>
          <a:off x="1667055"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A30125-2347-4A3F-92B3-F381B9D68A21}"/>
            </a:ext>
          </a:extLst>
        </xdr:cNvPr>
        <xdr:cNvSpPr txBox="1"/>
      </xdr:nvSpPr>
      <xdr:spPr>
        <a:xfrm>
          <a:off x="859286"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0" name="楕円 269">
          <a:extLst>
            <a:ext uri="{FF2B5EF4-FFF2-40B4-BE49-F238E27FC236}">
              <a16:creationId xmlns:a16="http://schemas.microsoft.com/office/drawing/2014/main" id="{18974088-A349-4DF0-B8C4-8DDC52218E40}"/>
            </a:ext>
          </a:extLst>
        </xdr:cNvPr>
        <xdr:cNvSpPr/>
      </xdr:nvSpPr>
      <xdr:spPr>
        <a:xfrm>
          <a:off x="4153379" y="132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DAFE664E-4099-4C28-890A-857C36C49811}"/>
            </a:ext>
          </a:extLst>
        </xdr:cNvPr>
        <xdr:cNvSpPr txBox="1"/>
      </xdr:nvSpPr>
      <xdr:spPr>
        <a:xfrm>
          <a:off x="4242279" y="13145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72" name="楕円 271">
          <a:extLst>
            <a:ext uri="{FF2B5EF4-FFF2-40B4-BE49-F238E27FC236}">
              <a16:creationId xmlns:a16="http://schemas.microsoft.com/office/drawing/2014/main" id="{F4FC3A5E-AC36-4510-A701-9AA669D7283C}"/>
            </a:ext>
          </a:extLst>
        </xdr:cNvPr>
        <xdr:cNvSpPr/>
      </xdr:nvSpPr>
      <xdr:spPr>
        <a:xfrm>
          <a:off x="3405038" y="1325185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60961</xdr:rowOff>
    </xdr:to>
    <xdr:cxnSp macro="">
      <xdr:nvCxnSpPr>
        <xdr:cNvPr id="273" name="直線コネクタ 272">
          <a:extLst>
            <a:ext uri="{FF2B5EF4-FFF2-40B4-BE49-F238E27FC236}">
              <a16:creationId xmlns:a16="http://schemas.microsoft.com/office/drawing/2014/main" id="{14911A34-C4FE-480C-A41A-4A19C3152D7D}"/>
            </a:ext>
          </a:extLst>
        </xdr:cNvPr>
        <xdr:cNvCxnSpPr/>
      </xdr:nvCxnSpPr>
      <xdr:spPr>
        <a:xfrm>
          <a:off x="3447211" y="13295103"/>
          <a:ext cx="756968"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156227</xdr:rowOff>
    </xdr:from>
    <xdr:ext cx="405111" cy="259045"/>
    <xdr:sp macro="" textlink="">
      <xdr:nvSpPr>
        <xdr:cNvPr id="274" name="n_1aveValue【福祉施設】&#10;有形固定資産減価償却率">
          <a:extLst>
            <a:ext uri="{FF2B5EF4-FFF2-40B4-BE49-F238E27FC236}">
              <a16:creationId xmlns:a16="http://schemas.microsoft.com/office/drawing/2014/main" id="{43D6FB77-0468-46B2-A1C2-2AE13573C809}"/>
            </a:ext>
          </a:extLst>
        </xdr:cNvPr>
        <xdr:cNvSpPr txBox="1"/>
      </xdr:nvSpPr>
      <xdr:spPr>
        <a:xfrm>
          <a:off x="3258553" y="1343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75" name="n_2aveValue【福祉施設】&#10;有形固定資産減価償却率">
          <a:extLst>
            <a:ext uri="{FF2B5EF4-FFF2-40B4-BE49-F238E27FC236}">
              <a16:creationId xmlns:a16="http://schemas.microsoft.com/office/drawing/2014/main" id="{5C4E0C75-B095-42DB-A757-7A27579C324D}"/>
            </a:ext>
          </a:extLst>
        </xdr:cNvPr>
        <xdr:cNvSpPr txBox="1"/>
      </xdr:nvSpPr>
      <xdr:spPr>
        <a:xfrm>
          <a:off x="2454140" y="1306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76" name="n_3aveValue【福祉施設】&#10;有形固定資産減価償却率">
          <a:extLst>
            <a:ext uri="{FF2B5EF4-FFF2-40B4-BE49-F238E27FC236}">
              <a16:creationId xmlns:a16="http://schemas.microsoft.com/office/drawing/2014/main" id="{6F4315A4-629F-4FEE-90F3-A688979B4316}"/>
            </a:ext>
          </a:extLst>
        </xdr:cNvPr>
        <xdr:cNvSpPr txBox="1"/>
      </xdr:nvSpPr>
      <xdr:spPr>
        <a:xfrm>
          <a:off x="1654999" y="130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277" name="n_4aveValue【福祉施設】&#10;有形固定資産減価償却率">
          <a:extLst>
            <a:ext uri="{FF2B5EF4-FFF2-40B4-BE49-F238E27FC236}">
              <a16:creationId xmlns:a16="http://schemas.microsoft.com/office/drawing/2014/main" id="{F893FC72-60C6-4156-9943-0450D4124E1A}"/>
            </a:ext>
          </a:extLst>
        </xdr:cNvPr>
        <xdr:cNvSpPr txBox="1"/>
      </xdr:nvSpPr>
      <xdr:spPr>
        <a:xfrm>
          <a:off x="855857" y="130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78" name="n_1mainValue【福祉施設】&#10;有形固定資産減価償却率">
          <a:extLst>
            <a:ext uri="{FF2B5EF4-FFF2-40B4-BE49-F238E27FC236}">
              <a16:creationId xmlns:a16="http://schemas.microsoft.com/office/drawing/2014/main" id="{3299D707-C269-42E8-AA4A-946B86EB2229}"/>
            </a:ext>
          </a:extLst>
        </xdr:cNvPr>
        <xdr:cNvSpPr txBox="1"/>
      </xdr:nvSpPr>
      <xdr:spPr>
        <a:xfrm>
          <a:off x="3258553" y="13034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9E302E8F-AC71-400C-AD58-82FA964BF65C}"/>
            </a:ext>
          </a:extLst>
        </xdr:cNvPr>
        <xdr:cNvSpPr/>
      </xdr:nvSpPr>
      <xdr:spPr>
        <a:xfrm>
          <a:off x="5992962" y="11297728"/>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5AB4D048-C65C-4028-8E77-F1D5BD8C18F9}"/>
            </a:ext>
          </a:extLst>
        </xdr:cNvPr>
        <xdr:cNvSpPr/>
      </xdr:nvSpPr>
      <xdr:spPr>
        <a:xfrm>
          <a:off x="6101991"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86FFDB56-1B85-40A1-B3F4-3C5F57130FA4}"/>
            </a:ext>
          </a:extLst>
        </xdr:cNvPr>
        <xdr:cNvSpPr/>
      </xdr:nvSpPr>
      <xdr:spPr>
        <a:xfrm>
          <a:off x="6101991"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5A484929-5AB8-47F1-A8FF-B0BB76A32611}"/>
            </a:ext>
          </a:extLst>
        </xdr:cNvPr>
        <xdr:cNvSpPr/>
      </xdr:nvSpPr>
      <xdr:spPr>
        <a:xfrm>
          <a:off x="7028132"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9A2A7EC2-112A-48FA-AF4F-DAAFFF13D17D}"/>
            </a:ext>
          </a:extLst>
        </xdr:cNvPr>
        <xdr:cNvSpPr/>
      </xdr:nvSpPr>
      <xdr:spPr>
        <a:xfrm>
          <a:off x="7028132"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B983C2D6-DAAF-44FF-883F-277EC1F01E63}"/>
            </a:ext>
          </a:extLst>
        </xdr:cNvPr>
        <xdr:cNvSpPr/>
      </xdr:nvSpPr>
      <xdr:spPr>
        <a:xfrm>
          <a:off x="8063302"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D67A650C-E160-488F-9875-9A40C232CC62}"/>
            </a:ext>
          </a:extLst>
        </xdr:cNvPr>
        <xdr:cNvSpPr/>
      </xdr:nvSpPr>
      <xdr:spPr>
        <a:xfrm>
          <a:off x="8063302"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84ADBC76-62AB-48C7-ACA2-490014B6B626}"/>
            </a:ext>
          </a:extLst>
        </xdr:cNvPr>
        <xdr:cNvSpPr/>
      </xdr:nvSpPr>
      <xdr:spPr>
        <a:xfrm>
          <a:off x="5992962" y="12387892"/>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BD41A6A0-ED76-43F1-BCF3-DE30CF6251D7}"/>
            </a:ext>
          </a:extLst>
        </xdr:cNvPr>
        <xdr:cNvSpPr txBox="1"/>
      </xdr:nvSpPr>
      <xdr:spPr>
        <a:xfrm>
          <a:off x="5954862" y="122049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B4AB771E-D6B9-45F0-BCA8-D3E4D1022B5F}"/>
            </a:ext>
          </a:extLst>
        </xdr:cNvPr>
        <xdr:cNvCxnSpPr/>
      </xdr:nvCxnSpPr>
      <xdr:spPr>
        <a:xfrm>
          <a:off x="5992962" y="1457576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a:extLst>
            <a:ext uri="{FF2B5EF4-FFF2-40B4-BE49-F238E27FC236}">
              <a16:creationId xmlns:a16="http://schemas.microsoft.com/office/drawing/2014/main" id="{77F96198-0D90-4DC6-856E-B450504B325B}"/>
            </a:ext>
          </a:extLst>
        </xdr:cNvPr>
        <xdr:cNvCxnSpPr/>
      </xdr:nvCxnSpPr>
      <xdr:spPr>
        <a:xfrm>
          <a:off x="5992962" y="1425566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a:extLst>
            <a:ext uri="{FF2B5EF4-FFF2-40B4-BE49-F238E27FC236}">
              <a16:creationId xmlns:a16="http://schemas.microsoft.com/office/drawing/2014/main" id="{FC30CB8B-3D79-4ADE-B99E-A00385B3EC5E}"/>
            </a:ext>
          </a:extLst>
        </xdr:cNvPr>
        <xdr:cNvSpPr txBox="1"/>
      </xdr:nvSpPr>
      <xdr:spPr>
        <a:xfrm>
          <a:off x="5561727" y="141220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a:extLst>
            <a:ext uri="{FF2B5EF4-FFF2-40B4-BE49-F238E27FC236}">
              <a16:creationId xmlns:a16="http://schemas.microsoft.com/office/drawing/2014/main" id="{1F0191C1-82E2-48D3-A8C2-F1F5FD9F65D3}"/>
            </a:ext>
          </a:extLst>
        </xdr:cNvPr>
        <xdr:cNvCxnSpPr/>
      </xdr:nvCxnSpPr>
      <xdr:spPr>
        <a:xfrm>
          <a:off x="5992962" y="1394526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a:extLst>
            <a:ext uri="{FF2B5EF4-FFF2-40B4-BE49-F238E27FC236}">
              <a16:creationId xmlns:a16="http://schemas.microsoft.com/office/drawing/2014/main" id="{11457C23-3335-45D1-89D1-C1AF1E79FC00}"/>
            </a:ext>
          </a:extLst>
        </xdr:cNvPr>
        <xdr:cNvSpPr txBox="1"/>
      </xdr:nvSpPr>
      <xdr:spPr>
        <a:xfrm>
          <a:off x="5561727" y="138105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a:extLst>
            <a:ext uri="{FF2B5EF4-FFF2-40B4-BE49-F238E27FC236}">
              <a16:creationId xmlns:a16="http://schemas.microsoft.com/office/drawing/2014/main" id="{332478FA-CEF5-4EA8-AA06-2682C033BF1A}"/>
            </a:ext>
          </a:extLst>
        </xdr:cNvPr>
        <xdr:cNvCxnSpPr/>
      </xdr:nvCxnSpPr>
      <xdr:spPr>
        <a:xfrm>
          <a:off x="5992962" y="1363379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a:extLst>
            <a:ext uri="{FF2B5EF4-FFF2-40B4-BE49-F238E27FC236}">
              <a16:creationId xmlns:a16="http://schemas.microsoft.com/office/drawing/2014/main" id="{AF1429D4-FB35-46E5-A0A2-5A3F2FDAD11E}"/>
            </a:ext>
          </a:extLst>
        </xdr:cNvPr>
        <xdr:cNvSpPr txBox="1"/>
      </xdr:nvSpPr>
      <xdr:spPr>
        <a:xfrm>
          <a:off x="5561727" y="134991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a:extLst>
            <a:ext uri="{FF2B5EF4-FFF2-40B4-BE49-F238E27FC236}">
              <a16:creationId xmlns:a16="http://schemas.microsoft.com/office/drawing/2014/main" id="{A672556C-48AE-47F8-A4F6-17671EE71BA3}"/>
            </a:ext>
          </a:extLst>
        </xdr:cNvPr>
        <xdr:cNvCxnSpPr/>
      </xdr:nvCxnSpPr>
      <xdr:spPr>
        <a:xfrm>
          <a:off x="5992962" y="1332231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a:extLst>
            <a:ext uri="{FF2B5EF4-FFF2-40B4-BE49-F238E27FC236}">
              <a16:creationId xmlns:a16="http://schemas.microsoft.com/office/drawing/2014/main" id="{540F48A4-6462-4830-84EA-1737F1238076}"/>
            </a:ext>
          </a:extLst>
        </xdr:cNvPr>
        <xdr:cNvSpPr txBox="1"/>
      </xdr:nvSpPr>
      <xdr:spPr>
        <a:xfrm>
          <a:off x="5561727" y="131876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a:extLst>
            <a:ext uri="{FF2B5EF4-FFF2-40B4-BE49-F238E27FC236}">
              <a16:creationId xmlns:a16="http://schemas.microsoft.com/office/drawing/2014/main" id="{EA8098E7-F648-4432-87EC-274F64779889}"/>
            </a:ext>
          </a:extLst>
        </xdr:cNvPr>
        <xdr:cNvCxnSpPr/>
      </xdr:nvCxnSpPr>
      <xdr:spPr>
        <a:xfrm>
          <a:off x="5992962" y="1301084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a:extLst>
            <a:ext uri="{FF2B5EF4-FFF2-40B4-BE49-F238E27FC236}">
              <a16:creationId xmlns:a16="http://schemas.microsoft.com/office/drawing/2014/main" id="{F3DFD7C0-6CF8-47AE-9C78-F28EEE5033CA}"/>
            </a:ext>
          </a:extLst>
        </xdr:cNvPr>
        <xdr:cNvSpPr txBox="1"/>
      </xdr:nvSpPr>
      <xdr:spPr>
        <a:xfrm>
          <a:off x="5561727" y="1287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a:extLst>
            <a:ext uri="{FF2B5EF4-FFF2-40B4-BE49-F238E27FC236}">
              <a16:creationId xmlns:a16="http://schemas.microsoft.com/office/drawing/2014/main" id="{D1683801-57A0-435A-8B86-2776F091887B}"/>
            </a:ext>
          </a:extLst>
        </xdr:cNvPr>
        <xdr:cNvCxnSpPr/>
      </xdr:nvCxnSpPr>
      <xdr:spPr>
        <a:xfrm>
          <a:off x="5992962" y="1269936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a:extLst>
            <a:ext uri="{FF2B5EF4-FFF2-40B4-BE49-F238E27FC236}">
              <a16:creationId xmlns:a16="http://schemas.microsoft.com/office/drawing/2014/main" id="{2817C43E-C3A7-48EB-97B1-31C40586ADB3}"/>
            </a:ext>
          </a:extLst>
        </xdr:cNvPr>
        <xdr:cNvSpPr txBox="1"/>
      </xdr:nvSpPr>
      <xdr:spPr>
        <a:xfrm>
          <a:off x="5561727" y="12564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D7542F30-857B-4EBA-B245-9559A8B996E3}"/>
            </a:ext>
          </a:extLst>
        </xdr:cNvPr>
        <xdr:cNvCxnSpPr/>
      </xdr:nvCxnSpPr>
      <xdr:spPr>
        <a:xfrm>
          <a:off x="5992962" y="123878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0FC96900-1A80-49E4-8E6B-807BE50B5A6D}"/>
            </a:ext>
          </a:extLst>
        </xdr:cNvPr>
        <xdr:cNvSpPr txBox="1"/>
      </xdr:nvSpPr>
      <xdr:spPr>
        <a:xfrm>
          <a:off x="5561727" y="1225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a:extLst>
            <a:ext uri="{FF2B5EF4-FFF2-40B4-BE49-F238E27FC236}">
              <a16:creationId xmlns:a16="http://schemas.microsoft.com/office/drawing/2014/main" id="{01852E66-3385-47BA-81F6-6B661737ACA6}"/>
            </a:ext>
          </a:extLst>
        </xdr:cNvPr>
        <xdr:cNvSpPr/>
      </xdr:nvSpPr>
      <xdr:spPr>
        <a:xfrm>
          <a:off x="5992962" y="12387892"/>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04" name="直線コネクタ 303">
          <a:extLst>
            <a:ext uri="{FF2B5EF4-FFF2-40B4-BE49-F238E27FC236}">
              <a16:creationId xmlns:a16="http://schemas.microsoft.com/office/drawing/2014/main" id="{A8C2C801-57CB-40B0-A46D-4372F431D4D5}"/>
            </a:ext>
          </a:extLst>
        </xdr:cNvPr>
        <xdr:cNvCxnSpPr/>
      </xdr:nvCxnSpPr>
      <xdr:spPr>
        <a:xfrm flipV="1">
          <a:off x="9489140" y="12898647"/>
          <a:ext cx="0" cy="132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05" name="【福祉施設】&#10;一人当たり面積最小値テキスト">
          <a:extLst>
            <a:ext uri="{FF2B5EF4-FFF2-40B4-BE49-F238E27FC236}">
              <a16:creationId xmlns:a16="http://schemas.microsoft.com/office/drawing/2014/main" id="{03A91C74-7B1D-4A5C-B1D5-5CE2F7CAF68A}"/>
            </a:ext>
          </a:extLst>
        </xdr:cNvPr>
        <xdr:cNvSpPr txBox="1"/>
      </xdr:nvSpPr>
      <xdr:spPr>
        <a:xfrm>
          <a:off x="9527157" y="1422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06" name="直線コネクタ 305">
          <a:extLst>
            <a:ext uri="{FF2B5EF4-FFF2-40B4-BE49-F238E27FC236}">
              <a16:creationId xmlns:a16="http://schemas.microsoft.com/office/drawing/2014/main" id="{149C8C0D-E615-49B2-9A2B-D9656563D4CB}"/>
            </a:ext>
          </a:extLst>
        </xdr:cNvPr>
        <xdr:cNvCxnSpPr/>
      </xdr:nvCxnSpPr>
      <xdr:spPr>
        <a:xfrm>
          <a:off x="9418128" y="14220748"/>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07" name="【福祉施設】&#10;一人当たり面積最大値テキスト">
          <a:extLst>
            <a:ext uri="{FF2B5EF4-FFF2-40B4-BE49-F238E27FC236}">
              <a16:creationId xmlns:a16="http://schemas.microsoft.com/office/drawing/2014/main" id="{1DF41E9E-2E34-4959-A987-CBD0408B04BD}"/>
            </a:ext>
          </a:extLst>
        </xdr:cNvPr>
        <xdr:cNvSpPr txBox="1"/>
      </xdr:nvSpPr>
      <xdr:spPr>
        <a:xfrm>
          <a:off x="9527157" y="126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08" name="直線コネクタ 307">
          <a:extLst>
            <a:ext uri="{FF2B5EF4-FFF2-40B4-BE49-F238E27FC236}">
              <a16:creationId xmlns:a16="http://schemas.microsoft.com/office/drawing/2014/main" id="{3BE38983-519C-4E3A-9414-AD39D69AC59B}"/>
            </a:ext>
          </a:extLst>
        </xdr:cNvPr>
        <xdr:cNvCxnSpPr/>
      </xdr:nvCxnSpPr>
      <xdr:spPr>
        <a:xfrm>
          <a:off x="9418128" y="12898647"/>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09" name="【福祉施設】&#10;一人当たり面積平均値テキスト">
          <a:extLst>
            <a:ext uri="{FF2B5EF4-FFF2-40B4-BE49-F238E27FC236}">
              <a16:creationId xmlns:a16="http://schemas.microsoft.com/office/drawing/2014/main" id="{8D18D3CA-D8BE-4EFF-B0EE-A474745AAB39}"/>
            </a:ext>
          </a:extLst>
        </xdr:cNvPr>
        <xdr:cNvSpPr txBox="1"/>
      </xdr:nvSpPr>
      <xdr:spPr>
        <a:xfrm>
          <a:off x="9527157" y="135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10" name="フローチャート: 判断 309">
          <a:extLst>
            <a:ext uri="{FF2B5EF4-FFF2-40B4-BE49-F238E27FC236}">
              <a16:creationId xmlns:a16="http://schemas.microsoft.com/office/drawing/2014/main" id="{FC0DEA7E-8C7D-40E8-8CA3-65E05F95EC8E}"/>
            </a:ext>
          </a:extLst>
        </xdr:cNvPr>
        <xdr:cNvSpPr/>
      </xdr:nvSpPr>
      <xdr:spPr>
        <a:xfrm>
          <a:off x="9456228" y="13702736"/>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11" name="フローチャート: 判断 310">
          <a:extLst>
            <a:ext uri="{FF2B5EF4-FFF2-40B4-BE49-F238E27FC236}">
              <a16:creationId xmlns:a16="http://schemas.microsoft.com/office/drawing/2014/main" id="{EB2B49E0-8E74-404E-88D3-93AEB5DDBFB2}"/>
            </a:ext>
          </a:extLst>
        </xdr:cNvPr>
        <xdr:cNvSpPr/>
      </xdr:nvSpPr>
      <xdr:spPr>
        <a:xfrm>
          <a:off x="8689915" y="13713621"/>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12" name="フローチャート: 判断 311">
          <a:extLst>
            <a:ext uri="{FF2B5EF4-FFF2-40B4-BE49-F238E27FC236}">
              <a16:creationId xmlns:a16="http://schemas.microsoft.com/office/drawing/2014/main" id="{9F9BD5B5-29F6-46E6-BDE5-8FE178763440}"/>
            </a:ext>
          </a:extLst>
        </xdr:cNvPr>
        <xdr:cNvSpPr/>
      </xdr:nvSpPr>
      <xdr:spPr>
        <a:xfrm>
          <a:off x="7890774" y="1348168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13" name="フローチャート: 判断 312">
          <a:extLst>
            <a:ext uri="{FF2B5EF4-FFF2-40B4-BE49-F238E27FC236}">
              <a16:creationId xmlns:a16="http://schemas.microsoft.com/office/drawing/2014/main" id="{865BC7B8-10DD-40C1-8CC5-52422D73A741}"/>
            </a:ext>
          </a:extLst>
        </xdr:cNvPr>
        <xdr:cNvSpPr/>
      </xdr:nvSpPr>
      <xdr:spPr>
        <a:xfrm>
          <a:off x="7073660" y="134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14" name="フローチャート: 判断 313">
          <a:extLst>
            <a:ext uri="{FF2B5EF4-FFF2-40B4-BE49-F238E27FC236}">
              <a16:creationId xmlns:a16="http://schemas.microsoft.com/office/drawing/2014/main" id="{3CA798BA-DE08-4C98-BFD6-2B9380688382}"/>
            </a:ext>
          </a:extLst>
        </xdr:cNvPr>
        <xdr:cNvSpPr/>
      </xdr:nvSpPr>
      <xdr:spPr>
        <a:xfrm>
          <a:off x="6274519" y="1348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4B8B5FD-BD39-4906-ABC0-53DAB3E704DA}"/>
            </a:ext>
          </a:extLst>
        </xdr:cNvPr>
        <xdr:cNvSpPr txBox="1"/>
      </xdr:nvSpPr>
      <xdr:spPr>
        <a:xfrm>
          <a:off x="931652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35E7AD52-B199-48A9-957C-A7F25B8E7AC1}"/>
            </a:ext>
          </a:extLst>
        </xdr:cNvPr>
        <xdr:cNvSpPr txBox="1"/>
      </xdr:nvSpPr>
      <xdr:spPr>
        <a:xfrm>
          <a:off x="8568187"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72559404-EF52-4C7C-B2A5-0EDCB6F4D5DD}"/>
            </a:ext>
          </a:extLst>
        </xdr:cNvPr>
        <xdr:cNvSpPr txBox="1"/>
      </xdr:nvSpPr>
      <xdr:spPr>
        <a:xfrm>
          <a:off x="776041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4844DA46-E9A3-4693-A702-B80A797021CC}"/>
            </a:ext>
          </a:extLst>
        </xdr:cNvPr>
        <xdr:cNvSpPr txBox="1"/>
      </xdr:nvSpPr>
      <xdr:spPr>
        <a:xfrm>
          <a:off x="6951932"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94179A9-94E7-4A6A-969B-B08FE6565F85}"/>
            </a:ext>
          </a:extLst>
        </xdr:cNvPr>
        <xdr:cNvSpPr txBox="1"/>
      </xdr:nvSpPr>
      <xdr:spPr>
        <a:xfrm>
          <a:off x="6152791"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136979</xdr:rowOff>
    </xdr:from>
    <xdr:to>
      <xdr:col>55</xdr:col>
      <xdr:colOff>50800</xdr:colOff>
      <xdr:row>86</xdr:row>
      <xdr:rowOff>67129</xdr:rowOff>
    </xdr:to>
    <xdr:sp macro="" textlink="">
      <xdr:nvSpPr>
        <xdr:cNvPr id="320" name="楕円 319">
          <a:extLst>
            <a:ext uri="{FF2B5EF4-FFF2-40B4-BE49-F238E27FC236}">
              <a16:creationId xmlns:a16="http://schemas.microsoft.com/office/drawing/2014/main" id="{BCAB24EB-E266-462D-84FD-882BB133F289}"/>
            </a:ext>
          </a:extLst>
        </xdr:cNvPr>
        <xdr:cNvSpPr/>
      </xdr:nvSpPr>
      <xdr:spPr>
        <a:xfrm>
          <a:off x="9456228" y="14068639"/>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51906</xdr:rowOff>
    </xdr:from>
    <xdr:ext cx="469744" cy="259045"/>
    <xdr:sp macro="" textlink="">
      <xdr:nvSpPr>
        <xdr:cNvPr id="321" name="【福祉施設】&#10;一人当たり面積該当値テキスト">
          <a:extLst>
            <a:ext uri="{FF2B5EF4-FFF2-40B4-BE49-F238E27FC236}">
              <a16:creationId xmlns:a16="http://schemas.microsoft.com/office/drawing/2014/main" id="{EA0EDCDB-5E7B-4A24-BA96-40C1EF180BE9}"/>
            </a:ext>
          </a:extLst>
        </xdr:cNvPr>
        <xdr:cNvSpPr txBox="1"/>
      </xdr:nvSpPr>
      <xdr:spPr>
        <a:xfrm>
          <a:off x="9527157" y="1398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136979</xdr:rowOff>
    </xdr:from>
    <xdr:to>
      <xdr:col>50</xdr:col>
      <xdr:colOff>165100</xdr:colOff>
      <xdr:row>86</xdr:row>
      <xdr:rowOff>67129</xdr:rowOff>
    </xdr:to>
    <xdr:sp macro="" textlink="">
      <xdr:nvSpPr>
        <xdr:cNvPr id="322" name="楕円 321">
          <a:extLst>
            <a:ext uri="{FF2B5EF4-FFF2-40B4-BE49-F238E27FC236}">
              <a16:creationId xmlns:a16="http://schemas.microsoft.com/office/drawing/2014/main" id="{56EEE919-2D99-46F6-AC71-D55D2627515A}"/>
            </a:ext>
          </a:extLst>
        </xdr:cNvPr>
        <xdr:cNvSpPr/>
      </xdr:nvSpPr>
      <xdr:spPr>
        <a:xfrm>
          <a:off x="8689915" y="1406863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16329</xdr:rowOff>
    </xdr:from>
    <xdr:to>
      <xdr:col>55</xdr:col>
      <xdr:colOff>0</xdr:colOff>
      <xdr:row>86</xdr:row>
      <xdr:rowOff>16329</xdr:rowOff>
    </xdr:to>
    <xdr:cxnSp macro="">
      <xdr:nvCxnSpPr>
        <xdr:cNvPr id="323" name="直線コネクタ 322">
          <a:extLst>
            <a:ext uri="{FF2B5EF4-FFF2-40B4-BE49-F238E27FC236}">
              <a16:creationId xmlns:a16="http://schemas.microsoft.com/office/drawing/2014/main" id="{1691DCAA-A560-48A4-BE23-79B2871F5B4F}"/>
            </a:ext>
          </a:extLst>
        </xdr:cNvPr>
        <xdr:cNvCxnSpPr/>
      </xdr:nvCxnSpPr>
      <xdr:spPr>
        <a:xfrm>
          <a:off x="8740715" y="14111891"/>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24" name="n_1aveValue【福祉施設】&#10;一人当たり面積">
          <a:extLst>
            <a:ext uri="{FF2B5EF4-FFF2-40B4-BE49-F238E27FC236}">
              <a16:creationId xmlns:a16="http://schemas.microsoft.com/office/drawing/2014/main" id="{E5422EA5-5364-44D1-863D-0187558F8390}"/>
            </a:ext>
          </a:extLst>
        </xdr:cNvPr>
        <xdr:cNvSpPr txBox="1"/>
      </xdr:nvSpPr>
      <xdr:spPr>
        <a:xfrm>
          <a:off x="8511114" y="134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25" name="n_2aveValue【福祉施設】&#10;一人当たり面積">
          <a:extLst>
            <a:ext uri="{FF2B5EF4-FFF2-40B4-BE49-F238E27FC236}">
              <a16:creationId xmlns:a16="http://schemas.microsoft.com/office/drawing/2014/main" id="{7134D05B-4CDD-4DAF-BB69-EDE2D7772CB3}"/>
            </a:ext>
          </a:extLst>
        </xdr:cNvPr>
        <xdr:cNvSpPr txBox="1"/>
      </xdr:nvSpPr>
      <xdr:spPr>
        <a:xfrm>
          <a:off x="7724672" y="132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26" name="n_3aveValue【福祉施設】&#10;一人当たり面積">
          <a:extLst>
            <a:ext uri="{FF2B5EF4-FFF2-40B4-BE49-F238E27FC236}">
              <a16:creationId xmlns:a16="http://schemas.microsoft.com/office/drawing/2014/main" id="{E722AAF7-1260-4589-9D88-8B511D8A193B}"/>
            </a:ext>
          </a:extLst>
        </xdr:cNvPr>
        <xdr:cNvSpPr txBox="1"/>
      </xdr:nvSpPr>
      <xdr:spPr>
        <a:xfrm>
          <a:off x="6907559" y="1327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27" name="n_4aveValue【福祉施設】&#10;一人当たり面積">
          <a:extLst>
            <a:ext uri="{FF2B5EF4-FFF2-40B4-BE49-F238E27FC236}">
              <a16:creationId xmlns:a16="http://schemas.microsoft.com/office/drawing/2014/main" id="{87912DF2-50A7-422F-B2F6-033A6D8A4A97}"/>
            </a:ext>
          </a:extLst>
        </xdr:cNvPr>
        <xdr:cNvSpPr txBox="1"/>
      </xdr:nvSpPr>
      <xdr:spPr>
        <a:xfrm>
          <a:off x="6108418" y="1327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58256</xdr:rowOff>
    </xdr:from>
    <xdr:ext cx="469744" cy="259045"/>
    <xdr:sp macro="" textlink="">
      <xdr:nvSpPr>
        <xdr:cNvPr id="328" name="n_1mainValue【福祉施設】&#10;一人当たり面積">
          <a:extLst>
            <a:ext uri="{FF2B5EF4-FFF2-40B4-BE49-F238E27FC236}">
              <a16:creationId xmlns:a16="http://schemas.microsoft.com/office/drawing/2014/main" id="{22DC38C4-A2E2-46F8-9667-6B0638859CA8}"/>
            </a:ext>
          </a:extLst>
        </xdr:cNvPr>
        <xdr:cNvSpPr txBox="1"/>
      </xdr:nvSpPr>
      <xdr:spPr>
        <a:xfrm>
          <a:off x="8511114" y="1415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B0AAD7F0-6AB1-461F-8D6B-D3ABBEBDE643}"/>
            </a:ext>
          </a:extLst>
        </xdr:cNvPr>
        <xdr:cNvSpPr/>
      </xdr:nvSpPr>
      <xdr:spPr>
        <a:xfrm>
          <a:off x="690113" y="14934122"/>
          <a:ext cx="4293079"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365D7BD3-4060-45F2-B8F2-972F662F1D87}"/>
            </a:ext>
          </a:extLst>
        </xdr:cNvPr>
        <xdr:cNvSpPr/>
      </xdr:nvSpPr>
      <xdr:spPr>
        <a:xfrm>
          <a:off x="817113" y="15571877"/>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5A00E553-FDF1-4A12-8A7C-57B335A237A6}"/>
            </a:ext>
          </a:extLst>
        </xdr:cNvPr>
        <xdr:cNvSpPr/>
      </xdr:nvSpPr>
      <xdr:spPr>
        <a:xfrm>
          <a:off x="817113" y="1575998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81E1291-B550-483F-A009-9308AF91DFAD}"/>
            </a:ext>
          </a:extLst>
        </xdr:cNvPr>
        <xdr:cNvSpPr/>
      </xdr:nvSpPr>
      <xdr:spPr>
        <a:xfrm>
          <a:off x="1725283"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3A547309-5CC9-4772-BE8E-7EC9F10859CE}"/>
            </a:ext>
          </a:extLst>
        </xdr:cNvPr>
        <xdr:cNvSpPr/>
      </xdr:nvSpPr>
      <xdr:spPr>
        <a:xfrm>
          <a:off x="1725283"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E8F94C65-E398-455C-8023-999F1158945E}"/>
            </a:ext>
          </a:extLst>
        </xdr:cNvPr>
        <xdr:cNvSpPr/>
      </xdr:nvSpPr>
      <xdr:spPr>
        <a:xfrm>
          <a:off x="2760453"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6A3E3790-774C-48B0-85AE-6D0472992754}"/>
            </a:ext>
          </a:extLst>
        </xdr:cNvPr>
        <xdr:cNvSpPr/>
      </xdr:nvSpPr>
      <xdr:spPr>
        <a:xfrm>
          <a:off x="2760453"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34A9B7C-B868-4755-9B33-C1D26DC5BCB0}"/>
            </a:ext>
          </a:extLst>
        </xdr:cNvPr>
        <xdr:cNvSpPr/>
      </xdr:nvSpPr>
      <xdr:spPr>
        <a:xfrm>
          <a:off x="690113" y="16031833"/>
          <a:ext cx="4293079" cy="218032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C71C1C5A-1D1A-45C5-B64B-A8C76A4B97CD}"/>
            </a:ext>
          </a:extLst>
        </xdr:cNvPr>
        <xdr:cNvSpPr txBox="1"/>
      </xdr:nvSpPr>
      <xdr:spPr>
        <a:xfrm>
          <a:off x="669985" y="1584888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6215C944-0090-4AB5-AD02-BB4095C49A01}"/>
            </a:ext>
          </a:extLst>
        </xdr:cNvPr>
        <xdr:cNvCxnSpPr/>
      </xdr:nvCxnSpPr>
      <xdr:spPr>
        <a:xfrm>
          <a:off x="690113" y="182121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9" name="テキスト ボックス 338">
          <a:extLst>
            <a:ext uri="{FF2B5EF4-FFF2-40B4-BE49-F238E27FC236}">
              <a16:creationId xmlns:a16="http://schemas.microsoft.com/office/drawing/2014/main" id="{4B1D7BE9-D90A-4290-8685-7E97F771D566}"/>
            </a:ext>
          </a:extLst>
        </xdr:cNvPr>
        <xdr:cNvSpPr txBox="1"/>
      </xdr:nvSpPr>
      <xdr:spPr>
        <a:xfrm>
          <a:off x="276849" y="180774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84607F21-6122-4519-88ED-29B4FF781D8B}"/>
            </a:ext>
          </a:extLst>
        </xdr:cNvPr>
        <xdr:cNvCxnSpPr/>
      </xdr:nvCxnSpPr>
      <xdr:spPr>
        <a:xfrm>
          <a:off x="690113" y="1785380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1" name="テキスト ボックス 340">
          <a:extLst>
            <a:ext uri="{FF2B5EF4-FFF2-40B4-BE49-F238E27FC236}">
              <a16:creationId xmlns:a16="http://schemas.microsoft.com/office/drawing/2014/main" id="{39BEE441-C179-4059-A7CE-53DB958EF2DA}"/>
            </a:ext>
          </a:extLst>
        </xdr:cNvPr>
        <xdr:cNvSpPr txBox="1"/>
      </xdr:nvSpPr>
      <xdr:spPr>
        <a:xfrm>
          <a:off x="276849" y="1771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F2FA45F9-C27F-4317-948E-6AC476B2AA76}"/>
            </a:ext>
          </a:extLst>
        </xdr:cNvPr>
        <xdr:cNvCxnSpPr/>
      </xdr:nvCxnSpPr>
      <xdr:spPr>
        <a:xfrm>
          <a:off x="690113" y="174879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C256FBCA-B3F4-48DA-BAB7-22BC7C692124}"/>
            </a:ext>
          </a:extLst>
        </xdr:cNvPr>
        <xdr:cNvSpPr txBox="1"/>
      </xdr:nvSpPr>
      <xdr:spPr>
        <a:xfrm>
          <a:off x="340969" y="173532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52A6CDF1-508B-4E39-B068-33227CBB73F1}"/>
            </a:ext>
          </a:extLst>
        </xdr:cNvPr>
        <xdr:cNvCxnSpPr/>
      </xdr:nvCxnSpPr>
      <xdr:spPr>
        <a:xfrm>
          <a:off x="690113" y="1712199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9969B0C5-3B51-4C53-8B5D-46100683A85D}"/>
            </a:ext>
          </a:extLst>
        </xdr:cNvPr>
        <xdr:cNvSpPr txBox="1"/>
      </xdr:nvSpPr>
      <xdr:spPr>
        <a:xfrm>
          <a:off x="340969" y="169873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C51472B3-D522-4426-92FB-7C20D28F40AE}"/>
            </a:ext>
          </a:extLst>
        </xdr:cNvPr>
        <xdr:cNvCxnSpPr/>
      </xdr:nvCxnSpPr>
      <xdr:spPr>
        <a:xfrm>
          <a:off x="690113" y="167560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4D58F0C3-A6DA-45CE-95B9-C8BB6D2FEB72}"/>
            </a:ext>
          </a:extLst>
        </xdr:cNvPr>
        <xdr:cNvSpPr txBox="1"/>
      </xdr:nvSpPr>
      <xdr:spPr>
        <a:xfrm>
          <a:off x="340969" y="1662141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892FB3C9-BC78-4D1B-8E36-314026195944}"/>
            </a:ext>
          </a:extLst>
        </xdr:cNvPr>
        <xdr:cNvCxnSpPr/>
      </xdr:nvCxnSpPr>
      <xdr:spPr>
        <a:xfrm>
          <a:off x="690113" y="163901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9" name="テキスト ボックス 348">
          <a:extLst>
            <a:ext uri="{FF2B5EF4-FFF2-40B4-BE49-F238E27FC236}">
              <a16:creationId xmlns:a16="http://schemas.microsoft.com/office/drawing/2014/main" id="{E0A4F0C1-95F6-4CDD-BB8F-1EB8C284ED67}"/>
            </a:ext>
          </a:extLst>
        </xdr:cNvPr>
        <xdr:cNvSpPr txBox="1"/>
      </xdr:nvSpPr>
      <xdr:spPr>
        <a:xfrm>
          <a:off x="340969" y="162555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44CE7882-67F7-4CF3-8B7F-0DBDB97232D9}"/>
            </a:ext>
          </a:extLst>
        </xdr:cNvPr>
        <xdr:cNvCxnSpPr/>
      </xdr:nvCxnSpPr>
      <xdr:spPr>
        <a:xfrm>
          <a:off x="690113" y="1603183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1" name="テキスト ボックス 350">
          <a:extLst>
            <a:ext uri="{FF2B5EF4-FFF2-40B4-BE49-F238E27FC236}">
              <a16:creationId xmlns:a16="http://schemas.microsoft.com/office/drawing/2014/main" id="{61DF6FE5-8187-431C-9005-1BA8A36E9237}"/>
            </a:ext>
          </a:extLst>
        </xdr:cNvPr>
        <xdr:cNvSpPr txBox="1"/>
      </xdr:nvSpPr>
      <xdr:spPr>
        <a:xfrm>
          <a:off x="387118" y="1589715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C61F7AC5-73A3-4E2D-9A06-6C0CC83816D5}"/>
            </a:ext>
          </a:extLst>
        </xdr:cNvPr>
        <xdr:cNvSpPr/>
      </xdr:nvSpPr>
      <xdr:spPr>
        <a:xfrm>
          <a:off x="690113" y="16031833"/>
          <a:ext cx="4293079" cy="2180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53" name="直線コネクタ 352">
          <a:extLst>
            <a:ext uri="{FF2B5EF4-FFF2-40B4-BE49-F238E27FC236}">
              <a16:creationId xmlns:a16="http://schemas.microsoft.com/office/drawing/2014/main" id="{C54BA51D-D169-40A2-9BC5-87E62F2426E1}"/>
            </a:ext>
          </a:extLst>
        </xdr:cNvPr>
        <xdr:cNvCxnSpPr/>
      </xdr:nvCxnSpPr>
      <xdr:spPr>
        <a:xfrm flipV="1">
          <a:off x="4203544" y="16353923"/>
          <a:ext cx="0" cy="143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E1D16D45-35D7-4BA9-9E99-3B0BDE5732E1}"/>
            </a:ext>
          </a:extLst>
        </xdr:cNvPr>
        <xdr:cNvSpPr txBox="1"/>
      </xdr:nvSpPr>
      <xdr:spPr>
        <a:xfrm>
          <a:off x="4242279" y="177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5" name="直線コネクタ 354">
          <a:extLst>
            <a:ext uri="{FF2B5EF4-FFF2-40B4-BE49-F238E27FC236}">
              <a16:creationId xmlns:a16="http://schemas.microsoft.com/office/drawing/2014/main" id="{BDEC1654-E245-4CB6-B2A8-4793296F6BA7}"/>
            </a:ext>
          </a:extLst>
        </xdr:cNvPr>
        <xdr:cNvCxnSpPr/>
      </xdr:nvCxnSpPr>
      <xdr:spPr>
        <a:xfrm>
          <a:off x="4133251" y="177890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B8C65031-F26E-4279-AAD6-8D82BAAF4A35}"/>
            </a:ext>
          </a:extLst>
        </xdr:cNvPr>
        <xdr:cNvSpPr txBox="1"/>
      </xdr:nvSpPr>
      <xdr:spPr>
        <a:xfrm>
          <a:off x="4242279" y="16136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57" name="直線コネクタ 356">
          <a:extLst>
            <a:ext uri="{FF2B5EF4-FFF2-40B4-BE49-F238E27FC236}">
              <a16:creationId xmlns:a16="http://schemas.microsoft.com/office/drawing/2014/main" id="{FAD4EFB2-6D18-429C-9FF0-BD14D8D8F5B8}"/>
            </a:ext>
          </a:extLst>
        </xdr:cNvPr>
        <xdr:cNvCxnSpPr/>
      </xdr:nvCxnSpPr>
      <xdr:spPr>
        <a:xfrm>
          <a:off x="4133251" y="1635392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FA32FE86-A926-4902-B235-05699E9AA099}"/>
            </a:ext>
          </a:extLst>
        </xdr:cNvPr>
        <xdr:cNvSpPr txBox="1"/>
      </xdr:nvSpPr>
      <xdr:spPr>
        <a:xfrm>
          <a:off x="4242279" y="168177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59" name="フローチャート: 判断 358">
          <a:extLst>
            <a:ext uri="{FF2B5EF4-FFF2-40B4-BE49-F238E27FC236}">
              <a16:creationId xmlns:a16="http://schemas.microsoft.com/office/drawing/2014/main" id="{97D2617B-AFA5-4B7B-9905-0DEA2F2EC0F4}"/>
            </a:ext>
          </a:extLst>
        </xdr:cNvPr>
        <xdr:cNvSpPr/>
      </xdr:nvSpPr>
      <xdr:spPr>
        <a:xfrm>
          <a:off x="4153379" y="1695873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360" name="フローチャート: 判断 359">
          <a:extLst>
            <a:ext uri="{FF2B5EF4-FFF2-40B4-BE49-F238E27FC236}">
              <a16:creationId xmlns:a16="http://schemas.microsoft.com/office/drawing/2014/main" id="{04669F02-180F-4C85-ABB5-88894F949AA4}"/>
            </a:ext>
          </a:extLst>
        </xdr:cNvPr>
        <xdr:cNvSpPr/>
      </xdr:nvSpPr>
      <xdr:spPr>
        <a:xfrm>
          <a:off x="3405038" y="1693015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361" name="フローチャート: 判断 360">
          <a:extLst>
            <a:ext uri="{FF2B5EF4-FFF2-40B4-BE49-F238E27FC236}">
              <a16:creationId xmlns:a16="http://schemas.microsoft.com/office/drawing/2014/main" id="{9FD82C6D-426A-4956-8F00-4307B6FC1B52}"/>
            </a:ext>
          </a:extLst>
        </xdr:cNvPr>
        <xdr:cNvSpPr/>
      </xdr:nvSpPr>
      <xdr:spPr>
        <a:xfrm>
          <a:off x="2587925" y="1697587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362" name="フローチャート: 判断 361">
          <a:extLst>
            <a:ext uri="{FF2B5EF4-FFF2-40B4-BE49-F238E27FC236}">
              <a16:creationId xmlns:a16="http://schemas.microsoft.com/office/drawing/2014/main" id="{F8E500C5-1864-40F5-8C75-191FF18A722F}"/>
            </a:ext>
          </a:extLst>
        </xdr:cNvPr>
        <xdr:cNvSpPr/>
      </xdr:nvSpPr>
      <xdr:spPr>
        <a:xfrm>
          <a:off x="1788783" y="1696063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363" name="フローチャート: 判断 362">
          <a:extLst>
            <a:ext uri="{FF2B5EF4-FFF2-40B4-BE49-F238E27FC236}">
              <a16:creationId xmlns:a16="http://schemas.microsoft.com/office/drawing/2014/main" id="{EE9DC2D6-B6A6-4D39-886D-3117BFDAC55C}"/>
            </a:ext>
          </a:extLst>
        </xdr:cNvPr>
        <xdr:cNvSpPr/>
      </xdr:nvSpPr>
      <xdr:spPr>
        <a:xfrm>
          <a:off x="989642" y="1685388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A32B910-0B74-4D25-BF1F-2FCF493A99FE}"/>
            </a:ext>
          </a:extLst>
        </xdr:cNvPr>
        <xdr:cNvSpPr txBox="1"/>
      </xdr:nvSpPr>
      <xdr:spPr>
        <a:xfrm>
          <a:off x="4031651"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E7A7C272-F32E-46F6-8415-770BCA75D1CA}"/>
            </a:ext>
          </a:extLst>
        </xdr:cNvPr>
        <xdr:cNvSpPr txBox="1"/>
      </xdr:nvSpPr>
      <xdr:spPr>
        <a:xfrm>
          <a:off x="3274682"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97583C02-A4AE-4804-ACAA-707D349B76DB}"/>
            </a:ext>
          </a:extLst>
        </xdr:cNvPr>
        <xdr:cNvSpPr txBox="1"/>
      </xdr:nvSpPr>
      <xdr:spPr>
        <a:xfrm>
          <a:off x="2466196"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82B4F7DA-A87B-444D-AEEC-28E21AA38FE8}"/>
            </a:ext>
          </a:extLst>
        </xdr:cNvPr>
        <xdr:cNvSpPr txBox="1"/>
      </xdr:nvSpPr>
      <xdr:spPr>
        <a:xfrm>
          <a:off x="1667055"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52A1740C-5270-493D-96EA-2CE8EC43A938}"/>
            </a:ext>
          </a:extLst>
        </xdr:cNvPr>
        <xdr:cNvSpPr txBox="1"/>
      </xdr:nvSpPr>
      <xdr:spPr>
        <a:xfrm>
          <a:off x="859286"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82550</xdr:rowOff>
    </xdr:from>
    <xdr:to>
      <xdr:col>24</xdr:col>
      <xdr:colOff>114300</xdr:colOff>
      <xdr:row>108</xdr:row>
      <xdr:rowOff>12700</xdr:rowOff>
    </xdr:to>
    <xdr:sp macro="" textlink="">
      <xdr:nvSpPr>
        <xdr:cNvPr id="369" name="楕円 368">
          <a:extLst>
            <a:ext uri="{FF2B5EF4-FFF2-40B4-BE49-F238E27FC236}">
              <a16:creationId xmlns:a16="http://schemas.microsoft.com/office/drawing/2014/main" id="{162816BA-CCAA-42F0-92E8-2F7C514B25A7}"/>
            </a:ext>
          </a:extLst>
        </xdr:cNvPr>
        <xdr:cNvSpPr/>
      </xdr:nvSpPr>
      <xdr:spPr>
        <a:xfrm>
          <a:off x="4153379" y="1762005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168927</xdr:rowOff>
    </xdr:from>
    <xdr:ext cx="405111" cy="259045"/>
    <xdr:sp macro="" textlink="">
      <xdr:nvSpPr>
        <xdr:cNvPr id="370" name="【市民会館】&#10;有形固定資産減価償却率該当値テキスト">
          <a:extLst>
            <a:ext uri="{FF2B5EF4-FFF2-40B4-BE49-F238E27FC236}">
              <a16:creationId xmlns:a16="http://schemas.microsoft.com/office/drawing/2014/main" id="{A48F2405-468C-487D-90F3-B4CD16820D19}"/>
            </a:ext>
          </a:extLst>
        </xdr:cNvPr>
        <xdr:cNvSpPr txBox="1"/>
      </xdr:nvSpPr>
      <xdr:spPr>
        <a:xfrm>
          <a:off x="4242279" y="175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40639</xdr:rowOff>
    </xdr:from>
    <xdr:to>
      <xdr:col>20</xdr:col>
      <xdr:colOff>38100</xdr:colOff>
      <xdr:row>107</xdr:row>
      <xdr:rowOff>142239</xdr:rowOff>
    </xdr:to>
    <xdr:sp macro="" textlink="">
      <xdr:nvSpPr>
        <xdr:cNvPr id="371" name="楕円 370">
          <a:extLst>
            <a:ext uri="{FF2B5EF4-FFF2-40B4-BE49-F238E27FC236}">
              <a16:creationId xmlns:a16="http://schemas.microsoft.com/office/drawing/2014/main" id="{D766F190-0EB4-4583-AC6C-FBEAEDFF8181}"/>
            </a:ext>
          </a:extLst>
        </xdr:cNvPr>
        <xdr:cNvSpPr/>
      </xdr:nvSpPr>
      <xdr:spPr>
        <a:xfrm>
          <a:off x="3405038" y="1757814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91439</xdr:rowOff>
    </xdr:from>
    <xdr:to>
      <xdr:col>24</xdr:col>
      <xdr:colOff>63500</xdr:colOff>
      <xdr:row>107</xdr:row>
      <xdr:rowOff>133350</xdr:rowOff>
    </xdr:to>
    <xdr:cxnSp macro="">
      <xdr:nvCxnSpPr>
        <xdr:cNvPr id="372" name="直線コネクタ 371">
          <a:extLst>
            <a:ext uri="{FF2B5EF4-FFF2-40B4-BE49-F238E27FC236}">
              <a16:creationId xmlns:a16="http://schemas.microsoft.com/office/drawing/2014/main" id="{B7DB1ACD-3C52-4FD5-BE23-B497FB8429BD}"/>
            </a:ext>
          </a:extLst>
        </xdr:cNvPr>
        <xdr:cNvCxnSpPr/>
      </xdr:nvCxnSpPr>
      <xdr:spPr>
        <a:xfrm>
          <a:off x="3447211" y="17628941"/>
          <a:ext cx="756968"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166388</xdr:rowOff>
    </xdr:from>
    <xdr:ext cx="405111" cy="259045"/>
    <xdr:sp macro="" textlink="">
      <xdr:nvSpPr>
        <xdr:cNvPr id="373" name="n_1aveValue【市民会館】&#10;有形固定資産減価償却率">
          <a:extLst>
            <a:ext uri="{FF2B5EF4-FFF2-40B4-BE49-F238E27FC236}">
              <a16:creationId xmlns:a16="http://schemas.microsoft.com/office/drawing/2014/main" id="{BF2BADE0-284B-4A75-A69F-093BF29D8027}"/>
            </a:ext>
          </a:extLst>
        </xdr:cNvPr>
        <xdr:cNvSpPr txBox="1"/>
      </xdr:nvSpPr>
      <xdr:spPr>
        <a:xfrm>
          <a:off x="3258553" y="167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374" name="n_2aveValue【市民会館】&#10;有形固定資産減価償却率">
          <a:extLst>
            <a:ext uri="{FF2B5EF4-FFF2-40B4-BE49-F238E27FC236}">
              <a16:creationId xmlns:a16="http://schemas.microsoft.com/office/drawing/2014/main" id="{5684AC30-3BCE-4C07-8748-7D0B792E7FF6}"/>
            </a:ext>
          </a:extLst>
        </xdr:cNvPr>
        <xdr:cNvSpPr txBox="1"/>
      </xdr:nvSpPr>
      <xdr:spPr>
        <a:xfrm>
          <a:off x="2454140" y="16758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375" name="n_3aveValue【市民会館】&#10;有形固定資産減価償却率">
          <a:extLst>
            <a:ext uri="{FF2B5EF4-FFF2-40B4-BE49-F238E27FC236}">
              <a16:creationId xmlns:a16="http://schemas.microsoft.com/office/drawing/2014/main" id="{402D9729-C8C3-4FA4-999F-015CC4F59E75}"/>
            </a:ext>
          </a:extLst>
        </xdr:cNvPr>
        <xdr:cNvSpPr txBox="1"/>
      </xdr:nvSpPr>
      <xdr:spPr>
        <a:xfrm>
          <a:off x="1654999" y="16743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376" name="n_4aveValue【市民会館】&#10;有形固定資産減価償却率">
          <a:extLst>
            <a:ext uri="{FF2B5EF4-FFF2-40B4-BE49-F238E27FC236}">
              <a16:creationId xmlns:a16="http://schemas.microsoft.com/office/drawing/2014/main" id="{007EC24D-5F8E-4DAE-8753-7F388C441C63}"/>
            </a:ext>
          </a:extLst>
        </xdr:cNvPr>
        <xdr:cNvSpPr txBox="1"/>
      </xdr:nvSpPr>
      <xdr:spPr>
        <a:xfrm>
          <a:off x="855857" y="166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133366</xdr:rowOff>
    </xdr:from>
    <xdr:ext cx="405111" cy="259045"/>
    <xdr:sp macro="" textlink="">
      <xdr:nvSpPr>
        <xdr:cNvPr id="377" name="n_1mainValue【市民会館】&#10;有形固定資産減価償却率">
          <a:extLst>
            <a:ext uri="{FF2B5EF4-FFF2-40B4-BE49-F238E27FC236}">
              <a16:creationId xmlns:a16="http://schemas.microsoft.com/office/drawing/2014/main" id="{6BA06567-423D-47B5-92BA-70490BB3A35D}"/>
            </a:ext>
          </a:extLst>
        </xdr:cNvPr>
        <xdr:cNvSpPr txBox="1"/>
      </xdr:nvSpPr>
      <xdr:spPr>
        <a:xfrm>
          <a:off x="3258553" y="17670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2CFADDC2-5841-4FD3-BFBA-2F7684038CB5}"/>
            </a:ext>
          </a:extLst>
        </xdr:cNvPr>
        <xdr:cNvSpPr/>
      </xdr:nvSpPr>
      <xdr:spPr>
        <a:xfrm>
          <a:off x="5992962" y="14934122"/>
          <a:ext cx="4275108"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7F90212A-3A2C-4C14-8968-A95B833031A5}"/>
            </a:ext>
          </a:extLst>
        </xdr:cNvPr>
        <xdr:cNvSpPr/>
      </xdr:nvSpPr>
      <xdr:spPr>
        <a:xfrm>
          <a:off x="6101991"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92CF8EF5-76BF-4274-A4CD-08854CF97A04}"/>
            </a:ext>
          </a:extLst>
        </xdr:cNvPr>
        <xdr:cNvSpPr/>
      </xdr:nvSpPr>
      <xdr:spPr>
        <a:xfrm>
          <a:off x="6101991"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2B6717CC-E2AA-4191-BCFE-AC956C660071}"/>
            </a:ext>
          </a:extLst>
        </xdr:cNvPr>
        <xdr:cNvSpPr/>
      </xdr:nvSpPr>
      <xdr:spPr>
        <a:xfrm>
          <a:off x="7028132"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B59F364B-7B15-481D-A4BB-DAA4C30E6906}"/>
            </a:ext>
          </a:extLst>
        </xdr:cNvPr>
        <xdr:cNvSpPr/>
      </xdr:nvSpPr>
      <xdr:spPr>
        <a:xfrm>
          <a:off x="7028132"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16067881-FF0F-4BFB-B913-42A8D65C0043}"/>
            </a:ext>
          </a:extLst>
        </xdr:cNvPr>
        <xdr:cNvSpPr/>
      </xdr:nvSpPr>
      <xdr:spPr>
        <a:xfrm>
          <a:off x="8063302"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CC8AD972-ABA1-404C-8E16-E852750A32F9}"/>
            </a:ext>
          </a:extLst>
        </xdr:cNvPr>
        <xdr:cNvSpPr/>
      </xdr:nvSpPr>
      <xdr:spPr>
        <a:xfrm>
          <a:off x="8063302"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29D0AA01-E7BC-422D-9837-33A04C404257}"/>
            </a:ext>
          </a:extLst>
        </xdr:cNvPr>
        <xdr:cNvSpPr/>
      </xdr:nvSpPr>
      <xdr:spPr>
        <a:xfrm>
          <a:off x="5992962" y="16031833"/>
          <a:ext cx="4275108" cy="218032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F80873C8-653A-4221-AE30-A17D1AA10867}"/>
            </a:ext>
          </a:extLst>
        </xdr:cNvPr>
        <xdr:cNvSpPr txBox="1"/>
      </xdr:nvSpPr>
      <xdr:spPr>
        <a:xfrm>
          <a:off x="5954862" y="1584888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265EB242-5814-4437-B19E-255009FF9C67}"/>
            </a:ext>
          </a:extLst>
        </xdr:cNvPr>
        <xdr:cNvCxnSpPr/>
      </xdr:nvCxnSpPr>
      <xdr:spPr>
        <a:xfrm>
          <a:off x="5992962" y="1821215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a:extLst>
            <a:ext uri="{FF2B5EF4-FFF2-40B4-BE49-F238E27FC236}">
              <a16:creationId xmlns:a16="http://schemas.microsoft.com/office/drawing/2014/main" id="{74345F98-4B39-4F7E-8A43-4C1E5E202EFC}"/>
            </a:ext>
          </a:extLst>
        </xdr:cNvPr>
        <xdr:cNvCxnSpPr/>
      </xdr:nvCxnSpPr>
      <xdr:spPr>
        <a:xfrm>
          <a:off x="5992962" y="1777760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9" name="テキスト ボックス 388">
          <a:extLst>
            <a:ext uri="{FF2B5EF4-FFF2-40B4-BE49-F238E27FC236}">
              <a16:creationId xmlns:a16="http://schemas.microsoft.com/office/drawing/2014/main" id="{021BB217-DC8F-45A2-AE3B-865EB13DE0DD}"/>
            </a:ext>
          </a:extLst>
        </xdr:cNvPr>
        <xdr:cNvSpPr txBox="1"/>
      </xdr:nvSpPr>
      <xdr:spPr>
        <a:xfrm>
          <a:off x="5561727" y="176429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a:extLst>
            <a:ext uri="{FF2B5EF4-FFF2-40B4-BE49-F238E27FC236}">
              <a16:creationId xmlns:a16="http://schemas.microsoft.com/office/drawing/2014/main" id="{E031196F-C166-42FC-A224-CE47F50A3FA3}"/>
            </a:ext>
          </a:extLst>
        </xdr:cNvPr>
        <xdr:cNvCxnSpPr/>
      </xdr:nvCxnSpPr>
      <xdr:spPr>
        <a:xfrm>
          <a:off x="5992962" y="1734304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1" name="テキスト ボックス 390">
          <a:extLst>
            <a:ext uri="{FF2B5EF4-FFF2-40B4-BE49-F238E27FC236}">
              <a16:creationId xmlns:a16="http://schemas.microsoft.com/office/drawing/2014/main" id="{F9EE80C2-95DA-4EED-9ABF-0A7CAAC140DC}"/>
            </a:ext>
          </a:extLst>
        </xdr:cNvPr>
        <xdr:cNvSpPr txBox="1"/>
      </xdr:nvSpPr>
      <xdr:spPr>
        <a:xfrm>
          <a:off x="5561727" y="17208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a:extLst>
            <a:ext uri="{FF2B5EF4-FFF2-40B4-BE49-F238E27FC236}">
              <a16:creationId xmlns:a16="http://schemas.microsoft.com/office/drawing/2014/main" id="{554BC4BF-4D53-4A5F-B256-00FD11130DC5}"/>
            </a:ext>
          </a:extLst>
        </xdr:cNvPr>
        <xdr:cNvCxnSpPr/>
      </xdr:nvCxnSpPr>
      <xdr:spPr>
        <a:xfrm>
          <a:off x="5992962" y="1690094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3" name="テキスト ボックス 392">
          <a:extLst>
            <a:ext uri="{FF2B5EF4-FFF2-40B4-BE49-F238E27FC236}">
              <a16:creationId xmlns:a16="http://schemas.microsoft.com/office/drawing/2014/main" id="{13561C10-397D-4B8B-AC0B-0A9AE6B8A2EC}"/>
            </a:ext>
          </a:extLst>
        </xdr:cNvPr>
        <xdr:cNvSpPr txBox="1"/>
      </xdr:nvSpPr>
      <xdr:spPr>
        <a:xfrm>
          <a:off x="5561727" y="167662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a:extLst>
            <a:ext uri="{FF2B5EF4-FFF2-40B4-BE49-F238E27FC236}">
              <a16:creationId xmlns:a16="http://schemas.microsoft.com/office/drawing/2014/main" id="{5295CC4B-1E39-4159-8DA1-98CA9660889E}"/>
            </a:ext>
          </a:extLst>
        </xdr:cNvPr>
        <xdr:cNvCxnSpPr/>
      </xdr:nvCxnSpPr>
      <xdr:spPr>
        <a:xfrm>
          <a:off x="5992962" y="164663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5" name="テキスト ボックス 394">
          <a:extLst>
            <a:ext uri="{FF2B5EF4-FFF2-40B4-BE49-F238E27FC236}">
              <a16:creationId xmlns:a16="http://schemas.microsoft.com/office/drawing/2014/main" id="{FDEDF9E4-9AB0-4F06-90FF-29A6B5A92D01}"/>
            </a:ext>
          </a:extLst>
        </xdr:cNvPr>
        <xdr:cNvSpPr txBox="1"/>
      </xdr:nvSpPr>
      <xdr:spPr>
        <a:xfrm>
          <a:off x="5561727" y="163317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A2B5F5F4-6480-403E-A3DE-FD9666DF0A12}"/>
            </a:ext>
          </a:extLst>
        </xdr:cNvPr>
        <xdr:cNvCxnSpPr/>
      </xdr:nvCxnSpPr>
      <xdr:spPr>
        <a:xfrm>
          <a:off x="5992962" y="1603183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a:extLst>
            <a:ext uri="{FF2B5EF4-FFF2-40B4-BE49-F238E27FC236}">
              <a16:creationId xmlns:a16="http://schemas.microsoft.com/office/drawing/2014/main" id="{35A3FFEB-BCDC-40F9-828F-A9433264E575}"/>
            </a:ext>
          </a:extLst>
        </xdr:cNvPr>
        <xdr:cNvSpPr txBox="1"/>
      </xdr:nvSpPr>
      <xdr:spPr>
        <a:xfrm>
          <a:off x="5561727" y="15897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a:extLst>
            <a:ext uri="{FF2B5EF4-FFF2-40B4-BE49-F238E27FC236}">
              <a16:creationId xmlns:a16="http://schemas.microsoft.com/office/drawing/2014/main" id="{10849641-7A3C-449C-B3DF-475C5FA1F803}"/>
            </a:ext>
          </a:extLst>
        </xdr:cNvPr>
        <xdr:cNvSpPr/>
      </xdr:nvSpPr>
      <xdr:spPr>
        <a:xfrm>
          <a:off x="5992962" y="16031833"/>
          <a:ext cx="4275108" cy="2180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99" name="直線コネクタ 398">
          <a:extLst>
            <a:ext uri="{FF2B5EF4-FFF2-40B4-BE49-F238E27FC236}">
              <a16:creationId xmlns:a16="http://schemas.microsoft.com/office/drawing/2014/main" id="{4081DB94-1ABC-4CF4-936A-6F579C579283}"/>
            </a:ext>
          </a:extLst>
        </xdr:cNvPr>
        <xdr:cNvCxnSpPr/>
      </xdr:nvCxnSpPr>
      <xdr:spPr>
        <a:xfrm flipV="1">
          <a:off x="9489140" y="16637149"/>
          <a:ext cx="0" cy="1067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00" name="【市民会館】&#10;一人当たり面積最小値テキスト">
          <a:extLst>
            <a:ext uri="{FF2B5EF4-FFF2-40B4-BE49-F238E27FC236}">
              <a16:creationId xmlns:a16="http://schemas.microsoft.com/office/drawing/2014/main" id="{461B1033-04C6-4859-B0FC-A347D6805894}"/>
            </a:ext>
          </a:extLst>
        </xdr:cNvPr>
        <xdr:cNvSpPr txBox="1"/>
      </xdr:nvSpPr>
      <xdr:spPr>
        <a:xfrm>
          <a:off x="9527157" y="1770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01" name="直線コネクタ 400">
          <a:extLst>
            <a:ext uri="{FF2B5EF4-FFF2-40B4-BE49-F238E27FC236}">
              <a16:creationId xmlns:a16="http://schemas.microsoft.com/office/drawing/2014/main" id="{06679D87-B123-4D25-904D-2D7DEB40C9F4}"/>
            </a:ext>
          </a:extLst>
        </xdr:cNvPr>
        <xdr:cNvCxnSpPr/>
      </xdr:nvCxnSpPr>
      <xdr:spPr>
        <a:xfrm>
          <a:off x="9418128" y="17704452"/>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02" name="【市民会館】&#10;一人当たり面積最大値テキスト">
          <a:extLst>
            <a:ext uri="{FF2B5EF4-FFF2-40B4-BE49-F238E27FC236}">
              <a16:creationId xmlns:a16="http://schemas.microsoft.com/office/drawing/2014/main" id="{51240E55-1A48-4EFA-8F9C-952F7934961A}"/>
            </a:ext>
          </a:extLst>
        </xdr:cNvPr>
        <xdr:cNvSpPr txBox="1"/>
      </xdr:nvSpPr>
      <xdr:spPr>
        <a:xfrm>
          <a:off x="9527157" y="1641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03" name="直線コネクタ 402">
          <a:extLst>
            <a:ext uri="{FF2B5EF4-FFF2-40B4-BE49-F238E27FC236}">
              <a16:creationId xmlns:a16="http://schemas.microsoft.com/office/drawing/2014/main" id="{7C675780-213C-4BA1-887F-B8DE7C311122}"/>
            </a:ext>
          </a:extLst>
        </xdr:cNvPr>
        <xdr:cNvCxnSpPr/>
      </xdr:nvCxnSpPr>
      <xdr:spPr>
        <a:xfrm>
          <a:off x="9418128" y="1663714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04" name="【市民会館】&#10;一人当たり面積平均値テキスト">
          <a:extLst>
            <a:ext uri="{FF2B5EF4-FFF2-40B4-BE49-F238E27FC236}">
              <a16:creationId xmlns:a16="http://schemas.microsoft.com/office/drawing/2014/main" id="{CD7AD36C-17AA-4B1E-8A00-3502E67CA9D5}"/>
            </a:ext>
          </a:extLst>
        </xdr:cNvPr>
        <xdr:cNvSpPr txBox="1"/>
      </xdr:nvSpPr>
      <xdr:spPr>
        <a:xfrm>
          <a:off x="9527157" y="1714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05" name="フローチャート: 判断 404">
          <a:extLst>
            <a:ext uri="{FF2B5EF4-FFF2-40B4-BE49-F238E27FC236}">
              <a16:creationId xmlns:a16="http://schemas.microsoft.com/office/drawing/2014/main" id="{7C9C92D5-7812-4BE3-B4B1-BEFCBDD16041}"/>
            </a:ext>
          </a:extLst>
        </xdr:cNvPr>
        <xdr:cNvSpPr/>
      </xdr:nvSpPr>
      <xdr:spPr>
        <a:xfrm>
          <a:off x="9456228" y="17287676"/>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06" name="フローチャート: 判断 405">
          <a:extLst>
            <a:ext uri="{FF2B5EF4-FFF2-40B4-BE49-F238E27FC236}">
              <a16:creationId xmlns:a16="http://schemas.microsoft.com/office/drawing/2014/main" id="{71BF271E-3644-4008-823C-9249A023CE01}"/>
            </a:ext>
          </a:extLst>
        </xdr:cNvPr>
        <xdr:cNvSpPr/>
      </xdr:nvSpPr>
      <xdr:spPr>
        <a:xfrm>
          <a:off x="8689915" y="1729682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07" name="フローチャート: 判断 406">
          <a:extLst>
            <a:ext uri="{FF2B5EF4-FFF2-40B4-BE49-F238E27FC236}">
              <a16:creationId xmlns:a16="http://schemas.microsoft.com/office/drawing/2014/main" id="{541C6FE3-CA46-4CE5-87B5-2E244A7C8932}"/>
            </a:ext>
          </a:extLst>
        </xdr:cNvPr>
        <xdr:cNvSpPr/>
      </xdr:nvSpPr>
      <xdr:spPr>
        <a:xfrm>
          <a:off x="7890774" y="1721452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08" name="フローチャート: 判断 407">
          <a:extLst>
            <a:ext uri="{FF2B5EF4-FFF2-40B4-BE49-F238E27FC236}">
              <a16:creationId xmlns:a16="http://schemas.microsoft.com/office/drawing/2014/main" id="{0DC94FB8-4643-4064-B088-C4581796F45B}"/>
            </a:ext>
          </a:extLst>
        </xdr:cNvPr>
        <xdr:cNvSpPr/>
      </xdr:nvSpPr>
      <xdr:spPr>
        <a:xfrm>
          <a:off x="7073660" y="1714892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09" name="フローチャート: 判断 408">
          <a:extLst>
            <a:ext uri="{FF2B5EF4-FFF2-40B4-BE49-F238E27FC236}">
              <a16:creationId xmlns:a16="http://schemas.microsoft.com/office/drawing/2014/main" id="{26CFF01A-D3F6-422B-8BD3-382B0F579483}"/>
            </a:ext>
          </a:extLst>
        </xdr:cNvPr>
        <xdr:cNvSpPr/>
      </xdr:nvSpPr>
      <xdr:spPr>
        <a:xfrm>
          <a:off x="6274519" y="1722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9D7CCB1-E383-4161-8CC9-1CACCF2E0EF1}"/>
            </a:ext>
          </a:extLst>
        </xdr:cNvPr>
        <xdr:cNvSpPr txBox="1"/>
      </xdr:nvSpPr>
      <xdr:spPr>
        <a:xfrm>
          <a:off x="9316528"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57007D8-4248-4448-ABE2-3DCBB7D9C0B6}"/>
            </a:ext>
          </a:extLst>
        </xdr:cNvPr>
        <xdr:cNvSpPr txBox="1"/>
      </xdr:nvSpPr>
      <xdr:spPr>
        <a:xfrm>
          <a:off x="8568187"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DB197F3-84B2-43BD-B3D8-BA15C073B6ED}"/>
            </a:ext>
          </a:extLst>
        </xdr:cNvPr>
        <xdr:cNvSpPr txBox="1"/>
      </xdr:nvSpPr>
      <xdr:spPr>
        <a:xfrm>
          <a:off x="7760418"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30E922A-C14E-4458-B51A-7EE130748985}"/>
            </a:ext>
          </a:extLst>
        </xdr:cNvPr>
        <xdr:cNvSpPr txBox="1"/>
      </xdr:nvSpPr>
      <xdr:spPr>
        <a:xfrm>
          <a:off x="6951932"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FB1DCD4-A5CA-493B-AD0A-6056007890B4}"/>
            </a:ext>
          </a:extLst>
        </xdr:cNvPr>
        <xdr:cNvSpPr txBox="1"/>
      </xdr:nvSpPr>
      <xdr:spPr>
        <a:xfrm>
          <a:off x="6152791"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xdr:rowOff>
    </xdr:from>
    <xdr:to>
      <xdr:col>55</xdr:col>
      <xdr:colOff>50800</xdr:colOff>
      <xdr:row>107</xdr:row>
      <xdr:rowOff>101854</xdr:rowOff>
    </xdr:to>
    <xdr:sp macro="" textlink="">
      <xdr:nvSpPr>
        <xdr:cNvPr id="415" name="楕円 414">
          <a:extLst>
            <a:ext uri="{FF2B5EF4-FFF2-40B4-BE49-F238E27FC236}">
              <a16:creationId xmlns:a16="http://schemas.microsoft.com/office/drawing/2014/main" id="{36A159BB-54D4-4288-AD25-6325FBEEE876}"/>
            </a:ext>
          </a:extLst>
        </xdr:cNvPr>
        <xdr:cNvSpPr/>
      </xdr:nvSpPr>
      <xdr:spPr>
        <a:xfrm>
          <a:off x="9456228" y="17537756"/>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86631</xdr:rowOff>
    </xdr:from>
    <xdr:ext cx="469744" cy="259045"/>
    <xdr:sp macro="" textlink="">
      <xdr:nvSpPr>
        <xdr:cNvPr id="416" name="【市民会館】&#10;一人当たり面積該当値テキスト">
          <a:extLst>
            <a:ext uri="{FF2B5EF4-FFF2-40B4-BE49-F238E27FC236}">
              <a16:creationId xmlns:a16="http://schemas.microsoft.com/office/drawing/2014/main" id="{D168AE94-8DAF-483F-9947-5C48D31CBCBF}"/>
            </a:ext>
          </a:extLst>
        </xdr:cNvPr>
        <xdr:cNvSpPr txBox="1"/>
      </xdr:nvSpPr>
      <xdr:spPr>
        <a:xfrm>
          <a:off x="9527157" y="1746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xdr:rowOff>
    </xdr:from>
    <xdr:to>
      <xdr:col>50</xdr:col>
      <xdr:colOff>165100</xdr:colOff>
      <xdr:row>107</xdr:row>
      <xdr:rowOff>101854</xdr:rowOff>
    </xdr:to>
    <xdr:sp macro="" textlink="">
      <xdr:nvSpPr>
        <xdr:cNvPr id="417" name="楕円 416">
          <a:extLst>
            <a:ext uri="{FF2B5EF4-FFF2-40B4-BE49-F238E27FC236}">
              <a16:creationId xmlns:a16="http://schemas.microsoft.com/office/drawing/2014/main" id="{CCC72AB3-5FC3-4B9A-ADB5-D961E928AB08}"/>
            </a:ext>
          </a:extLst>
        </xdr:cNvPr>
        <xdr:cNvSpPr/>
      </xdr:nvSpPr>
      <xdr:spPr>
        <a:xfrm>
          <a:off x="8689915" y="175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51054</xdr:rowOff>
    </xdr:from>
    <xdr:to>
      <xdr:col>55</xdr:col>
      <xdr:colOff>0</xdr:colOff>
      <xdr:row>107</xdr:row>
      <xdr:rowOff>51054</xdr:rowOff>
    </xdr:to>
    <xdr:cxnSp macro="">
      <xdr:nvCxnSpPr>
        <xdr:cNvPr id="418" name="直線コネクタ 417">
          <a:extLst>
            <a:ext uri="{FF2B5EF4-FFF2-40B4-BE49-F238E27FC236}">
              <a16:creationId xmlns:a16="http://schemas.microsoft.com/office/drawing/2014/main" id="{186959E4-4D01-4792-9092-314FE523F8D3}"/>
            </a:ext>
          </a:extLst>
        </xdr:cNvPr>
        <xdr:cNvCxnSpPr/>
      </xdr:nvCxnSpPr>
      <xdr:spPr>
        <a:xfrm>
          <a:off x="8740715" y="17588556"/>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19" name="n_1aveValue【市民会館】&#10;一人当たり面積">
          <a:extLst>
            <a:ext uri="{FF2B5EF4-FFF2-40B4-BE49-F238E27FC236}">
              <a16:creationId xmlns:a16="http://schemas.microsoft.com/office/drawing/2014/main" id="{DF882A30-6F0B-4D7C-AD1B-318B64DCB20D}"/>
            </a:ext>
          </a:extLst>
        </xdr:cNvPr>
        <xdr:cNvSpPr txBox="1"/>
      </xdr:nvSpPr>
      <xdr:spPr>
        <a:xfrm>
          <a:off x="8511114" y="170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20" name="n_2aveValue【市民会館】&#10;一人当たり面積">
          <a:extLst>
            <a:ext uri="{FF2B5EF4-FFF2-40B4-BE49-F238E27FC236}">
              <a16:creationId xmlns:a16="http://schemas.microsoft.com/office/drawing/2014/main" id="{B2DF83B6-F424-4316-8B2E-0CD09F48D6BA}"/>
            </a:ext>
          </a:extLst>
        </xdr:cNvPr>
        <xdr:cNvSpPr txBox="1"/>
      </xdr:nvSpPr>
      <xdr:spPr>
        <a:xfrm>
          <a:off x="7724672" y="170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21" name="n_3aveValue【市民会館】&#10;一人当たり面積">
          <a:extLst>
            <a:ext uri="{FF2B5EF4-FFF2-40B4-BE49-F238E27FC236}">
              <a16:creationId xmlns:a16="http://schemas.microsoft.com/office/drawing/2014/main" id="{02F87463-93F6-4A5D-A74D-4C732E230B0E}"/>
            </a:ext>
          </a:extLst>
        </xdr:cNvPr>
        <xdr:cNvSpPr txBox="1"/>
      </xdr:nvSpPr>
      <xdr:spPr>
        <a:xfrm>
          <a:off x="6907559" y="169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136669</xdr:rowOff>
    </xdr:from>
    <xdr:ext cx="469744" cy="259045"/>
    <xdr:sp macro="" textlink="">
      <xdr:nvSpPr>
        <xdr:cNvPr id="422" name="n_4aveValue【市民会館】&#10;一人当たり面積">
          <a:extLst>
            <a:ext uri="{FF2B5EF4-FFF2-40B4-BE49-F238E27FC236}">
              <a16:creationId xmlns:a16="http://schemas.microsoft.com/office/drawing/2014/main" id="{53E4DDFB-8563-4340-9D43-DD1C7DCA69F7}"/>
            </a:ext>
          </a:extLst>
        </xdr:cNvPr>
        <xdr:cNvSpPr txBox="1"/>
      </xdr:nvSpPr>
      <xdr:spPr>
        <a:xfrm>
          <a:off x="6108418" y="1701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92981</xdr:rowOff>
    </xdr:from>
    <xdr:ext cx="469744" cy="259045"/>
    <xdr:sp macro="" textlink="">
      <xdr:nvSpPr>
        <xdr:cNvPr id="423" name="n_1mainValue【市民会館】&#10;一人当たり面積">
          <a:extLst>
            <a:ext uri="{FF2B5EF4-FFF2-40B4-BE49-F238E27FC236}">
              <a16:creationId xmlns:a16="http://schemas.microsoft.com/office/drawing/2014/main" id="{156DB44D-0A3E-4516-B090-BB0BE6CB4941}"/>
            </a:ext>
          </a:extLst>
        </xdr:cNvPr>
        <xdr:cNvSpPr txBox="1"/>
      </xdr:nvSpPr>
      <xdr:spPr>
        <a:xfrm>
          <a:off x="8511114" y="176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59654BF1-EA5B-4B39-83BF-3CF643765FEF}"/>
            </a:ext>
          </a:extLst>
        </xdr:cNvPr>
        <xdr:cNvSpPr/>
      </xdr:nvSpPr>
      <xdr:spPr>
        <a:xfrm>
          <a:off x="11277840" y="4009845"/>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B540687B-C9E6-4F8A-A2DC-BB70F39F81CD}"/>
            </a:ext>
          </a:extLst>
        </xdr:cNvPr>
        <xdr:cNvSpPr/>
      </xdr:nvSpPr>
      <xdr:spPr>
        <a:xfrm>
          <a:off x="11386868"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879DC8BA-E1EF-40AF-82DF-08BE3AAC39E2}"/>
            </a:ext>
          </a:extLst>
        </xdr:cNvPr>
        <xdr:cNvSpPr/>
      </xdr:nvSpPr>
      <xdr:spPr>
        <a:xfrm>
          <a:off x="11386868"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4270BBDC-DD31-4601-A193-0794EF7A9D75}"/>
            </a:ext>
          </a:extLst>
        </xdr:cNvPr>
        <xdr:cNvSpPr/>
      </xdr:nvSpPr>
      <xdr:spPr>
        <a:xfrm>
          <a:off x="12313009" y="4640053"/>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8D0B9537-9DE2-4747-A5F8-083829B45608}"/>
            </a:ext>
          </a:extLst>
        </xdr:cNvPr>
        <xdr:cNvSpPr/>
      </xdr:nvSpPr>
      <xdr:spPr>
        <a:xfrm>
          <a:off x="12313009" y="4835705"/>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A163BC9B-28A3-48E3-8C34-601DE5D95E89}"/>
            </a:ext>
          </a:extLst>
        </xdr:cNvPr>
        <xdr:cNvSpPr/>
      </xdr:nvSpPr>
      <xdr:spPr>
        <a:xfrm>
          <a:off x="13348179" y="4640053"/>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C6EF2D84-16D7-4F34-8A92-428720842B26}"/>
            </a:ext>
          </a:extLst>
        </xdr:cNvPr>
        <xdr:cNvSpPr/>
      </xdr:nvSpPr>
      <xdr:spPr>
        <a:xfrm>
          <a:off x="13348179" y="4835705"/>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8F710D92-CD97-4773-A782-6A5A4E0C198E}"/>
            </a:ext>
          </a:extLst>
        </xdr:cNvPr>
        <xdr:cNvSpPr/>
      </xdr:nvSpPr>
      <xdr:spPr>
        <a:xfrm>
          <a:off x="11277840" y="5100008"/>
          <a:ext cx="4275107" cy="2187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436E5092-4D86-4EB0-AFD0-7867EC2BEC92}"/>
            </a:ext>
          </a:extLst>
        </xdr:cNvPr>
        <xdr:cNvSpPr/>
      </xdr:nvSpPr>
      <xdr:spPr>
        <a:xfrm>
          <a:off x="16562717" y="4009845"/>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ACC09AB-1D73-4AF0-8E79-F8B7631AC4B3}"/>
            </a:ext>
          </a:extLst>
        </xdr:cNvPr>
        <xdr:cNvSpPr/>
      </xdr:nvSpPr>
      <xdr:spPr>
        <a:xfrm>
          <a:off x="16689717"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5A99309C-8CD7-44F8-83E6-9268B59A518A}"/>
            </a:ext>
          </a:extLst>
        </xdr:cNvPr>
        <xdr:cNvSpPr/>
      </xdr:nvSpPr>
      <xdr:spPr>
        <a:xfrm>
          <a:off x="16689717"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EBD1787E-9684-42B1-92C6-9B2F2FC45A08}"/>
            </a:ext>
          </a:extLst>
        </xdr:cNvPr>
        <xdr:cNvSpPr/>
      </xdr:nvSpPr>
      <xdr:spPr>
        <a:xfrm>
          <a:off x="17597887"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10F107CC-95B2-4156-9DDF-F88137333B22}"/>
            </a:ext>
          </a:extLst>
        </xdr:cNvPr>
        <xdr:cNvSpPr/>
      </xdr:nvSpPr>
      <xdr:spPr>
        <a:xfrm>
          <a:off x="17597887"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84DDFEA4-B4CA-4769-A016-7EC6818DACF1}"/>
            </a:ext>
          </a:extLst>
        </xdr:cNvPr>
        <xdr:cNvSpPr/>
      </xdr:nvSpPr>
      <xdr:spPr>
        <a:xfrm>
          <a:off x="18633057" y="4640053"/>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39AD5E6B-BB59-43EA-9200-2DE3140CB24C}"/>
            </a:ext>
          </a:extLst>
        </xdr:cNvPr>
        <xdr:cNvSpPr/>
      </xdr:nvSpPr>
      <xdr:spPr>
        <a:xfrm>
          <a:off x="18633057" y="4835705"/>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ABAC996A-4C2F-4E28-8D5B-53886A44181E}"/>
            </a:ext>
          </a:extLst>
        </xdr:cNvPr>
        <xdr:cNvSpPr/>
      </xdr:nvSpPr>
      <xdr:spPr>
        <a:xfrm>
          <a:off x="16562717" y="5100008"/>
          <a:ext cx="4293079" cy="2187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A8DE407E-C6B6-491B-BB37-821C94F61F21}"/>
            </a:ext>
          </a:extLst>
        </xdr:cNvPr>
        <xdr:cNvSpPr/>
      </xdr:nvSpPr>
      <xdr:spPr>
        <a:xfrm>
          <a:off x="11277840" y="7653787"/>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8D405D3C-ECF8-46E2-808A-F9EB87BE898F}"/>
            </a:ext>
          </a:extLst>
        </xdr:cNvPr>
        <xdr:cNvSpPr/>
      </xdr:nvSpPr>
      <xdr:spPr>
        <a:xfrm>
          <a:off x="11386868"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9A991493-6BAD-4F45-A47D-449619F9743E}"/>
            </a:ext>
          </a:extLst>
        </xdr:cNvPr>
        <xdr:cNvSpPr/>
      </xdr:nvSpPr>
      <xdr:spPr>
        <a:xfrm>
          <a:off x="11386868"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426C8B1F-7885-43F7-BA49-53833837997B}"/>
            </a:ext>
          </a:extLst>
        </xdr:cNvPr>
        <xdr:cNvSpPr/>
      </xdr:nvSpPr>
      <xdr:spPr>
        <a:xfrm>
          <a:off x="12313009" y="828399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334B62D1-CB7A-4F88-8C82-775C5BEB015A}"/>
            </a:ext>
          </a:extLst>
        </xdr:cNvPr>
        <xdr:cNvSpPr/>
      </xdr:nvSpPr>
      <xdr:spPr>
        <a:xfrm>
          <a:off x="12313009" y="847964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22F184AF-84A1-4EEC-8E78-8AD087599F17}"/>
            </a:ext>
          </a:extLst>
        </xdr:cNvPr>
        <xdr:cNvSpPr/>
      </xdr:nvSpPr>
      <xdr:spPr>
        <a:xfrm>
          <a:off x="13348179" y="828399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914150D4-4AB7-4A7A-800B-E2C2373A8A04}"/>
            </a:ext>
          </a:extLst>
        </xdr:cNvPr>
        <xdr:cNvSpPr/>
      </xdr:nvSpPr>
      <xdr:spPr>
        <a:xfrm>
          <a:off x="13348179" y="847964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D0230720-BF5F-414C-8BD6-FDCF470DF747}"/>
            </a:ext>
          </a:extLst>
        </xdr:cNvPr>
        <xdr:cNvSpPr/>
      </xdr:nvSpPr>
      <xdr:spPr>
        <a:xfrm>
          <a:off x="11277840" y="8743950"/>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BC80A08A-5E04-401E-AF03-8F02CA5E68BB}"/>
            </a:ext>
          </a:extLst>
        </xdr:cNvPr>
        <xdr:cNvSpPr txBox="1"/>
      </xdr:nvSpPr>
      <xdr:spPr>
        <a:xfrm>
          <a:off x="11239740" y="856099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9A2DCE64-39A5-434E-A220-38B792D5185E}"/>
            </a:ext>
          </a:extLst>
        </xdr:cNvPr>
        <xdr:cNvCxnSpPr/>
      </xdr:nvCxnSpPr>
      <xdr:spPr>
        <a:xfrm>
          <a:off x="11277840" y="1093182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0CEE1C4B-D0DB-46ED-BB0A-FF0108B728D7}"/>
            </a:ext>
          </a:extLst>
        </xdr:cNvPr>
        <xdr:cNvSpPr txBox="1"/>
      </xdr:nvSpPr>
      <xdr:spPr>
        <a:xfrm>
          <a:off x="10864576" y="107971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a:extLst>
            <a:ext uri="{FF2B5EF4-FFF2-40B4-BE49-F238E27FC236}">
              <a16:creationId xmlns:a16="http://schemas.microsoft.com/office/drawing/2014/main" id="{51D1ED4E-6847-4000-9A07-29A4D139B04D}"/>
            </a:ext>
          </a:extLst>
        </xdr:cNvPr>
        <xdr:cNvCxnSpPr/>
      </xdr:nvCxnSpPr>
      <xdr:spPr>
        <a:xfrm>
          <a:off x="11277840" y="1062034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2" name="テキスト ボックス 451">
          <a:extLst>
            <a:ext uri="{FF2B5EF4-FFF2-40B4-BE49-F238E27FC236}">
              <a16:creationId xmlns:a16="http://schemas.microsoft.com/office/drawing/2014/main" id="{6A638989-77A5-41FC-BB13-AEE0DA5AF8B8}"/>
            </a:ext>
          </a:extLst>
        </xdr:cNvPr>
        <xdr:cNvSpPr txBox="1"/>
      </xdr:nvSpPr>
      <xdr:spPr>
        <a:xfrm>
          <a:off x="10864576" y="104856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a:extLst>
            <a:ext uri="{FF2B5EF4-FFF2-40B4-BE49-F238E27FC236}">
              <a16:creationId xmlns:a16="http://schemas.microsoft.com/office/drawing/2014/main" id="{DB19D799-E1AA-4195-8C5A-9EF500CE0081}"/>
            </a:ext>
          </a:extLst>
        </xdr:cNvPr>
        <xdr:cNvCxnSpPr/>
      </xdr:nvCxnSpPr>
      <xdr:spPr>
        <a:xfrm>
          <a:off x="11277840" y="1030887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a:extLst>
            <a:ext uri="{FF2B5EF4-FFF2-40B4-BE49-F238E27FC236}">
              <a16:creationId xmlns:a16="http://schemas.microsoft.com/office/drawing/2014/main" id="{B6A6B0A8-2CB0-4EB4-9365-975CEA8720E3}"/>
            </a:ext>
          </a:extLst>
        </xdr:cNvPr>
        <xdr:cNvSpPr txBox="1"/>
      </xdr:nvSpPr>
      <xdr:spPr>
        <a:xfrm>
          <a:off x="10910724" y="101666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a:extLst>
            <a:ext uri="{FF2B5EF4-FFF2-40B4-BE49-F238E27FC236}">
              <a16:creationId xmlns:a16="http://schemas.microsoft.com/office/drawing/2014/main" id="{D9B2FC1B-0751-4849-8A1C-86CCCDCF3739}"/>
            </a:ext>
          </a:extLst>
        </xdr:cNvPr>
        <xdr:cNvCxnSpPr/>
      </xdr:nvCxnSpPr>
      <xdr:spPr>
        <a:xfrm>
          <a:off x="11277840" y="999739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a:extLst>
            <a:ext uri="{FF2B5EF4-FFF2-40B4-BE49-F238E27FC236}">
              <a16:creationId xmlns:a16="http://schemas.microsoft.com/office/drawing/2014/main" id="{F81D22FA-03DD-457B-ACFB-0FE9410F7CD0}"/>
            </a:ext>
          </a:extLst>
        </xdr:cNvPr>
        <xdr:cNvSpPr txBox="1"/>
      </xdr:nvSpPr>
      <xdr:spPr>
        <a:xfrm>
          <a:off x="10910724" y="9855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a:extLst>
            <a:ext uri="{FF2B5EF4-FFF2-40B4-BE49-F238E27FC236}">
              <a16:creationId xmlns:a16="http://schemas.microsoft.com/office/drawing/2014/main" id="{B2E951BF-382B-4938-990E-FAA2596FDBC2}"/>
            </a:ext>
          </a:extLst>
        </xdr:cNvPr>
        <xdr:cNvCxnSpPr/>
      </xdr:nvCxnSpPr>
      <xdr:spPr>
        <a:xfrm>
          <a:off x="11277840" y="96783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a:extLst>
            <a:ext uri="{FF2B5EF4-FFF2-40B4-BE49-F238E27FC236}">
              <a16:creationId xmlns:a16="http://schemas.microsoft.com/office/drawing/2014/main" id="{DFB2BD41-01C3-4217-930E-0213A1CF87C0}"/>
            </a:ext>
          </a:extLst>
        </xdr:cNvPr>
        <xdr:cNvSpPr txBox="1"/>
      </xdr:nvSpPr>
      <xdr:spPr>
        <a:xfrm>
          <a:off x="10910724" y="95437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a:extLst>
            <a:ext uri="{FF2B5EF4-FFF2-40B4-BE49-F238E27FC236}">
              <a16:creationId xmlns:a16="http://schemas.microsoft.com/office/drawing/2014/main" id="{87BFC0E4-3910-4AFA-B638-E58934D506AE}"/>
            </a:ext>
          </a:extLst>
        </xdr:cNvPr>
        <xdr:cNvCxnSpPr/>
      </xdr:nvCxnSpPr>
      <xdr:spPr>
        <a:xfrm>
          <a:off x="11277840" y="936690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a:extLst>
            <a:ext uri="{FF2B5EF4-FFF2-40B4-BE49-F238E27FC236}">
              <a16:creationId xmlns:a16="http://schemas.microsoft.com/office/drawing/2014/main" id="{261A2E79-79C2-4964-8057-1BAACBE4C123}"/>
            </a:ext>
          </a:extLst>
        </xdr:cNvPr>
        <xdr:cNvSpPr txBox="1"/>
      </xdr:nvSpPr>
      <xdr:spPr>
        <a:xfrm>
          <a:off x="10910724" y="92322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a:extLst>
            <a:ext uri="{FF2B5EF4-FFF2-40B4-BE49-F238E27FC236}">
              <a16:creationId xmlns:a16="http://schemas.microsoft.com/office/drawing/2014/main" id="{18235C22-8E36-4F3B-86F3-86090F52B44F}"/>
            </a:ext>
          </a:extLst>
        </xdr:cNvPr>
        <xdr:cNvCxnSpPr/>
      </xdr:nvCxnSpPr>
      <xdr:spPr>
        <a:xfrm>
          <a:off x="11277840" y="905542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2" name="テキスト ボックス 461">
          <a:extLst>
            <a:ext uri="{FF2B5EF4-FFF2-40B4-BE49-F238E27FC236}">
              <a16:creationId xmlns:a16="http://schemas.microsoft.com/office/drawing/2014/main" id="{CC07E281-F65B-47F3-9C18-26C2818F1239}"/>
            </a:ext>
          </a:extLst>
        </xdr:cNvPr>
        <xdr:cNvSpPr txBox="1"/>
      </xdr:nvSpPr>
      <xdr:spPr>
        <a:xfrm>
          <a:off x="10974844" y="892075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20B0B740-DCF1-42C1-B424-27AC9158BBB3}"/>
            </a:ext>
          </a:extLst>
        </xdr:cNvPr>
        <xdr:cNvCxnSpPr/>
      </xdr:nvCxnSpPr>
      <xdr:spPr>
        <a:xfrm>
          <a:off x="11277840" y="874395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5041077A-452C-481F-A725-70816176D9B5}"/>
            </a:ext>
          </a:extLst>
        </xdr:cNvPr>
        <xdr:cNvSpPr/>
      </xdr:nvSpPr>
      <xdr:spPr>
        <a:xfrm>
          <a:off x="11277840" y="8743950"/>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465" name="直線コネクタ 464">
          <a:extLst>
            <a:ext uri="{FF2B5EF4-FFF2-40B4-BE49-F238E27FC236}">
              <a16:creationId xmlns:a16="http://schemas.microsoft.com/office/drawing/2014/main" id="{1219D73F-C13E-49F1-A23A-13B04E13D4C1}"/>
            </a:ext>
          </a:extLst>
        </xdr:cNvPr>
        <xdr:cNvCxnSpPr/>
      </xdr:nvCxnSpPr>
      <xdr:spPr>
        <a:xfrm flipV="1">
          <a:off x="14791270" y="9122373"/>
          <a:ext cx="0" cy="128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466" name="【保健センター・保健所】&#10;有形固定資産減価償却率最小値テキスト">
          <a:extLst>
            <a:ext uri="{FF2B5EF4-FFF2-40B4-BE49-F238E27FC236}">
              <a16:creationId xmlns:a16="http://schemas.microsoft.com/office/drawing/2014/main" id="{AFF2DD2A-0F57-41A3-BB99-EC020BD7D7AC}"/>
            </a:ext>
          </a:extLst>
        </xdr:cNvPr>
        <xdr:cNvSpPr txBox="1"/>
      </xdr:nvSpPr>
      <xdr:spPr>
        <a:xfrm>
          <a:off x="14830006" y="1041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467" name="直線コネクタ 466">
          <a:extLst>
            <a:ext uri="{FF2B5EF4-FFF2-40B4-BE49-F238E27FC236}">
              <a16:creationId xmlns:a16="http://schemas.microsoft.com/office/drawing/2014/main" id="{0EA1349F-FA7C-4F19-828D-EAE227B1C0E3}"/>
            </a:ext>
          </a:extLst>
        </xdr:cNvPr>
        <xdr:cNvCxnSpPr/>
      </xdr:nvCxnSpPr>
      <xdr:spPr>
        <a:xfrm>
          <a:off x="14703006" y="1041236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468" name="【保健センター・保健所】&#10;有形固定資産減価償却率最大値テキスト">
          <a:extLst>
            <a:ext uri="{FF2B5EF4-FFF2-40B4-BE49-F238E27FC236}">
              <a16:creationId xmlns:a16="http://schemas.microsoft.com/office/drawing/2014/main" id="{61D17593-8EC0-46AE-ADB3-E3D2AC096765}"/>
            </a:ext>
          </a:extLst>
        </xdr:cNvPr>
        <xdr:cNvSpPr txBox="1"/>
      </xdr:nvSpPr>
      <xdr:spPr>
        <a:xfrm>
          <a:off x="14830006" y="8905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469" name="直線コネクタ 468">
          <a:extLst>
            <a:ext uri="{FF2B5EF4-FFF2-40B4-BE49-F238E27FC236}">
              <a16:creationId xmlns:a16="http://schemas.microsoft.com/office/drawing/2014/main" id="{AF51D3A1-ED37-4468-AF1A-52DFD458E2CA}"/>
            </a:ext>
          </a:extLst>
        </xdr:cNvPr>
        <xdr:cNvCxnSpPr/>
      </xdr:nvCxnSpPr>
      <xdr:spPr>
        <a:xfrm>
          <a:off x="14703006" y="912237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64745602-E1B3-4433-BB85-E1621BCD6A67}"/>
            </a:ext>
          </a:extLst>
        </xdr:cNvPr>
        <xdr:cNvSpPr txBox="1"/>
      </xdr:nvSpPr>
      <xdr:spPr>
        <a:xfrm>
          <a:off x="14830006" y="9688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1" name="フローチャート: 判断 470">
          <a:extLst>
            <a:ext uri="{FF2B5EF4-FFF2-40B4-BE49-F238E27FC236}">
              <a16:creationId xmlns:a16="http://schemas.microsoft.com/office/drawing/2014/main" id="{B5DD208D-AF27-4735-BEFC-CE476AFF7A8E}"/>
            </a:ext>
          </a:extLst>
        </xdr:cNvPr>
        <xdr:cNvSpPr/>
      </xdr:nvSpPr>
      <xdr:spPr>
        <a:xfrm>
          <a:off x="14741106" y="9836581"/>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72" name="フローチャート: 判断 471">
          <a:extLst>
            <a:ext uri="{FF2B5EF4-FFF2-40B4-BE49-F238E27FC236}">
              <a16:creationId xmlns:a16="http://schemas.microsoft.com/office/drawing/2014/main" id="{6A31C7A4-6D37-4249-AF80-11B688AA5BCD}"/>
            </a:ext>
          </a:extLst>
        </xdr:cNvPr>
        <xdr:cNvSpPr/>
      </xdr:nvSpPr>
      <xdr:spPr>
        <a:xfrm>
          <a:off x="13974792" y="980229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73" name="フローチャート: 判断 472">
          <a:extLst>
            <a:ext uri="{FF2B5EF4-FFF2-40B4-BE49-F238E27FC236}">
              <a16:creationId xmlns:a16="http://schemas.microsoft.com/office/drawing/2014/main" id="{2FF187A7-C5BF-4AB8-9F44-404DFACFD647}"/>
            </a:ext>
          </a:extLst>
        </xdr:cNvPr>
        <xdr:cNvSpPr/>
      </xdr:nvSpPr>
      <xdr:spPr>
        <a:xfrm>
          <a:off x="13175651" y="977453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66766</xdr:rowOff>
    </xdr:from>
    <xdr:to>
      <xdr:col>72</xdr:col>
      <xdr:colOff>38100</xdr:colOff>
      <xdr:row>59</xdr:row>
      <xdr:rowOff>168366</xdr:rowOff>
    </xdr:to>
    <xdr:sp macro="" textlink="">
      <xdr:nvSpPr>
        <xdr:cNvPr id="474" name="フローチャート: 判断 473">
          <a:extLst>
            <a:ext uri="{FF2B5EF4-FFF2-40B4-BE49-F238E27FC236}">
              <a16:creationId xmlns:a16="http://schemas.microsoft.com/office/drawing/2014/main" id="{FA118FC4-11F6-463F-8C78-2FCC8D527EC5}"/>
            </a:ext>
          </a:extLst>
        </xdr:cNvPr>
        <xdr:cNvSpPr/>
      </xdr:nvSpPr>
      <xdr:spPr>
        <a:xfrm>
          <a:off x="12376509" y="9736977"/>
          <a:ext cx="83629"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34109</xdr:rowOff>
    </xdr:from>
    <xdr:to>
      <xdr:col>67</xdr:col>
      <xdr:colOff>101600</xdr:colOff>
      <xdr:row>59</xdr:row>
      <xdr:rowOff>135709</xdr:rowOff>
    </xdr:to>
    <xdr:sp macro="" textlink="">
      <xdr:nvSpPr>
        <xdr:cNvPr id="475" name="フローチャート: 判断 474">
          <a:extLst>
            <a:ext uri="{FF2B5EF4-FFF2-40B4-BE49-F238E27FC236}">
              <a16:creationId xmlns:a16="http://schemas.microsoft.com/office/drawing/2014/main" id="{F7972637-CC32-489B-BC51-ED471D49D08A}"/>
            </a:ext>
          </a:extLst>
        </xdr:cNvPr>
        <xdr:cNvSpPr/>
      </xdr:nvSpPr>
      <xdr:spPr>
        <a:xfrm>
          <a:off x="11559396" y="970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874C8AE4-C954-4FFD-95B9-8AB18693B7D1}"/>
            </a:ext>
          </a:extLst>
        </xdr:cNvPr>
        <xdr:cNvSpPr txBox="1"/>
      </xdr:nvSpPr>
      <xdr:spPr>
        <a:xfrm>
          <a:off x="14619377"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95422A28-3C6A-4D85-8B81-B4EA1F9A25AA}"/>
            </a:ext>
          </a:extLst>
        </xdr:cNvPr>
        <xdr:cNvSpPr txBox="1"/>
      </xdr:nvSpPr>
      <xdr:spPr>
        <a:xfrm>
          <a:off x="13853064"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17227A22-AC74-456F-B180-89D0F54CCC19}"/>
            </a:ext>
          </a:extLst>
        </xdr:cNvPr>
        <xdr:cNvSpPr txBox="1"/>
      </xdr:nvSpPr>
      <xdr:spPr>
        <a:xfrm>
          <a:off x="13053923"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E8A70876-5C93-4103-9025-36808DC6D6FF}"/>
            </a:ext>
          </a:extLst>
        </xdr:cNvPr>
        <xdr:cNvSpPr txBox="1"/>
      </xdr:nvSpPr>
      <xdr:spPr>
        <a:xfrm>
          <a:off x="12246154"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4F7EE1E-94A4-4383-82A4-DEDAE186C47C}"/>
            </a:ext>
          </a:extLst>
        </xdr:cNvPr>
        <xdr:cNvSpPr txBox="1"/>
      </xdr:nvSpPr>
      <xdr:spPr>
        <a:xfrm>
          <a:off x="1143766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16147</xdr:rowOff>
    </xdr:from>
    <xdr:to>
      <xdr:col>85</xdr:col>
      <xdr:colOff>177800</xdr:colOff>
      <xdr:row>63</xdr:row>
      <xdr:rowOff>117747</xdr:rowOff>
    </xdr:to>
    <xdr:sp macro="" textlink="">
      <xdr:nvSpPr>
        <xdr:cNvPr id="481" name="楕円 480">
          <a:extLst>
            <a:ext uri="{FF2B5EF4-FFF2-40B4-BE49-F238E27FC236}">
              <a16:creationId xmlns:a16="http://schemas.microsoft.com/office/drawing/2014/main" id="{2A9A502F-A548-4F3D-87F7-11393E53B2D7}"/>
            </a:ext>
          </a:extLst>
        </xdr:cNvPr>
        <xdr:cNvSpPr/>
      </xdr:nvSpPr>
      <xdr:spPr>
        <a:xfrm>
          <a:off x="14741106" y="10341966"/>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102524</xdr:rowOff>
    </xdr:from>
    <xdr:ext cx="405111" cy="259045"/>
    <xdr:sp macro="" textlink="">
      <xdr:nvSpPr>
        <xdr:cNvPr id="482" name="【保健センター・保健所】&#10;有形固定資産減価償却率該当値テキスト">
          <a:extLst>
            <a:ext uri="{FF2B5EF4-FFF2-40B4-BE49-F238E27FC236}">
              <a16:creationId xmlns:a16="http://schemas.microsoft.com/office/drawing/2014/main" id="{E6D466FA-491D-4490-9FB0-4F87D83D0D96}"/>
            </a:ext>
          </a:extLst>
        </xdr:cNvPr>
        <xdr:cNvSpPr txBox="1"/>
      </xdr:nvSpPr>
      <xdr:spPr>
        <a:xfrm>
          <a:off x="14830006" y="1026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151674</xdr:rowOff>
    </xdr:from>
    <xdr:to>
      <xdr:col>81</xdr:col>
      <xdr:colOff>101600</xdr:colOff>
      <xdr:row>63</xdr:row>
      <xdr:rowOff>81824</xdr:rowOff>
    </xdr:to>
    <xdr:sp macro="" textlink="">
      <xdr:nvSpPr>
        <xdr:cNvPr id="483" name="楕円 482">
          <a:extLst>
            <a:ext uri="{FF2B5EF4-FFF2-40B4-BE49-F238E27FC236}">
              <a16:creationId xmlns:a16="http://schemas.microsoft.com/office/drawing/2014/main" id="{2FEFBE6A-53E3-4B76-910C-2E8EE8CD1EE3}"/>
            </a:ext>
          </a:extLst>
        </xdr:cNvPr>
        <xdr:cNvSpPr/>
      </xdr:nvSpPr>
      <xdr:spPr>
        <a:xfrm>
          <a:off x="13974792" y="1031359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31024</xdr:rowOff>
    </xdr:from>
    <xdr:to>
      <xdr:col>85</xdr:col>
      <xdr:colOff>127000</xdr:colOff>
      <xdr:row>63</xdr:row>
      <xdr:rowOff>66947</xdr:rowOff>
    </xdr:to>
    <xdr:cxnSp macro="">
      <xdr:nvCxnSpPr>
        <xdr:cNvPr id="484" name="直線コネクタ 483">
          <a:extLst>
            <a:ext uri="{FF2B5EF4-FFF2-40B4-BE49-F238E27FC236}">
              <a16:creationId xmlns:a16="http://schemas.microsoft.com/office/drawing/2014/main" id="{B24271F1-9D2D-41C6-924B-37C0368BF5A0}"/>
            </a:ext>
          </a:extLst>
        </xdr:cNvPr>
        <xdr:cNvCxnSpPr/>
      </xdr:nvCxnSpPr>
      <xdr:spPr>
        <a:xfrm>
          <a:off x="14025592" y="10356843"/>
          <a:ext cx="766314"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85" name="n_1aveValue【保健センター・保健所】&#10;有形固定資産減価償却率">
          <a:extLst>
            <a:ext uri="{FF2B5EF4-FFF2-40B4-BE49-F238E27FC236}">
              <a16:creationId xmlns:a16="http://schemas.microsoft.com/office/drawing/2014/main" id="{A4191082-CB54-4322-A43F-E27A7FFBEE58}"/>
            </a:ext>
          </a:extLst>
        </xdr:cNvPr>
        <xdr:cNvSpPr txBox="1"/>
      </xdr:nvSpPr>
      <xdr:spPr>
        <a:xfrm>
          <a:off x="13828308" y="958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86" name="n_2aveValue【保健センター・保健所】&#10;有形固定資産減価償却率">
          <a:extLst>
            <a:ext uri="{FF2B5EF4-FFF2-40B4-BE49-F238E27FC236}">
              <a16:creationId xmlns:a16="http://schemas.microsoft.com/office/drawing/2014/main" id="{6FD3086D-BE18-40E8-B954-6CAA23437160}"/>
            </a:ext>
          </a:extLst>
        </xdr:cNvPr>
        <xdr:cNvSpPr txBox="1"/>
      </xdr:nvSpPr>
      <xdr:spPr>
        <a:xfrm>
          <a:off x="13041867" y="9557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13443</xdr:rowOff>
    </xdr:from>
    <xdr:ext cx="405111" cy="259045"/>
    <xdr:sp macro="" textlink="">
      <xdr:nvSpPr>
        <xdr:cNvPr id="487" name="n_3aveValue【保健センター・保健所】&#10;有形固定資産減価償却率">
          <a:extLst>
            <a:ext uri="{FF2B5EF4-FFF2-40B4-BE49-F238E27FC236}">
              <a16:creationId xmlns:a16="http://schemas.microsoft.com/office/drawing/2014/main" id="{9B7DB64A-0BA7-4674-AFBF-D913F192FBD2}"/>
            </a:ext>
          </a:extLst>
        </xdr:cNvPr>
        <xdr:cNvSpPr txBox="1"/>
      </xdr:nvSpPr>
      <xdr:spPr>
        <a:xfrm>
          <a:off x="12242725" y="95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152236</xdr:rowOff>
    </xdr:from>
    <xdr:ext cx="405111" cy="259045"/>
    <xdr:sp macro="" textlink="">
      <xdr:nvSpPr>
        <xdr:cNvPr id="488" name="n_4aveValue【保健センター・保健所】&#10;有形固定資産減価償却率">
          <a:extLst>
            <a:ext uri="{FF2B5EF4-FFF2-40B4-BE49-F238E27FC236}">
              <a16:creationId xmlns:a16="http://schemas.microsoft.com/office/drawing/2014/main" id="{88F27668-2F26-4761-9F91-1ACF1F71D0BE}"/>
            </a:ext>
          </a:extLst>
        </xdr:cNvPr>
        <xdr:cNvSpPr txBox="1"/>
      </xdr:nvSpPr>
      <xdr:spPr>
        <a:xfrm>
          <a:off x="11425612" y="949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72951</xdr:rowOff>
    </xdr:from>
    <xdr:ext cx="405111" cy="259045"/>
    <xdr:sp macro="" textlink="">
      <xdr:nvSpPr>
        <xdr:cNvPr id="489" name="n_1mainValue【保健センター・保健所】&#10;有形固定資産減価償却率">
          <a:extLst>
            <a:ext uri="{FF2B5EF4-FFF2-40B4-BE49-F238E27FC236}">
              <a16:creationId xmlns:a16="http://schemas.microsoft.com/office/drawing/2014/main" id="{8E0B6815-0F18-4A1C-96AB-C6A14BC39637}"/>
            </a:ext>
          </a:extLst>
        </xdr:cNvPr>
        <xdr:cNvSpPr txBox="1"/>
      </xdr:nvSpPr>
      <xdr:spPr>
        <a:xfrm>
          <a:off x="13828308" y="103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688F3DAA-D402-43C4-A833-751A955091BA}"/>
            </a:ext>
          </a:extLst>
        </xdr:cNvPr>
        <xdr:cNvSpPr/>
      </xdr:nvSpPr>
      <xdr:spPr>
        <a:xfrm>
          <a:off x="16562717" y="7653787"/>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DBE43B45-A59E-4337-A985-3CAC3DDF833C}"/>
            </a:ext>
          </a:extLst>
        </xdr:cNvPr>
        <xdr:cNvSpPr/>
      </xdr:nvSpPr>
      <xdr:spPr>
        <a:xfrm>
          <a:off x="16689717"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552E706F-FB0D-4EAE-B766-21283B470289}"/>
            </a:ext>
          </a:extLst>
        </xdr:cNvPr>
        <xdr:cNvSpPr/>
      </xdr:nvSpPr>
      <xdr:spPr>
        <a:xfrm>
          <a:off x="16689717"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D2178259-8417-46C6-B96F-56F3C49A4B61}"/>
            </a:ext>
          </a:extLst>
        </xdr:cNvPr>
        <xdr:cNvSpPr/>
      </xdr:nvSpPr>
      <xdr:spPr>
        <a:xfrm>
          <a:off x="17597887"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7DF479EB-174D-4192-B907-A5E8B921359F}"/>
            </a:ext>
          </a:extLst>
        </xdr:cNvPr>
        <xdr:cNvSpPr/>
      </xdr:nvSpPr>
      <xdr:spPr>
        <a:xfrm>
          <a:off x="17597887"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BE42014F-6DD6-4937-8AA6-47EEF19BFED3}"/>
            </a:ext>
          </a:extLst>
        </xdr:cNvPr>
        <xdr:cNvSpPr/>
      </xdr:nvSpPr>
      <xdr:spPr>
        <a:xfrm>
          <a:off x="18633057" y="828399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DD7D3240-EA5F-437F-A707-9B9F5565B225}"/>
            </a:ext>
          </a:extLst>
        </xdr:cNvPr>
        <xdr:cNvSpPr/>
      </xdr:nvSpPr>
      <xdr:spPr>
        <a:xfrm>
          <a:off x="18633057" y="847964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49C2D155-CB89-43B8-BDC0-3B58D052A2A5}"/>
            </a:ext>
          </a:extLst>
        </xdr:cNvPr>
        <xdr:cNvSpPr/>
      </xdr:nvSpPr>
      <xdr:spPr>
        <a:xfrm>
          <a:off x="16562717" y="8743950"/>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CDE563D9-A764-4A3A-9243-966BDF7FEC6F}"/>
            </a:ext>
          </a:extLst>
        </xdr:cNvPr>
        <xdr:cNvSpPr txBox="1"/>
      </xdr:nvSpPr>
      <xdr:spPr>
        <a:xfrm>
          <a:off x="16542589" y="856099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B2404F2B-D5D2-495E-8AB8-249FD48F979F}"/>
            </a:ext>
          </a:extLst>
        </xdr:cNvPr>
        <xdr:cNvCxnSpPr/>
      </xdr:nvCxnSpPr>
      <xdr:spPr>
        <a:xfrm>
          <a:off x="16562717" y="109318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6423965C-BC95-40A3-90A3-AD0A5BB45A15}"/>
            </a:ext>
          </a:extLst>
        </xdr:cNvPr>
        <xdr:cNvCxnSpPr/>
      </xdr:nvCxnSpPr>
      <xdr:spPr>
        <a:xfrm>
          <a:off x="16562717" y="1062034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BC7AE745-1E72-4E2C-AA81-066E0D5A0389}"/>
            </a:ext>
          </a:extLst>
        </xdr:cNvPr>
        <xdr:cNvSpPr txBox="1"/>
      </xdr:nvSpPr>
      <xdr:spPr>
        <a:xfrm>
          <a:off x="16149453" y="104856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0364914F-E58E-419B-8291-921500E48F52}"/>
            </a:ext>
          </a:extLst>
        </xdr:cNvPr>
        <xdr:cNvCxnSpPr/>
      </xdr:nvCxnSpPr>
      <xdr:spPr>
        <a:xfrm>
          <a:off x="16562717" y="103088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642B9987-E455-4526-994C-4F3EDC6C51DE}"/>
            </a:ext>
          </a:extLst>
        </xdr:cNvPr>
        <xdr:cNvSpPr txBox="1"/>
      </xdr:nvSpPr>
      <xdr:spPr>
        <a:xfrm>
          <a:off x="16149453" y="101666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A77A8BDC-345D-4F25-A4C3-85DA83DAAAC3}"/>
            </a:ext>
          </a:extLst>
        </xdr:cNvPr>
        <xdr:cNvCxnSpPr/>
      </xdr:nvCxnSpPr>
      <xdr:spPr>
        <a:xfrm>
          <a:off x="16562717" y="999739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C96B5BF5-5035-40D6-BFB3-9FE09007A183}"/>
            </a:ext>
          </a:extLst>
        </xdr:cNvPr>
        <xdr:cNvSpPr txBox="1"/>
      </xdr:nvSpPr>
      <xdr:spPr>
        <a:xfrm>
          <a:off x="16149453" y="9855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811F06E8-6E47-4544-B392-6C243FA157CA}"/>
            </a:ext>
          </a:extLst>
        </xdr:cNvPr>
        <xdr:cNvCxnSpPr/>
      </xdr:nvCxnSpPr>
      <xdr:spPr>
        <a:xfrm>
          <a:off x="16562717" y="96783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72B98E8B-259C-491A-B1A2-277F9E42358C}"/>
            </a:ext>
          </a:extLst>
        </xdr:cNvPr>
        <xdr:cNvSpPr txBox="1"/>
      </xdr:nvSpPr>
      <xdr:spPr>
        <a:xfrm>
          <a:off x="16149453" y="95437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92145467-9797-4132-B4FA-5D5A3655068D}"/>
            </a:ext>
          </a:extLst>
        </xdr:cNvPr>
        <xdr:cNvCxnSpPr/>
      </xdr:nvCxnSpPr>
      <xdr:spPr>
        <a:xfrm>
          <a:off x="16562717" y="936690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8CCE3EE2-61B5-4240-922A-C2744016FEE5}"/>
            </a:ext>
          </a:extLst>
        </xdr:cNvPr>
        <xdr:cNvSpPr txBox="1"/>
      </xdr:nvSpPr>
      <xdr:spPr>
        <a:xfrm>
          <a:off x="16149453" y="92322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BD3B8E22-B885-4E05-A60E-0CAE30BE186E}"/>
            </a:ext>
          </a:extLst>
        </xdr:cNvPr>
        <xdr:cNvCxnSpPr/>
      </xdr:nvCxnSpPr>
      <xdr:spPr>
        <a:xfrm>
          <a:off x="16562717" y="905542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a:extLst>
            <a:ext uri="{FF2B5EF4-FFF2-40B4-BE49-F238E27FC236}">
              <a16:creationId xmlns:a16="http://schemas.microsoft.com/office/drawing/2014/main" id="{D640143D-8A43-4F65-B120-CB4A029C0C89}"/>
            </a:ext>
          </a:extLst>
        </xdr:cNvPr>
        <xdr:cNvSpPr txBox="1"/>
      </xdr:nvSpPr>
      <xdr:spPr>
        <a:xfrm>
          <a:off x="16149453" y="89207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983F8E9A-0816-4683-8A02-82EC6AB70806}"/>
            </a:ext>
          </a:extLst>
        </xdr:cNvPr>
        <xdr:cNvCxnSpPr/>
      </xdr:nvCxnSpPr>
      <xdr:spPr>
        <a:xfrm>
          <a:off x="16562717" y="87439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C3D45BBA-8BBF-4B79-A7B1-AD05DF276F4C}"/>
            </a:ext>
          </a:extLst>
        </xdr:cNvPr>
        <xdr:cNvSpPr txBox="1"/>
      </xdr:nvSpPr>
      <xdr:spPr>
        <a:xfrm>
          <a:off x="16149453" y="86092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a:extLst>
            <a:ext uri="{FF2B5EF4-FFF2-40B4-BE49-F238E27FC236}">
              <a16:creationId xmlns:a16="http://schemas.microsoft.com/office/drawing/2014/main" id="{E40E6C45-C581-4B2F-B45A-1FD927459C8B}"/>
            </a:ext>
          </a:extLst>
        </xdr:cNvPr>
        <xdr:cNvSpPr/>
      </xdr:nvSpPr>
      <xdr:spPr>
        <a:xfrm>
          <a:off x="16562717" y="8743950"/>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15" name="直線コネクタ 514">
          <a:extLst>
            <a:ext uri="{FF2B5EF4-FFF2-40B4-BE49-F238E27FC236}">
              <a16:creationId xmlns:a16="http://schemas.microsoft.com/office/drawing/2014/main" id="{1A625507-3FA5-4600-B028-85AAA86C0E93}"/>
            </a:ext>
          </a:extLst>
        </xdr:cNvPr>
        <xdr:cNvCxnSpPr/>
      </xdr:nvCxnSpPr>
      <xdr:spPr>
        <a:xfrm flipV="1">
          <a:off x="20076147" y="9194834"/>
          <a:ext cx="0" cy="1360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16" name="【保健センター・保健所】&#10;一人当たり面積最小値テキスト">
          <a:extLst>
            <a:ext uri="{FF2B5EF4-FFF2-40B4-BE49-F238E27FC236}">
              <a16:creationId xmlns:a16="http://schemas.microsoft.com/office/drawing/2014/main" id="{83A6658A-DC4F-465B-9A30-B746A1F36977}"/>
            </a:ext>
          </a:extLst>
        </xdr:cNvPr>
        <xdr:cNvSpPr txBox="1"/>
      </xdr:nvSpPr>
      <xdr:spPr>
        <a:xfrm>
          <a:off x="20114883" y="1055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17" name="直線コネクタ 516">
          <a:extLst>
            <a:ext uri="{FF2B5EF4-FFF2-40B4-BE49-F238E27FC236}">
              <a16:creationId xmlns:a16="http://schemas.microsoft.com/office/drawing/2014/main" id="{9C9D9235-C066-4E07-887D-FC3382020A51}"/>
            </a:ext>
          </a:extLst>
        </xdr:cNvPr>
        <xdr:cNvCxnSpPr/>
      </xdr:nvCxnSpPr>
      <xdr:spPr>
        <a:xfrm>
          <a:off x="20005855" y="1055503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18" name="【保健センター・保健所】&#10;一人当たり面積最大値テキスト">
          <a:extLst>
            <a:ext uri="{FF2B5EF4-FFF2-40B4-BE49-F238E27FC236}">
              <a16:creationId xmlns:a16="http://schemas.microsoft.com/office/drawing/2014/main" id="{B7E687F5-D752-46E9-8A55-B711B5D82188}"/>
            </a:ext>
          </a:extLst>
        </xdr:cNvPr>
        <xdr:cNvSpPr txBox="1"/>
      </xdr:nvSpPr>
      <xdr:spPr>
        <a:xfrm>
          <a:off x="20114883" y="89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19" name="直線コネクタ 518">
          <a:extLst>
            <a:ext uri="{FF2B5EF4-FFF2-40B4-BE49-F238E27FC236}">
              <a16:creationId xmlns:a16="http://schemas.microsoft.com/office/drawing/2014/main" id="{B8A36026-2FBE-4BE2-9CA3-CC76EDA792E8}"/>
            </a:ext>
          </a:extLst>
        </xdr:cNvPr>
        <xdr:cNvCxnSpPr/>
      </xdr:nvCxnSpPr>
      <xdr:spPr>
        <a:xfrm>
          <a:off x="20005855" y="91948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20" name="【保健センター・保健所】&#10;一人当たり面積平均値テキスト">
          <a:extLst>
            <a:ext uri="{FF2B5EF4-FFF2-40B4-BE49-F238E27FC236}">
              <a16:creationId xmlns:a16="http://schemas.microsoft.com/office/drawing/2014/main" id="{A5440436-F072-4805-909B-B462F966C427}"/>
            </a:ext>
          </a:extLst>
        </xdr:cNvPr>
        <xdr:cNvSpPr txBox="1"/>
      </xdr:nvSpPr>
      <xdr:spPr>
        <a:xfrm>
          <a:off x="20114883" y="9993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21" name="フローチャート: 判断 520">
          <a:extLst>
            <a:ext uri="{FF2B5EF4-FFF2-40B4-BE49-F238E27FC236}">
              <a16:creationId xmlns:a16="http://schemas.microsoft.com/office/drawing/2014/main" id="{D7FB5383-46D9-4BC2-A340-02A5364394A6}"/>
            </a:ext>
          </a:extLst>
        </xdr:cNvPr>
        <xdr:cNvSpPr/>
      </xdr:nvSpPr>
      <xdr:spPr>
        <a:xfrm>
          <a:off x="20025983" y="1013499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522" name="フローチャート: 判断 521">
          <a:extLst>
            <a:ext uri="{FF2B5EF4-FFF2-40B4-BE49-F238E27FC236}">
              <a16:creationId xmlns:a16="http://schemas.microsoft.com/office/drawing/2014/main" id="{FCBECB9F-BD93-4B79-8791-3EBD0F1F6445}"/>
            </a:ext>
          </a:extLst>
        </xdr:cNvPr>
        <xdr:cNvSpPr/>
      </xdr:nvSpPr>
      <xdr:spPr>
        <a:xfrm>
          <a:off x="19277642" y="9864956"/>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23" name="フローチャート: 判断 522">
          <a:extLst>
            <a:ext uri="{FF2B5EF4-FFF2-40B4-BE49-F238E27FC236}">
              <a16:creationId xmlns:a16="http://schemas.microsoft.com/office/drawing/2014/main" id="{FD420C98-0DD7-4024-A205-11667BE1B656}"/>
            </a:ext>
          </a:extLst>
        </xdr:cNvPr>
        <xdr:cNvSpPr/>
      </xdr:nvSpPr>
      <xdr:spPr>
        <a:xfrm>
          <a:off x="18460528" y="98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24" name="フローチャート: 判断 523">
          <a:extLst>
            <a:ext uri="{FF2B5EF4-FFF2-40B4-BE49-F238E27FC236}">
              <a16:creationId xmlns:a16="http://schemas.microsoft.com/office/drawing/2014/main" id="{93008E27-1EF7-4D87-845F-09CC989C488F}"/>
            </a:ext>
          </a:extLst>
        </xdr:cNvPr>
        <xdr:cNvSpPr/>
      </xdr:nvSpPr>
      <xdr:spPr>
        <a:xfrm>
          <a:off x="17661387" y="98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525" name="フローチャート: 判断 524">
          <a:extLst>
            <a:ext uri="{FF2B5EF4-FFF2-40B4-BE49-F238E27FC236}">
              <a16:creationId xmlns:a16="http://schemas.microsoft.com/office/drawing/2014/main" id="{A2A8F248-A9CE-491A-B2EF-E72B24F3717B}"/>
            </a:ext>
          </a:extLst>
        </xdr:cNvPr>
        <xdr:cNvSpPr/>
      </xdr:nvSpPr>
      <xdr:spPr>
        <a:xfrm>
          <a:off x="16862245" y="9881285"/>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FE934B5-94DD-41BA-B441-D8FD8F60DFAD}"/>
            </a:ext>
          </a:extLst>
        </xdr:cNvPr>
        <xdr:cNvSpPr txBox="1"/>
      </xdr:nvSpPr>
      <xdr:spPr>
        <a:xfrm>
          <a:off x="19904255"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C8E6E054-5CFC-4EE9-97A0-DA3EC00F36E7}"/>
            </a:ext>
          </a:extLst>
        </xdr:cNvPr>
        <xdr:cNvSpPr txBox="1"/>
      </xdr:nvSpPr>
      <xdr:spPr>
        <a:xfrm>
          <a:off x="19147286"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A5D6E3D-8936-4AFA-8F54-903F563FD13F}"/>
            </a:ext>
          </a:extLst>
        </xdr:cNvPr>
        <xdr:cNvSpPr txBox="1"/>
      </xdr:nvSpPr>
      <xdr:spPr>
        <a:xfrm>
          <a:off x="18338800"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557B606-93BE-4154-A91B-C73E89E34B7A}"/>
            </a:ext>
          </a:extLst>
        </xdr:cNvPr>
        <xdr:cNvSpPr txBox="1"/>
      </xdr:nvSpPr>
      <xdr:spPr>
        <a:xfrm>
          <a:off x="17539658"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A75E096E-F4E9-48C9-8D32-9679DEFC1E9E}"/>
            </a:ext>
          </a:extLst>
        </xdr:cNvPr>
        <xdr:cNvSpPr txBox="1"/>
      </xdr:nvSpPr>
      <xdr:spPr>
        <a:xfrm>
          <a:off x="16731890" y="1092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531" name="楕円 530">
          <a:extLst>
            <a:ext uri="{FF2B5EF4-FFF2-40B4-BE49-F238E27FC236}">
              <a16:creationId xmlns:a16="http://schemas.microsoft.com/office/drawing/2014/main" id="{09C71744-5B05-4CF9-9A4F-6B0C3160539D}"/>
            </a:ext>
          </a:extLst>
        </xdr:cNvPr>
        <xdr:cNvSpPr/>
      </xdr:nvSpPr>
      <xdr:spPr>
        <a:xfrm>
          <a:off x="20025983" y="1043014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19249</xdr:rowOff>
    </xdr:from>
    <xdr:ext cx="469744" cy="259045"/>
    <xdr:sp macro="" textlink="">
      <xdr:nvSpPr>
        <xdr:cNvPr id="532" name="【保健センター・保健所】&#10;一人当たり面積該当値テキスト">
          <a:extLst>
            <a:ext uri="{FF2B5EF4-FFF2-40B4-BE49-F238E27FC236}">
              <a16:creationId xmlns:a16="http://schemas.microsoft.com/office/drawing/2014/main" id="{8EADDCA0-7E5D-4395-9A01-0391CEDFC81D}"/>
            </a:ext>
          </a:extLst>
        </xdr:cNvPr>
        <xdr:cNvSpPr txBox="1"/>
      </xdr:nvSpPr>
      <xdr:spPr>
        <a:xfrm>
          <a:off x="20114883" y="1034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104322</xdr:rowOff>
    </xdr:from>
    <xdr:to>
      <xdr:col>112</xdr:col>
      <xdr:colOff>38100</xdr:colOff>
      <xdr:row>64</xdr:row>
      <xdr:rowOff>34472</xdr:rowOff>
    </xdr:to>
    <xdr:sp macro="" textlink="">
      <xdr:nvSpPr>
        <xdr:cNvPr id="533" name="楕円 532">
          <a:extLst>
            <a:ext uri="{FF2B5EF4-FFF2-40B4-BE49-F238E27FC236}">
              <a16:creationId xmlns:a16="http://schemas.microsoft.com/office/drawing/2014/main" id="{B45A17C9-7147-4021-AB43-C681CA2D5D5B}"/>
            </a:ext>
          </a:extLst>
        </xdr:cNvPr>
        <xdr:cNvSpPr/>
      </xdr:nvSpPr>
      <xdr:spPr>
        <a:xfrm>
          <a:off x="19277642" y="1043014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155122</xdr:rowOff>
    </xdr:from>
    <xdr:to>
      <xdr:col>116</xdr:col>
      <xdr:colOff>63500</xdr:colOff>
      <xdr:row>63</xdr:row>
      <xdr:rowOff>155122</xdr:rowOff>
    </xdr:to>
    <xdr:cxnSp macro="">
      <xdr:nvCxnSpPr>
        <xdr:cNvPr id="534" name="直線コネクタ 533">
          <a:extLst>
            <a:ext uri="{FF2B5EF4-FFF2-40B4-BE49-F238E27FC236}">
              <a16:creationId xmlns:a16="http://schemas.microsoft.com/office/drawing/2014/main" id="{8B8A831C-2E53-4204-9FDD-A498D1AD32DE}"/>
            </a:ext>
          </a:extLst>
        </xdr:cNvPr>
        <xdr:cNvCxnSpPr/>
      </xdr:nvCxnSpPr>
      <xdr:spPr>
        <a:xfrm>
          <a:off x="19319815" y="10480941"/>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535" name="n_1aveValue【保健センター・保健所】&#10;一人当たり面積">
          <a:extLst>
            <a:ext uri="{FF2B5EF4-FFF2-40B4-BE49-F238E27FC236}">
              <a16:creationId xmlns:a16="http://schemas.microsoft.com/office/drawing/2014/main" id="{1A02B014-9F0B-41AF-8D5B-268266F3DA38}"/>
            </a:ext>
          </a:extLst>
        </xdr:cNvPr>
        <xdr:cNvSpPr txBox="1"/>
      </xdr:nvSpPr>
      <xdr:spPr>
        <a:xfrm>
          <a:off x="19098840" y="965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36" name="n_2aveValue【保健センター・保健所】&#10;一人当たり面積">
          <a:extLst>
            <a:ext uri="{FF2B5EF4-FFF2-40B4-BE49-F238E27FC236}">
              <a16:creationId xmlns:a16="http://schemas.microsoft.com/office/drawing/2014/main" id="{B64481FE-F969-4EA2-B008-6642AE924A0A}"/>
            </a:ext>
          </a:extLst>
        </xdr:cNvPr>
        <xdr:cNvSpPr txBox="1"/>
      </xdr:nvSpPr>
      <xdr:spPr>
        <a:xfrm>
          <a:off x="18294427" y="96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537" name="n_3aveValue【保健センター・保健所】&#10;一人当たり面積">
          <a:extLst>
            <a:ext uri="{FF2B5EF4-FFF2-40B4-BE49-F238E27FC236}">
              <a16:creationId xmlns:a16="http://schemas.microsoft.com/office/drawing/2014/main" id="{EDBD8E41-51BB-4E86-B16C-1DBDBA5DA9F5}"/>
            </a:ext>
          </a:extLst>
        </xdr:cNvPr>
        <xdr:cNvSpPr txBox="1"/>
      </xdr:nvSpPr>
      <xdr:spPr>
        <a:xfrm>
          <a:off x="17495285" y="96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538" name="n_4aveValue【保健センター・保健所】&#10;一人当たり面積">
          <a:extLst>
            <a:ext uri="{FF2B5EF4-FFF2-40B4-BE49-F238E27FC236}">
              <a16:creationId xmlns:a16="http://schemas.microsoft.com/office/drawing/2014/main" id="{E8BCAA2D-C733-4775-9567-AF31EA2F9A8B}"/>
            </a:ext>
          </a:extLst>
        </xdr:cNvPr>
        <xdr:cNvSpPr txBox="1"/>
      </xdr:nvSpPr>
      <xdr:spPr>
        <a:xfrm>
          <a:off x="16696144" y="9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25599</xdr:rowOff>
    </xdr:from>
    <xdr:ext cx="469744" cy="259045"/>
    <xdr:sp macro="" textlink="">
      <xdr:nvSpPr>
        <xdr:cNvPr id="539" name="n_1mainValue【保健センター・保健所】&#10;一人当たり面積">
          <a:extLst>
            <a:ext uri="{FF2B5EF4-FFF2-40B4-BE49-F238E27FC236}">
              <a16:creationId xmlns:a16="http://schemas.microsoft.com/office/drawing/2014/main" id="{21D7751B-B1AF-4436-83E2-B22900F5B9D1}"/>
            </a:ext>
          </a:extLst>
        </xdr:cNvPr>
        <xdr:cNvSpPr txBox="1"/>
      </xdr:nvSpPr>
      <xdr:spPr>
        <a:xfrm>
          <a:off x="19098840" y="105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F393DCB3-6B9F-4800-B276-FCB0768C1BFA}"/>
            </a:ext>
          </a:extLst>
        </xdr:cNvPr>
        <xdr:cNvSpPr/>
      </xdr:nvSpPr>
      <xdr:spPr>
        <a:xfrm>
          <a:off x="11277840" y="11297728"/>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4B04EC27-262E-40BB-BA7F-FF7EEFFC2AD6}"/>
            </a:ext>
          </a:extLst>
        </xdr:cNvPr>
        <xdr:cNvSpPr/>
      </xdr:nvSpPr>
      <xdr:spPr>
        <a:xfrm>
          <a:off x="11386868"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30E4DA39-9B5C-45DE-AB0B-058E480D4D51}"/>
            </a:ext>
          </a:extLst>
        </xdr:cNvPr>
        <xdr:cNvSpPr/>
      </xdr:nvSpPr>
      <xdr:spPr>
        <a:xfrm>
          <a:off x="11386868"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95238348-1A59-4D6E-BFF1-CBF70F93B9A2}"/>
            </a:ext>
          </a:extLst>
        </xdr:cNvPr>
        <xdr:cNvSpPr/>
      </xdr:nvSpPr>
      <xdr:spPr>
        <a:xfrm>
          <a:off x="12313009" y="1192793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BAA7FE9A-FB75-4860-AEAC-C438A7B8D802}"/>
            </a:ext>
          </a:extLst>
        </xdr:cNvPr>
        <xdr:cNvSpPr/>
      </xdr:nvSpPr>
      <xdr:spPr>
        <a:xfrm>
          <a:off x="12313009" y="12123588"/>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70D321E4-181B-415C-94EC-CD98A2043088}"/>
            </a:ext>
          </a:extLst>
        </xdr:cNvPr>
        <xdr:cNvSpPr/>
      </xdr:nvSpPr>
      <xdr:spPr>
        <a:xfrm>
          <a:off x="13348179" y="11927936"/>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6F6F9A0F-14C1-48A0-85C9-BE2B50F0B0C0}"/>
            </a:ext>
          </a:extLst>
        </xdr:cNvPr>
        <xdr:cNvSpPr/>
      </xdr:nvSpPr>
      <xdr:spPr>
        <a:xfrm>
          <a:off x="13348179" y="12123588"/>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7F58C602-7120-4F33-8810-D49E5598AC76}"/>
            </a:ext>
          </a:extLst>
        </xdr:cNvPr>
        <xdr:cNvSpPr/>
      </xdr:nvSpPr>
      <xdr:spPr>
        <a:xfrm>
          <a:off x="11277840" y="12387892"/>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65978E4A-B91D-4686-A4DE-12A9A65F221C}"/>
            </a:ext>
          </a:extLst>
        </xdr:cNvPr>
        <xdr:cNvSpPr txBox="1"/>
      </xdr:nvSpPr>
      <xdr:spPr>
        <a:xfrm>
          <a:off x="11239740" y="122049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4CDF6221-831E-456E-8310-E4972C5986A4}"/>
            </a:ext>
          </a:extLst>
        </xdr:cNvPr>
        <xdr:cNvCxnSpPr/>
      </xdr:nvCxnSpPr>
      <xdr:spPr>
        <a:xfrm>
          <a:off x="11277840" y="1457576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0" name="テキスト ボックス 549">
          <a:extLst>
            <a:ext uri="{FF2B5EF4-FFF2-40B4-BE49-F238E27FC236}">
              <a16:creationId xmlns:a16="http://schemas.microsoft.com/office/drawing/2014/main" id="{63FE4196-BD02-4373-8C71-46C5FBC5C915}"/>
            </a:ext>
          </a:extLst>
        </xdr:cNvPr>
        <xdr:cNvSpPr txBox="1"/>
      </xdr:nvSpPr>
      <xdr:spPr>
        <a:xfrm>
          <a:off x="10864576" y="144335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a:extLst>
            <a:ext uri="{FF2B5EF4-FFF2-40B4-BE49-F238E27FC236}">
              <a16:creationId xmlns:a16="http://schemas.microsoft.com/office/drawing/2014/main" id="{EF0C1C5F-02ED-4A70-9789-693A88605140}"/>
            </a:ext>
          </a:extLst>
        </xdr:cNvPr>
        <xdr:cNvCxnSpPr/>
      </xdr:nvCxnSpPr>
      <xdr:spPr>
        <a:xfrm>
          <a:off x="11277840" y="1420986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id="{253CF343-2176-4190-8729-CCAEE5ECA6D2}"/>
            </a:ext>
          </a:extLst>
        </xdr:cNvPr>
        <xdr:cNvSpPr txBox="1"/>
      </xdr:nvSpPr>
      <xdr:spPr>
        <a:xfrm>
          <a:off x="10864576" y="14075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a:extLst>
            <a:ext uri="{FF2B5EF4-FFF2-40B4-BE49-F238E27FC236}">
              <a16:creationId xmlns:a16="http://schemas.microsoft.com/office/drawing/2014/main" id="{A1992532-F58D-4A0B-88EC-5172FD47DC76}"/>
            </a:ext>
          </a:extLst>
        </xdr:cNvPr>
        <xdr:cNvCxnSpPr/>
      </xdr:nvCxnSpPr>
      <xdr:spPr>
        <a:xfrm>
          <a:off x="11277840" y="1384395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a:extLst>
            <a:ext uri="{FF2B5EF4-FFF2-40B4-BE49-F238E27FC236}">
              <a16:creationId xmlns:a16="http://schemas.microsoft.com/office/drawing/2014/main" id="{0A891573-2A28-49DA-82C7-79C0D4B1B4EB}"/>
            </a:ext>
          </a:extLst>
        </xdr:cNvPr>
        <xdr:cNvSpPr txBox="1"/>
      </xdr:nvSpPr>
      <xdr:spPr>
        <a:xfrm>
          <a:off x="10910724" y="13709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a:extLst>
            <a:ext uri="{FF2B5EF4-FFF2-40B4-BE49-F238E27FC236}">
              <a16:creationId xmlns:a16="http://schemas.microsoft.com/office/drawing/2014/main" id="{15ABEBBE-EA7F-48FF-8B06-DD58354A6801}"/>
            </a:ext>
          </a:extLst>
        </xdr:cNvPr>
        <xdr:cNvCxnSpPr/>
      </xdr:nvCxnSpPr>
      <xdr:spPr>
        <a:xfrm>
          <a:off x="11277840" y="1347805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a:extLst>
            <a:ext uri="{FF2B5EF4-FFF2-40B4-BE49-F238E27FC236}">
              <a16:creationId xmlns:a16="http://schemas.microsoft.com/office/drawing/2014/main" id="{CC599817-487D-4D0A-A148-CB933573AD15}"/>
            </a:ext>
          </a:extLst>
        </xdr:cNvPr>
        <xdr:cNvSpPr txBox="1"/>
      </xdr:nvSpPr>
      <xdr:spPr>
        <a:xfrm>
          <a:off x="10910724" y="1334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a:extLst>
            <a:ext uri="{FF2B5EF4-FFF2-40B4-BE49-F238E27FC236}">
              <a16:creationId xmlns:a16="http://schemas.microsoft.com/office/drawing/2014/main" id="{21F839E0-B732-42C0-A438-B4D5B6B81E3C}"/>
            </a:ext>
          </a:extLst>
        </xdr:cNvPr>
        <xdr:cNvCxnSpPr/>
      </xdr:nvCxnSpPr>
      <xdr:spPr>
        <a:xfrm>
          <a:off x="11277840" y="131121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a:extLst>
            <a:ext uri="{FF2B5EF4-FFF2-40B4-BE49-F238E27FC236}">
              <a16:creationId xmlns:a16="http://schemas.microsoft.com/office/drawing/2014/main" id="{CBB2994A-BE0B-4BBB-9465-68ECC59B33BE}"/>
            </a:ext>
          </a:extLst>
        </xdr:cNvPr>
        <xdr:cNvSpPr txBox="1"/>
      </xdr:nvSpPr>
      <xdr:spPr>
        <a:xfrm>
          <a:off x="10910724" y="12977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a:extLst>
            <a:ext uri="{FF2B5EF4-FFF2-40B4-BE49-F238E27FC236}">
              <a16:creationId xmlns:a16="http://schemas.microsoft.com/office/drawing/2014/main" id="{DAAD5585-A155-4BFE-AB3C-3AF7C406946F}"/>
            </a:ext>
          </a:extLst>
        </xdr:cNvPr>
        <xdr:cNvCxnSpPr/>
      </xdr:nvCxnSpPr>
      <xdr:spPr>
        <a:xfrm>
          <a:off x="11277840" y="1275379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60" name="テキスト ボックス 559">
          <a:extLst>
            <a:ext uri="{FF2B5EF4-FFF2-40B4-BE49-F238E27FC236}">
              <a16:creationId xmlns:a16="http://schemas.microsoft.com/office/drawing/2014/main" id="{BC0AE7CB-5D5D-4B1D-BE1E-B2F4C90F180C}"/>
            </a:ext>
          </a:extLst>
        </xdr:cNvPr>
        <xdr:cNvSpPr txBox="1"/>
      </xdr:nvSpPr>
      <xdr:spPr>
        <a:xfrm>
          <a:off x="10910724" y="126191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CE468BB7-B9A9-4808-980F-7C394D989262}"/>
            </a:ext>
          </a:extLst>
        </xdr:cNvPr>
        <xdr:cNvCxnSpPr/>
      </xdr:nvCxnSpPr>
      <xdr:spPr>
        <a:xfrm>
          <a:off x="11277840" y="123878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62" name="テキスト ボックス 561">
          <a:extLst>
            <a:ext uri="{FF2B5EF4-FFF2-40B4-BE49-F238E27FC236}">
              <a16:creationId xmlns:a16="http://schemas.microsoft.com/office/drawing/2014/main" id="{2DE7CE9B-44DC-490C-893E-F85D0E65B1CB}"/>
            </a:ext>
          </a:extLst>
        </xdr:cNvPr>
        <xdr:cNvSpPr txBox="1"/>
      </xdr:nvSpPr>
      <xdr:spPr>
        <a:xfrm>
          <a:off x="10974844" y="1225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a:extLst>
            <a:ext uri="{FF2B5EF4-FFF2-40B4-BE49-F238E27FC236}">
              <a16:creationId xmlns:a16="http://schemas.microsoft.com/office/drawing/2014/main" id="{4A52044F-D056-4AA5-9B2E-DD7A74627A3D}"/>
            </a:ext>
          </a:extLst>
        </xdr:cNvPr>
        <xdr:cNvSpPr/>
      </xdr:nvSpPr>
      <xdr:spPr>
        <a:xfrm>
          <a:off x="11277840" y="12387892"/>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564" name="直線コネクタ 563">
          <a:extLst>
            <a:ext uri="{FF2B5EF4-FFF2-40B4-BE49-F238E27FC236}">
              <a16:creationId xmlns:a16="http://schemas.microsoft.com/office/drawing/2014/main" id="{994391F5-937F-4C41-9026-CDF2E6CF1A58}"/>
            </a:ext>
          </a:extLst>
        </xdr:cNvPr>
        <xdr:cNvCxnSpPr/>
      </xdr:nvCxnSpPr>
      <xdr:spPr>
        <a:xfrm flipV="1">
          <a:off x="14791270" y="12660450"/>
          <a:ext cx="0" cy="143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65" name="【消防施設】&#10;有形固定資産減価償却率最小値テキスト">
          <a:extLst>
            <a:ext uri="{FF2B5EF4-FFF2-40B4-BE49-F238E27FC236}">
              <a16:creationId xmlns:a16="http://schemas.microsoft.com/office/drawing/2014/main" id="{ECB34B4E-BF67-429E-881C-9F4C3D31985A}"/>
            </a:ext>
          </a:extLst>
        </xdr:cNvPr>
        <xdr:cNvSpPr txBox="1"/>
      </xdr:nvSpPr>
      <xdr:spPr>
        <a:xfrm>
          <a:off x="14830006" y="14103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66" name="直線コネクタ 565">
          <a:extLst>
            <a:ext uri="{FF2B5EF4-FFF2-40B4-BE49-F238E27FC236}">
              <a16:creationId xmlns:a16="http://schemas.microsoft.com/office/drawing/2014/main" id="{AE536FCC-7FCF-42CA-919A-7F059A998063}"/>
            </a:ext>
          </a:extLst>
        </xdr:cNvPr>
        <xdr:cNvCxnSpPr/>
      </xdr:nvCxnSpPr>
      <xdr:spPr>
        <a:xfrm>
          <a:off x="14703006" y="1409937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567" name="【消防施設】&#10;有形固定資産減価償却率最大値テキスト">
          <a:extLst>
            <a:ext uri="{FF2B5EF4-FFF2-40B4-BE49-F238E27FC236}">
              <a16:creationId xmlns:a16="http://schemas.microsoft.com/office/drawing/2014/main" id="{6B9E5E48-4D7B-4929-8F15-000EF2BD2BA7}"/>
            </a:ext>
          </a:extLst>
        </xdr:cNvPr>
        <xdr:cNvSpPr txBox="1"/>
      </xdr:nvSpPr>
      <xdr:spPr>
        <a:xfrm>
          <a:off x="14830006" y="12450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568" name="直線コネクタ 567">
          <a:extLst>
            <a:ext uri="{FF2B5EF4-FFF2-40B4-BE49-F238E27FC236}">
              <a16:creationId xmlns:a16="http://schemas.microsoft.com/office/drawing/2014/main" id="{EEB62D7E-90C4-4015-B805-80A2307F1ACA}"/>
            </a:ext>
          </a:extLst>
        </xdr:cNvPr>
        <xdr:cNvCxnSpPr/>
      </xdr:nvCxnSpPr>
      <xdr:spPr>
        <a:xfrm>
          <a:off x="14703006" y="1266045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569" name="【消防施設】&#10;有形固定資産減価償却率平均値テキスト">
          <a:extLst>
            <a:ext uri="{FF2B5EF4-FFF2-40B4-BE49-F238E27FC236}">
              <a16:creationId xmlns:a16="http://schemas.microsoft.com/office/drawing/2014/main" id="{D07EA8F3-D864-4901-928B-C69E21BD2688}"/>
            </a:ext>
          </a:extLst>
        </xdr:cNvPr>
        <xdr:cNvSpPr txBox="1"/>
      </xdr:nvSpPr>
      <xdr:spPr>
        <a:xfrm>
          <a:off x="14830006" y="13380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570" name="フローチャート: 判断 569">
          <a:extLst>
            <a:ext uri="{FF2B5EF4-FFF2-40B4-BE49-F238E27FC236}">
              <a16:creationId xmlns:a16="http://schemas.microsoft.com/office/drawing/2014/main" id="{B44C2E97-4F6C-47A7-9712-F0B3DF57E20D}"/>
            </a:ext>
          </a:extLst>
        </xdr:cNvPr>
        <xdr:cNvSpPr/>
      </xdr:nvSpPr>
      <xdr:spPr>
        <a:xfrm>
          <a:off x="14741106" y="13402417"/>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571" name="フローチャート: 判断 570">
          <a:extLst>
            <a:ext uri="{FF2B5EF4-FFF2-40B4-BE49-F238E27FC236}">
              <a16:creationId xmlns:a16="http://schemas.microsoft.com/office/drawing/2014/main" id="{8D1BA5BF-F552-4D58-895A-A95C49C52513}"/>
            </a:ext>
          </a:extLst>
        </xdr:cNvPr>
        <xdr:cNvSpPr/>
      </xdr:nvSpPr>
      <xdr:spPr>
        <a:xfrm>
          <a:off x="13974792" y="1348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572" name="フローチャート: 判断 571">
          <a:extLst>
            <a:ext uri="{FF2B5EF4-FFF2-40B4-BE49-F238E27FC236}">
              <a16:creationId xmlns:a16="http://schemas.microsoft.com/office/drawing/2014/main" id="{E61E4DAE-C509-4AC2-95C4-CED58F592EDA}"/>
            </a:ext>
          </a:extLst>
        </xdr:cNvPr>
        <xdr:cNvSpPr/>
      </xdr:nvSpPr>
      <xdr:spPr>
        <a:xfrm>
          <a:off x="13175651" y="1344242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573" name="フローチャート: 判断 572">
          <a:extLst>
            <a:ext uri="{FF2B5EF4-FFF2-40B4-BE49-F238E27FC236}">
              <a16:creationId xmlns:a16="http://schemas.microsoft.com/office/drawing/2014/main" id="{D60AF3ED-3B65-4A71-A841-8696B41BF9A1}"/>
            </a:ext>
          </a:extLst>
        </xdr:cNvPr>
        <xdr:cNvSpPr/>
      </xdr:nvSpPr>
      <xdr:spPr>
        <a:xfrm>
          <a:off x="12376509" y="13452019"/>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574" name="フローチャート: 判断 573">
          <a:extLst>
            <a:ext uri="{FF2B5EF4-FFF2-40B4-BE49-F238E27FC236}">
              <a16:creationId xmlns:a16="http://schemas.microsoft.com/office/drawing/2014/main" id="{5AC32B07-5C31-4B58-8D33-54A857896405}"/>
            </a:ext>
          </a:extLst>
        </xdr:cNvPr>
        <xdr:cNvSpPr/>
      </xdr:nvSpPr>
      <xdr:spPr>
        <a:xfrm>
          <a:off x="11559396" y="1342908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6445872D-7090-481F-845F-B9AA974C38D7}"/>
            </a:ext>
          </a:extLst>
        </xdr:cNvPr>
        <xdr:cNvSpPr txBox="1"/>
      </xdr:nvSpPr>
      <xdr:spPr>
        <a:xfrm>
          <a:off x="14619377"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6DC27CB-EE8A-4AB9-BD4E-F413D8210CAB}"/>
            </a:ext>
          </a:extLst>
        </xdr:cNvPr>
        <xdr:cNvSpPr txBox="1"/>
      </xdr:nvSpPr>
      <xdr:spPr>
        <a:xfrm>
          <a:off x="13853064"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A2F2A7F-8890-49A3-9D68-E554DE70498B}"/>
            </a:ext>
          </a:extLst>
        </xdr:cNvPr>
        <xdr:cNvSpPr txBox="1"/>
      </xdr:nvSpPr>
      <xdr:spPr>
        <a:xfrm>
          <a:off x="13053923"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F57DCD2E-1138-4D62-B196-E246F1E873E6}"/>
            </a:ext>
          </a:extLst>
        </xdr:cNvPr>
        <xdr:cNvSpPr txBox="1"/>
      </xdr:nvSpPr>
      <xdr:spPr>
        <a:xfrm>
          <a:off x="12246154"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93C3942E-2D80-416C-AAAE-DC1540452EFA}"/>
            </a:ext>
          </a:extLst>
        </xdr:cNvPr>
        <xdr:cNvSpPr txBox="1"/>
      </xdr:nvSpPr>
      <xdr:spPr>
        <a:xfrm>
          <a:off x="1143766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xdr:rowOff>
    </xdr:from>
    <xdr:to>
      <xdr:col>85</xdr:col>
      <xdr:colOff>177800</xdr:colOff>
      <xdr:row>80</xdr:row>
      <xdr:rowOff>117475</xdr:rowOff>
    </xdr:to>
    <xdr:sp macro="" textlink="">
      <xdr:nvSpPr>
        <xdr:cNvPr id="580" name="楕円 579">
          <a:extLst>
            <a:ext uri="{FF2B5EF4-FFF2-40B4-BE49-F238E27FC236}">
              <a16:creationId xmlns:a16="http://schemas.microsoft.com/office/drawing/2014/main" id="{E4B737DF-93AF-4786-A212-64C7DC1445AE}"/>
            </a:ext>
          </a:extLst>
        </xdr:cNvPr>
        <xdr:cNvSpPr/>
      </xdr:nvSpPr>
      <xdr:spPr>
        <a:xfrm>
          <a:off x="14741106" y="13128026"/>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38752</xdr:rowOff>
    </xdr:from>
    <xdr:ext cx="405111" cy="259045"/>
    <xdr:sp macro="" textlink="">
      <xdr:nvSpPr>
        <xdr:cNvPr id="581" name="【消防施設】&#10;有形固定資産減価償却率該当値テキスト">
          <a:extLst>
            <a:ext uri="{FF2B5EF4-FFF2-40B4-BE49-F238E27FC236}">
              <a16:creationId xmlns:a16="http://schemas.microsoft.com/office/drawing/2014/main" id="{BA67EA22-ABF3-43DA-89F2-48EBED6098E2}"/>
            </a:ext>
          </a:extLst>
        </xdr:cNvPr>
        <xdr:cNvSpPr txBox="1"/>
      </xdr:nvSpPr>
      <xdr:spPr>
        <a:xfrm>
          <a:off x="14830006" y="1298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149225</xdr:rowOff>
    </xdr:from>
    <xdr:to>
      <xdr:col>81</xdr:col>
      <xdr:colOff>101600</xdr:colOff>
      <xdr:row>80</xdr:row>
      <xdr:rowOff>79375</xdr:rowOff>
    </xdr:to>
    <xdr:sp macro="" textlink="">
      <xdr:nvSpPr>
        <xdr:cNvPr id="582" name="楕円 581">
          <a:extLst>
            <a:ext uri="{FF2B5EF4-FFF2-40B4-BE49-F238E27FC236}">
              <a16:creationId xmlns:a16="http://schemas.microsoft.com/office/drawing/2014/main" id="{5970989D-ECAF-4D29-946F-98AEF56ED58C}"/>
            </a:ext>
          </a:extLst>
        </xdr:cNvPr>
        <xdr:cNvSpPr/>
      </xdr:nvSpPr>
      <xdr:spPr>
        <a:xfrm>
          <a:off x="13974792" y="1309747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28575</xdr:rowOff>
    </xdr:from>
    <xdr:to>
      <xdr:col>85</xdr:col>
      <xdr:colOff>127000</xdr:colOff>
      <xdr:row>80</xdr:row>
      <xdr:rowOff>66675</xdr:rowOff>
    </xdr:to>
    <xdr:cxnSp macro="">
      <xdr:nvCxnSpPr>
        <xdr:cNvPr id="583" name="直線コネクタ 582">
          <a:extLst>
            <a:ext uri="{FF2B5EF4-FFF2-40B4-BE49-F238E27FC236}">
              <a16:creationId xmlns:a16="http://schemas.microsoft.com/office/drawing/2014/main" id="{C0057312-C11A-421D-B7B2-266FD3CC4389}"/>
            </a:ext>
          </a:extLst>
        </xdr:cNvPr>
        <xdr:cNvCxnSpPr/>
      </xdr:nvCxnSpPr>
      <xdr:spPr>
        <a:xfrm>
          <a:off x="14025592" y="13140726"/>
          <a:ext cx="766314"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584" name="n_1aveValue【消防施設】&#10;有形固定資産減価償却率">
          <a:extLst>
            <a:ext uri="{FF2B5EF4-FFF2-40B4-BE49-F238E27FC236}">
              <a16:creationId xmlns:a16="http://schemas.microsoft.com/office/drawing/2014/main" id="{547464A2-6F9E-47A9-9A89-945D884F96E4}"/>
            </a:ext>
          </a:extLst>
        </xdr:cNvPr>
        <xdr:cNvSpPr txBox="1"/>
      </xdr:nvSpPr>
      <xdr:spPr>
        <a:xfrm>
          <a:off x="13828308" y="1357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585" name="n_2aveValue【消防施設】&#10;有形固定資産減価償却率">
          <a:extLst>
            <a:ext uri="{FF2B5EF4-FFF2-40B4-BE49-F238E27FC236}">
              <a16:creationId xmlns:a16="http://schemas.microsoft.com/office/drawing/2014/main" id="{F726C4B8-09C5-4748-A2F4-C809C22EDEE5}"/>
            </a:ext>
          </a:extLst>
        </xdr:cNvPr>
        <xdr:cNvSpPr txBox="1"/>
      </xdr:nvSpPr>
      <xdr:spPr>
        <a:xfrm>
          <a:off x="13041867" y="13225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130191</xdr:rowOff>
    </xdr:from>
    <xdr:ext cx="405111" cy="259045"/>
    <xdr:sp macro="" textlink="">
      <xdr:nvSpPr>
        <xdr:cNvPr id="586" name="n_3aveValue【消防施設】&#10;有形固定資産減価償却率">
          <a:extLst>
            <a:ext uri="{FF2B5EF4-FFF2-40B4-BE49-F238E27FC236}">
              <a16:creationId xmlns:a16="http://schemas.microsoft.com/office/drawing/2014/main" id="{988DCF4E-559D-47C8-B5E3-DE374E1912E5}"/>
            </a:ext>
          </a:extLst>
        </xdr:cNvPr>
        <xdr:cNvSpPr txBox="1"/>
      </xdr:nvSpPr>
      <xdr:spPr>
        <a:xfrm>
          <a:off x="12242725" y="1324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99713</xdr:rowOff>
    </xdr:from>
    <xdr:ext cx="405111" cy="259045"/>
    <xdr:sp macro="" textlink="">
      <xdr:nvSpPr>
        <xdr:cNvPr id="587" name="n_4aveValue【消防施設】&#10;有形固定資産減価償却率">
          <a:extLst>
            <a:ext uri="{FF2B5EF4-FFF2-40B4-BE49-F238E27FC236}">
              <a16:creationId xmlns:a16="http://schemas.microsoft.com/office/drawing/2014/main" id="{F967D963-5977-4CCC-895A-486235CDC671}"/>
            </a:ext>
          </a:extLst>
        </xdr:cNvPr>
        <xdr:cNvSpPr txBox="1"/>
      </xdr:nvSpPr>
      <xdr:spPr>
        <a:xfrm>
          <a:off x="11425612" y="1321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95902</xdr:rowOff>
    </xdr:from>
    <xdr:ext cx="405111" cy="259045"/>
    <xdr:sp macro="" textlink="">
      <xdr:nvSpPr>
        <xdr:cNvPr id="588" name="n_1mainValue【消防施設】&#10;有形固定資産減価償却率">
          <a:extLst>
            <a:ext uri="{FF2B5EF4-FFF2-40B4-BE49-F238E27FC236}">
              <a16:creationId xmlns:a16="http://schemas.microsoft.com/office/drawing/2014/main" id="{BADB21C5-19A3-4CE0-AE63-9944DF0C05C4}"/>
            </a:ext>
          </a:extLst>
        </xdr:cNvPr>
        <xdr:cNvSpPr txBox="1"/>
      </xdr:nvSpPr>
      <xdr:spPr>
        <a:xfrm>
          <a:off x="13828308" y="1288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2D606901-0B32-4BCB-9656-534AFBBF8E3B}"/>
            </a:ext>
          </a:extLst>
        </xdr:cNvPr>
        <xdr:cNvSpPr/>
      </xdr:nvSpPr>
      <xdr:spPr>
        <a:xfrm>
          <a:off x="16562717" y="11297728"/>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81D3DA9E-B53A-41EE-AE8B-90278B26B05A}"/>
            </a:ext>
          </a:extLst>
        </xdr:cNvPr>
        <xdr:cNvSpPr/>
      </xdr:nvSpPr>
      <xdr:spPr>
        <a:xfrm>
          <a:off x="16689717"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845E535E-1BBB-45C0-9606-423E0A471241}"/>
            </a:ext>
          </a:extLst>
        </xdr:cNvPr>
        <xdr:cNvSpPr/>
      </xdr:nvSpPr>
      <xdr:spPr>
        <a:xfrm>
          <a:off x="16689717"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F41C1331-EDB5-404D-9883-284E89B03CFF}"/>
            </a:ext>
          </a:extLst>
        </xdr:cNvPr>
        <xdr:cNvSpPr/>
      </xdr:nvSpPr>
      <xdr:spPr>
        <a:xfrm>
          <a:off x="17597887"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24382436-C933-4343-8633-95AB960626DD}"/>
            </a:ext>
          </a:extLst>
        </xdr:cNvPr>
        <xdr:cNvSpPr/>
      </xdr:nvSpPr>
      <xdr:spPr>
        <a:xfrm>
          <a:off x="17597887"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C6AC4A68-3754-459C-8E07-56033B2C547C}"/>
            </a:ext>
          </a:extLst>
        </xdr:cNvPr>
        <xdr:cNvSpPr/>
      </xdr:nvSpPr>
      <xdr:spPr>
        <a:xfrm>
          <a:off x="18633057" y="11927936"/>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B4AA12FB-0689-4C2E-8A43-F94CB82AB369}"/>
            </a:ext>
          </a:extLst>
        </xdr:cNvPr>
        <xdr:cNvSpPr/>
      </xdr:nvSpPr>
      <xdr:spPr>
        <a:xfrm>
          <a:off x="18633057" y="12123588"/>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F980837C-4827-4DBF-A59C-0E01BD9FA163}"/>
            </a:ext>
          </a:extLst>
        </xdr:cNvPr>
        <xdr:cNvSpPr/>
      </xdr:nvSpPr>
      <xdr:spPr>
        <a:xfrm>
          <a:off x="16562717" y="12387892"/>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C8DF396D-0DE7-4CC2-A02D-93069EC16563}"/>
            </a:ext>
          </a:extLst>
        </xdr:cNvPr>
        <xdr:cNvSpPr txBox="1"/>
      </xdr:nvSpPr>
      <xdr:spPr>
        <a:xfrm>
          <a:off x="16542589" y="122049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C62810C3-2263-47EB-B7C2-C4B500D41341}"/>
            </a:ext>
          </a:extLst>
        </xdr:cNvPr>
        <xdr:cNvCxnSpPr/>
      </xdr:nvCxnSpPr>
      <xdr:spPr>
        <a:xfrm>
          <a:off x="16562717" y="14575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a:extLst>
            <a:ext uri="{FF2B5EF4-FFF2-40B4-BE49-F238E27FC236}">
              <a16:creationId xmlns:a16="http://schemas.microsoft.com/office/drawing/2014/main" id="{B0A57DA8-1A82-4AE3-867B-2123093F25A4}"/>
            </a:ext>
          </a:extLst>
        </xdr:cNvPr>
        <xdr:cNvCxnSpPr/>
      </xdr:nvCxnSpPr>
      <xdr:spPr>
        <a:xfrm>
          <a:off x="16562717" y="1420986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a:extLst>
            <a:ext uri="{FF2B5EF4-FFF2-40B4-BE49-F238E27FC236}">
              <a16:creationId xmlns:a16="http://schemas.microsoft.com/office/drawing/2014/main" id="{A966B64D-EEF9-46DA-8918-697C32DD463B}"/>
            </a:ext>
          </a:extLst>
        </xdr:cNvPr>
        <xdr:cNvSpPr txBox="1"/>
      </xdr:nvSpPr>
      <xdr:spPr>
        <a:xfrm>
          <a:off x="16149453" y="14075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a:extLst>
            <a:ext uri="{FF2B5EF4-FFF2-40B4-BE49-F238E27FC236}">
              <a16:creationId xmlns:a16="http://schemas.microsoft.com/office/drawing/2014/main" id="{28E97280-83F5-4CBC-8603-A40745EB06F1}"/>
            </a:ext>
          </a:extLst>
        </xdr:cNvPr>
        <xdr:cNvCxnSpPr/>
      </xdr:nvCxnSpPr>
      <xdr:spPr>
        <a:xfrm>
          <a:off x="16562717" y="138439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a:extLst>
            <a:ext uri="{FF2B5EF4-FFF2-40B4-BE49-F238E27FC236}">
              <a16:creationId xmlns:a16="http://schemas.microsoft.com/office/drawing/2014/main" id="{758DFDE5-85B2-4F59-A320-A966A57C8745}"/>
            </a:ext>
          </a:extLst>
        </xdr:cNvPr>
        <xdr:cNvSpPr txBox="1"/>
      </xdr:nvSpPr>
      <xdr:spPr>
        <a:xfrm>
          <a:off x="16149453" y="13709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a:extLst>
            <a:ext uri="{FF2B5EF4-FFF2-40B4-BE49-F238E27FC236}">
              <a16:creationId xmlns:a16="http://schemas.microsoft.com/office/drawing/2014/main" id="{8D3AF715-45E1-4FF3-9252-C8A5B0EC2FD1}"/>
            </a:ext>
          </a:extLst>
        </xdr:cNvPr>
        <xdr:cNvCxnSpPr/>
      </xdr:nvCxnSpPr>
      <xdr:spPr>
        <a:xfrm>
          <a:off x="16562717" y="1347805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a:extLst>
            <a:ext uri="{FF2B5EF4-FFF2-40B4-BE49-F238E27FC236}">
              <a16:creationId xmlns:a16="http://schemas.microsoft.com/office/drawing/2014/main" id="{891704AF-FB29-4890-A025-C421C999AD6E}"/>
            </a:ext>
          </a:extLst>
        </xdr:cNvPr>
        <xdr:cNvSpPr txBox="1"/>
      </xdr:nvSpPr>
      <xdr:spPr>
        <a:xfrm>
          <a:off x="16149453" y="1334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a:extLst>
            <a:ext uri="{FF2B5EF4-FFF2-40B4-BE49-F238E27FC236}">
              <a16:creationId xmlns:a16="http://schemas.microsoft.com/office/drawing/2014/main" id="{D501106A-4B41-4337-A180-82C0C38C8722}"/>
            </a:ext>
          </a:extLst>
        </xdr:cNvPr>
        <xdr:cNvCxnSpPr/>
      </xdr:nvCxnSpPr>
      <xdr:spPr>
        <a:xfrm>
          <a:off x="16562717" y="131121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a:extLst>
            <a:ext uri="{FF2B5EF4-FFF2-40B4-BE49-F238E27FC236}">
              <a16:creationId xmlns:a16="http://schemas.microsoft.com/office/drawing/2014/main" id="{AABC0728-34B2-4BA8-A264-9BFBACE4D166}"/>
            </a:ext>
          </a:extLst>
        </xdr:cNvPr>
        <xdr:cNvSpPr txBox="1"/>
      </xdr:nvSpPr>
      <xdr:spPr>
        <a:xfrm>
          <a:off x="16149453" y="12977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a:extLst>
            <a:ext uri="{FF2B5EF4-FFF2-40B4-BE49-F238E27FC236}">
              <a16:creationId xmlns:a16="http://schemas.microsoft.com/office/drawing/2014/main" id="{73364677-864A-44F0-A74F-AA510C13CA1F}"/>
            </a:ext>
          </a:extLst>
        </xdr:cNvPr>
        <xdr:cNvCxnSpPr/>
      </xdr:nvCxnSpPr>
      <xdr:spPr>
        <a:xfrm>
          <a:off x="16562717" y="1275379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a:extLst>
            <a:ext uri="{FF2B5EF4-FFF2-40B4-BE49-F238E27FC236}">
              <a16:creationId xmlns:a16="http://schemas.microsoft.com/office/drawing/2014/main" id="{DCC84CE1-19F1-4219-8A45-773CAE07B476}"/>
            </a:ext>
          </a:extLst>
        </xdr:cNvPr>
        <xdr:cNvSpPr txBox="1"/>
      </xdr:nvSpPr>
      <xdr:spPr>
        <a:xfrm>
          <a:off x="16149453" y="126191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3244182F-D874-400D-928E-B4835A2ECBE6}"/>
            </a:ext>
          </a:extLst>
        </xdr:cNvPr>
        <xdr:cNvCxnSpPr/>
      </xdr:nvCxnSpPr>
      <xdr:spPr>
        <a:xfrm>
          <a:off x="16562717" y="123878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FA1ACF8D-8129-4178-B3A9-FF537097A554}"/>
            </a:ext>
          </a:extLst>
        </xdr:cNvPr>
        <xdr:cNvSpPr txBox="1"/>
      </xdr:nvSpPr>
      <xdr:spPr>
        <a:xfrm>
          <a:off x="16149453" y="1225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a:extLst>
            <a:ext uri="{FF2B5EF4-FFF2-40B4-BE49-F238E27FC236}">
              <a16:creationId xmlns:a16="http://schemas.microsoft.com/office/drawing/2014/main" id="{7ADAD80B-911C-4A06-A998-AEA4B9F3A592}"/>
            </a:ext>
          </a:extLst>
        </xdr:cNvPr>
        <xdr:cNvSpPr/>
      </xdr:nvSpPr>
      <xdr:spPr>
        <a:xfrm>
          <a:off x="16562717" y="12387892"/>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612" name="直線コネクタ 611">
          <a:extLst>
            <a:ext uri="{FF2B5EF4-FFF2-40B4-BE49-F238E27FC236}">
              <a16:creationId xmlns:a16="http://schemas.microsoft.com/office/drawing/2014/main" id="{17898164-017D-4B1E-8981-C225E10837F8}"/>
            </a:ext>
          </a:extLst>
        </xdr:cNvPr>
        <xdr:cNvCxnSpPr/>
      </xdr:nvCxnSpPr>
      <xdr:spPr>
        <a:xfrm flipV="1">
          <a:off x="20076147" y="12708075"/>
          <a:ext cx="0" cy="1490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13" name="【消防施設】&#10;一人当たり面積最小値テキスト">
          <a:extLst>
            <a:ext uri="{FF2B5EF4-FFF2-40B4-BE49-F238E27FC236}">
              <a16:creationId xmlns:a16="http://schemas.microsoft.com/office/drawing/2014/main" id="{98C3B47A-A3F0-4519-9AF1-C91698AA7D08}"/>
            </a:ext>
          </a:extLst>
        </xdr:cNvPr>
        <xdr:cNvSpPr txBox="1"/>
      </xdr:nvSpPr>
      <xdr:spPr>
        <a:xfrm>
          <a:off x="20114883" y="1420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14" name="直線コネクタ 613">
          <a:extLst>
            <a:ext uri="{FF2B5EF4-FFF2-40B4-BE49-F238E27FC236}">
              <a16:creationId xmlns:a16="http://schemas.microsoft.com/office/drawing/2014/main" id="{A8912564-F170-4C67-A062-4CD9AF575FD4}"/>
            </a:ext>
          </a:extLst>
        </xdr:cNvPr>
        <xdr:cNvCxnSpPr/>
      </xdr:nvCxnSpPr>
      <xdr:spPr>
        <a:xfrm>
          <a:off x="20005855" y="1419843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615" name="【消防施設】&#10;一人当たり面積最大値テキスト">
          <a:extLst>
            <a:ext uri="{FF2B5EF4-FFF2-40B4-BE49-F238E27FC236}">
              <a16:creationId xmlns:a16="http://schemas.microsoft.com/office/drawing/2014/main" id="{95CEAC63-C05E-4BC2-8680-A3D301F83BD4}"/>
            </a:ext>
          </a:extLst>
        </xdr:cNvPr>
        <xdr:cNvSpPr txBox="1"/>
      </xdr:nvSpPr>
      <xdr:spPr>
        <a:xfrm>
          <a:off x="20114883" y="1249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616" name="直線コネクタ 615">
          <a:extLst>
            <a:ext uri="{FF2B5EF4-FFF2-40B4-BE49-F238E27FC236}">
              <a16:creationId xmlns:a16="http://schemas.microsoft.com/office/drawing/2014/main" id="{B0D87EEF-CD93-40D7-AE62-462B34110F8C}"/>
            </a:ext>
          </a:extLst>
        </xdr:cNvPr>
        <xdr:cNvCxnSpPr/>
      </xdr:nvCxnSpPr>
      <xdr:spPr>
        <a:xfrm>
          <a:off x="20005855" y="127080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617" name="【消防施設】&#10;一人当たり面積平均値テキスト">
          <a:extLst>
            <a:ext uri="{FF2B5EF4-FFF2-40B4-BE49-F238E27FC236}">
              <a16:creationId xmlns:a16="http://schemas.microsoft.com/office/drawing/2014/main" id="{8132E24A-C13E-4F86-9875-5CCB55EDF139}"/>
            </a:ext>
          </a:extLst>
        </xdr:cNvPr>
        <xdr:cNvSpPr txBox="1"/>
      </xdr:nvSpPr>
      <xdr:spPr>
        <a:xfrm>
          <a:off x="20114883" y="1377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618" name="フローチャート: 判断 617">
          <a:extLst>
            <a:ext uri="{FF2B5EF4-FFF2-40B4-BE49-F238E27FC236}">
              <a16:creationId xmlns:a16="http://schemas.microsoft.com/office/drawing/2014/main" id="{0978AE6A-09F3-4C0B-9446-2ECD3764B1C8}"/>
            </a:ext>
          </a:extLst>
        </xdr:cNvPr>
        <xdr:cNvSpPr/>
      </xdr:nvSpPr>
      <xdr:spPr>
        <a:xfrm>
          <a:off x="20025983" y="1391126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619" name="フローチャート: 判断 618">
          <a:extLst>
            <a:ext uri="{FF2B5EF4-FFF2-40B4-BE49-F238E27FC236}">
              <a16:creationId xmlns:a16="http://schemas.microsoft.com/office/drawing/2014/main" id="{EAEDE37B-4D5E-4D15-A35A-D79470BFF2B1}"/>
            </a:ext>
          </a:extLst>
        </xdr:cNvPr>
        <xdr:cNvSpPr/>
      </xdr:nvSpPr>
      <xdr:spPr>
        <a:xfrm>
          <a:off x="19277642" y="13758796"/>
          <a:ext cx="83628"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620" name="フローチャート: 判断 619">
          <a:extLst>
            <a:ext uri="{FF2B5EF4-FFF2-40B4-BE49-F238E27FC236}">
              <a16:creationId xmlns:a16="http://schemas.microsoft.com/office/drawing/2014/main" id="{5E4CBD8A-3014-4222-A3C2-F4F3C47CEAB0}"/>
            </a:ext>
          </a:extLst>
        </xdr:cNvPr>
        <xdr:cNvSpPr/>
      </xdr:nvSpPr>
      <xdr:spPr>
        <a:xfrm>
          <a:off x="18460528" y="13728318"/>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21" name="フローチャート: 判断 620">
          <a:extLst>
            <a:ext uri="{FF2B5EF4-FFF2-40B4-BE49-F238E27FC236}">
              <a16:creationId xmlns:a16="http://schemas.microsoft.com/office/drawing/2014/main" id="{2ED34EF4-3ED3-438A-8DF0-E16C1F626E3B}"/>
            </a:ext>
          </a:extLst>
        </xdr:cNvPr>
        <xdr:cNvSpPr/>
      </xdr:nvSpPr>
      <xdr:spPr>
        <a:xfrm>
          <a:off x="17661387" y="13739746"/>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622" name="フローチャート: 判断 621">
          <a:extLst>
            <a:ext uri="{FF2B5EF4-FFF2-40B4-BE49-F238E27FC236}">
              <a16:creationId xmlns:a16="http://schemas.microsoft.com/office/drawing/2014/main" id="{F54B8463-9857-4FE0-AB5B-4BF577DC4C93}"/>
            </a:ext>
          </a:extLst>
        </xdr:cNvPr>
        <xdr:cNvSpPr/>
      </xdr:nvSpPr>
      <xdr:spPr>
        <a:xfrm>
          <a:off x="16862245" y="13766418"/>
          <a:ext cx="83629"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660903A-9EEF-4476-9F12-8CFC1E7D4884}"/>
            </a:ext>
          </a:extLst>
        </xdr:cNvPr>
        <xdr:cNvSpPr txBox="1"/>
      </xdr:nvSpPr>
      <xdr:spPr>
        <a:xfrm>
          <a:off x="19904255"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990612B-9AF9-4720-8CCC-1C2390226468}"/>
            </a:ext>
          </a:extLst>
        </xdr:cNvPr>
        <xdr:cNvSpPr txBox="1"/>
      </xdr:nvSpPr>
      <xdr:spPr>
        <a:xfrm>
          <a:off x="19147286"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151714FA-5408-4AF4-982A-56C972FA2801}"/>
            </a:ext>
          </a:extLst>
        </xdr:cNvPr>
        <xdr:cNvSpPr txBox="1"/>
      </xdr:nvSpPr>
      <xdr:spPr>
        <a:xfrm>
          <a:off x="18338800"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3B603482-74B3-4350-89CE-90C2D13E15E7}"/>
            </a:ext>
          </a:extLst>
        </xdr:cNvPr>
        <xdr:cNvSpPr txBox="1"/>
      </xdr:nvSpPr>
      <xdr:spPr>
        <a:xfrm>
          <a:off x="17539658"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59E0B692-BDCD-4D2D-9C26-7271768D335B}"/>
            </a:ext>
          </a:extLst>
        </xdr:cNvPr>
        <xdr:cNvSpPr txBox="1"/>
      </xdr:nvSpPr>
      <xdr:spPr>
        <a:xfrm>
          <a:off x="16731890" y="145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628" name="楕円 627">
          <a:extLst>
            <a:ext uri="{FF2B5EF4-FFF2-40B4-BE49-F238E27FC236}">
              <a16:creationId xmlns:a16="http://schemas.microsoft.com/office/drawing/2014/main" id="{13E0F9FA-AF14-4D66-A069-F8935DC77A20}"/>
            </a:ext>
          </a:extLst>
        </xdr:cNvPr>
        <xdr:cNvSpPr/>
      </xdr:nvSpPr>
      <xdr:spPr>
        <a:xfrm>
          <a:off x="20025983" y="1400659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53357</xdr:rowOff>
    </xdr:from>
    <xdr:ext cx="469744" cy="259045"/>
    <xdr:sp macro="" textlink="">
      <xdr:nvSpPr>
        <xdr:cNvPr id="629" name="【消防施設】&#10;一人当たり面積該当値テキスト">
          <a:extLst>
            <a:ext uri="{FF2B5EF4-FFF2-40B4-BE49-F238E27FC236}">
              <a16:creationId xmlns:a16="http://schemas.microsoft.com/office/drawing/2014/main" id="{CB634CDB-A384-473C-9876-2A449CB1FCC9}"/>
            </a:ext>
          </a:extLst>
        </xdr:cNvPr>
        <xdr:cNvSpPr txBox="1"/>
      </xdr:nvSpPr>
      <xdr:spPr>
        <a:xfrm>
          <a:off x="20114883" y="13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630" name="楕円 629">
          <a:extLst>
            <a:ext uri="{FF2B5EF4-FFF2-40B4-BE49-F238E27FC236}">
              <a16:creationId xmlns:a16="http://schemas.microsoft.com/office/drawing/2014/main" id="{85CD90AC-4F71-4D38-99B4-5116B3E3852B}"/>
            </a:ext>
          </a:extLst>
        </xdr:cNvPr>
        <xdr:cNvSpPr/>
      </xdr:nvSpPr>
      <xdr:spPr>
        <a:xfrm>
          <a:off x="19277642" y="14006590"/>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125730</xdr:rowOff>
    </xdr:to>
    <xdr:cxnSp macro="">
      <xdr:nvCxnSpPr>
        <xdr:cNvPr id="631" name="直線コネクタ 630">
          <a:extLst>
            <a:ext uri="{FF2B5EF4-FFF2-40B4-BE49-F238E27FC236}">
              <a16:creationId xmlns:a16="http://schemas.microsoft.com/office/drawing/2014/main" id="{6F10EA4B-5C4B-4FA6-A520-888ED3507CE4}"/>
            </a:ext>
          </a:extLst>
        </xdr:cNvPr>
        <xdr:cNvCxnSpPr/>
      </xdr:nvCxnSpPr>
      <xdr:spPr>
        <a:xfrm>
          <a:off x="19319815" y="14057390"/>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632" name="n_1aveValue【消防施設】&#10;一人当たり面積">
          <a:extLst>
            <a:ext uri="{FF2B5EF4-FFF2-40B4-BE49-F238E27FC236}">
              <a16:creationId xmlns:a16="http://schemas.microsoft.com/office/drawing/2014/main" id="{F8EAC50A-B3CE-4042-901B-7D2AAE1185DA}"/>
            </a:ext>
          </a:extLst>
        </xdr:cNvPr>
        <xdr:cNvSpPr txBox="1"/>
      </xdr:nvSpPr>
      <xdr:spPr>
        <a:xfrm>
          <a:off x="19098840" y="1354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633" name="n_2aveValue【消防施設】&#10;一人当たり面積">
          <a:extLst>
            <a:ext uri="{FF2B5EF4-FFF2-40B4-BE49-F238E27FC236}">
              <a16:creationId xmlns:a16="http://schemas.microsoft.com/office/drawing/2014/main" id="{3B98A33B-1BC2-46C3-BB10-1871E1EBDEE5}"/>
            </a:ext>
          </a:extLst>
        </xdr:cNvPr>
        <xdr:cNvSpPr txBox="1"/>
      </xdr:nvSpPr>
      <xdr:spPr>
        <a:xfrm>
          <a:off x="18294427" y="1351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34" name="n_3aveValue【消防施設】&#10;一人当たり面積">
          <a:extLst>
            <a:ext uri="{FF2B5EF4-FFF2-40B4-BE49-F238E27FC236}">
              <a16:creationId xmlns:a16="http://schemas.microsoft.com/office/drawing/2014/main" id="{8E392C49-E78D-496F-AC6E-D8EBDB8BC950}"/>
            </a:ext>
          </a:extLst>
        </xdr:cNvPr>
        <xdr:cNvSpPr txBox="1"/>
      </xdr:nvSpPr>
      <xdr:spPr>
        <a:xfrm>
          <a:off x="17495285" y="135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635" name="n_4aveValue【消防施設】&#10;一人当たり面積">
          <a:extLst>
            <a:ext uri="{FF2B5EF4-FFF2-40B4-BE49-F238E27FC236}">
              <a16:creationId xmlns:a16="http://schemas.microsoft.com/office/drawing/2014/main" id="{33F7FA8B-B4D2-42C3-9100-105679474A2E}"/>
            </a:ext>
          </a:extLst>
        </xdr:cNvPr>
        <xdr:cNvSpPr txBox="1"/>
      </xdr:nvSpPr>
      <xdr:spPr>
        <a:xfrm>
          <a:off x="16696144" y="1354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636" name="n_1mainValue【消防施設】&#10;一人当たり面積">
          <a:extLst>
            <a:ext uri="{FF2B5EF4-FFF2-40B4-BE49-F238E27FC236}">
              <a16:creationId xmlns:a16="http://schemas.microsoft.com/office/drawing/2014/main" id="{B11BC60B-D7F0-40FB-909B-40BCA395E78C}"/>
            </a:ext>
          </a:extLst>
        </xdr:cNvPr>
        <xdr:cNvSpPr txBox="1"/>
      </xdr:nvSpPr>
      <xdr:spPr>
        <a:xfrm>
          <a:off x="19098840" y="1409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FDEC13FC-71A3-41EB-B6CA-49AC69374F2F}"/>
            </a:ext>
          </a:extLst>
        </xdr:cNvPr>
        <xdr:cNvSpPr/>
      </xdr:nvSpPr>
      <xdr:spPr>
        <a:xfrm>
          <a:off x="11277840" y="14934122"/>
          <a:ext cx="4275107"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7DA76ECF-657B-4CA7-B95A-79AD34B50974}"/>
            </a:ext>
          </a:extLst>
        </xdr:cNvPr>
        <xdr:cNvSpPr/>
      </xdr:nvSpPr>
      <xdr:spPr>
        <a:xfrm>
          <a:off x="11386868"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D26304AC-C61A-4574-AA13-5B6D3CAF2408}"/>
            </a:ext>
          </a:extLst>
        </xdr:cNvPr>
        <xdr:cNvSpPr/>
      </xdr:nvSpPr>
      <xdr:spPr>
        <a:xfrm>
          <a:off x="11386868"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73894A04-45E0-4400-9C28-48B5C0DA9CA8}"/>
            </a:ext>
          </a:extLst>
        </xdr:cNvPr>
        <xdr:cNvSpPr/>
      </xdr:nvSpPr>
      <xdr:spPr>
        <a:xfrm>
          <a:off x="12313009" y="15571877"/>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4E4D3E48-19B8-49BB-8B88-DABC57139955}"/>
            </a:ext>
          </a:extLst>
        </xdr:cNvPr>
        <xdr:cNvSpPr/>
      </xdr:nvSpPr>
      <xdr:spPr>
        <a:xfrm>
          <a:off x="12313009" y="1575998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58219D39-6574-4191-B58C-AB45DEA0986B}"/>
            </a:ext>
          </a:extLst>
        </xdr:cNvPr>
        <xdr:cNvSpPr/>
      </xdr:nvSpPr>
      <xdr:spPr>
        <a:xfrm>
          <a:off x="13348179" y="15571877"/>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59D52657-206A-4105-8027-DEBA07509E49}"/>
            </a:ext>
          </a:extLst>
        </xdr:cNvPr>
        <xdr:cNvSpPr/>
      </xdr:nvSpPr>
      <xdr:spPr>
        <a:xfrm>
          <a:off x="13348179" y="1575998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8DAC6B43-890D-47DF-844E-6A2E5967E74D}"/>
            </a:ext>
          </a:extLst>
        </xdr:cNvPr>
        <xdr:cNvSpPr/>
      </xdr:nvSpPr>
      <xdr:spPr>
        <a:xfrm>
          <a:off x="11277840" y="16031833"/>
          <a:ext cx="4275107" cy="218032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3042BC6D-C531-41C2-8C4A-CDC852F60EFB}"/>
            </a:ext>
          </a:extLst>
        </xdr:cNvPr>
        <xdr:cNvSpPr txBox="1"/>
      </xdr:nvSpPr>
      <xdr:spPr>
        <a:xfrm>
          <a:off x="11239740" y="1584888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BDFC0DCE-933D-4BCE-942B-422A839CF9C7}"/>
            </a:ext>
          </a:extLst>
        </xdr:cNvPr>
        <xdr:cNvCxnSpPr/>
      </xdr:nvCxnSpPr>
      <xdr:spPr>
        <a:xfrm>
          <a:off x="11277840" y="1821215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57866A-5DA1-449C-8E4A-F1EB687CD992}"/>
            </a:ext>
          </a:extLst>
        </xdr:cNvPr>
        <xdr:cNvSpPr txBox="1"/>
      </xdr:nvSpPr>
      <xdr:spPr>
        <a:xfrm>
          <a:off x="10864576" y="180774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4009557F-9001-4E5F-AE57-9B9DB2C3DC81}"/>
            </a:ext>
          </a:extLst>
        </xdr:cNvPr>
        <xdr:cNvCxnSpPr/>
      </xdr:nvCxnSpPr>
      <xdr:spPr>
        <a:xfrm>
          <a:off x="11277840" y="1790068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AD412414-378F-4EA6-9D8B-250CD09DA1E4}"/>
            </a:ext>
          </a:extLst>
        </xdr:cNvPr>
        <xdr:cNvSpPr txBox="1"/>
      </xdr:nvSpPr>
      <xdr:spPr>
        <a:xfrm>
          <a:off x="10864576" y="177660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25B0C707-36F2-469A-8909-A03EFF4FFA0E}"/>
            </a:ext>
          </a:extLst>
        </xdr:cNvPr>
        <xdr:cNvCxnSpPr/>
      </xdr:nvCxnSpPr>
      <xdr:spPr>
        <a:xfrm>
          <a:off x="11277840" y="175892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2E5A2324-68AF-4DB6-A3ED-FD8218EDDE60}"/>
            </a:ext>
          </a:extLst>
        </xdr:cNvPr>
        <xdr:cNvSpPr txBox="1"/>
      </xdr:nvSpPr>
      <xdr:spPr>
        <a:xfrm>
          <a:off x="10910724" y="17454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E83B77C9-B5E9-4646-8DD1-661A5CDB14FD}"/>
            </a:ext>
          </a:extLst>
        </xdr:cNvPr>
        <xdr:cNvCxnSpPr/>
      </xdr:nvCxnSpPr>
      <xdr:spPr>
        <a:xfrm>
          <a:off x="11277840" y="172777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31EA4DA7-9CF1-40AF-8BF0-D8BB1E705135}"/>
            </a:ext>
          </a:extLst>
        </xdr:cNvPr>
        <xdr:cNvSpPr txBox="1"/>
      </xdr:nvSpPr>
      <xdr:spPr>
        <a:xfrm>
          <a:off x="10910724" y="17143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C596AA29-5FA1-4AFE-9F7E-DC49E0E7DEC9}"/>
            </a:ext>
          </a:extLst>
        </xdr:cNvPr>
        <xdr:cNvCxnSpPr/>
      </xdr:nvCxnSpPr>
      <xdr:spPr>
        <a:xfrm>
          <a:off x="11277840" y="1696625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EFE256D1-63EA-4E7B-9C13-ED140C954A26}"/>
            </a:ext>
          </a:extLst>
        </xdr:cNvPr>
        <xdr:cNvSpPr txBox="1"/>
      </xdr:nvSpPr>
      <xdr:spPr>
        <a:xfrm>
          <a:off x="10910724" y="168315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F0214AAE-58FE-497B-9087-42A9450A1EAB}"/>
            </a:ext>
          </a:extLst>
        </xdr:cNvPr>
        <xdr:cNvCxnSpPr/>
      </xdr:nvCxnSpPr>
      <xdr:spPr>
        <a:xfrm>
          <a:off x="11277840" y="1665478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7247C143-3DF6-48BE-BCB7-0C117C46B74B}"/>
            </a:ext>
          </a:extLst>
        </xdr:cNvPr>
        <xdr:cNvSpPr txBox="1"/>
      </xdr:nvSpPr>
      <xdr:spPr>
        <a:xfrm>
          <a:off x="10910724" y="165201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2A7A6E0D-E26F-4E0F-B5DF-8E692038FF45}"/>
            </a:ext>
          </a:extLst>
        </xdr:cNvPr>
        <xdr:cNvCxnSpPr/>
      </xdr:nvCxnSpPr>
      <xdr:spPr>
        <a:xfrm>
          <a:off x="11277840" y="1634330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557682CF-18F3-494C-94B8-CF209CC9EEEB}"/>
            </a:ext>
          </a:extLst>
        </xdr:cNvPr>
        <xdr:cNvSpPr txBox="1"/>
      </xdr:nvSpPr>
      <xdr:spPr>
        <a:xfrm>
          <a:off x="10974844" y="16208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D0A344D2-9E30-49C1-9EAC-C71CFF8E7036}"/>
            </a:ext>
          </a:extLst>
        </xdr:cNvPr>
        <xdr:cNvCxnSpPr/>
      </xdr:nvCxnSpPr>
      <xdr:spPr>
        <a:xfrm>
          <a:off x="11277840" y="1603183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D7C24A5C-D3CB-494C-8274-2E4C265BA5BA}"/>
            </a:ext>
          </a:extLst>
        </xdr:cNvPr>
        <xdr:cNvSpPr/>
      </xdr:nvSpPr>
      <xdr:spPr>
        <a:xfrm>
          <a:off x="11277840" y="16031833"/>
          <a:ext cx="4275107" cy="2180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3194B6E9-95EA-4B42-8BE8-1B5B1C15DDC5}"/>
            </a:ext>
          </a:extLst>
        </xdr:cNvPr>
        <xdr:cNvCxnSpPr/>
      </xdr:nvCxnSpPr>
      <xdr:spPr>
        <a:xfrm flipV="1">
          <a:off x="14791270" y="16430466"/>
          <a:ext cx="0" cy="1470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7B7BC8F5-A5EA-46DB-8110-E603A76D2618}"/>
            </a:ext>
          </a:extLst>
        </xdr:cNvPr>
        <xdr:cNvSpPr txBox="1"/>
      </xdr:nvSpPr>
      <xdr:spPr>
        <a:xfrm>
          <a:off x="14830006" y="1790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A6A26736-A1C7-4247-AAF8-5BCD06E7F3AC}"/>
            </a:ext>
          </a:extLst>
        </xdr:cNvPr>
        <xdr:cNvCxnSpPr/>
      </xdr:nvCxnSpPr>
      <xdr:spPr>
        <a:xfrm>
          <a:off x="14703006" y="1790068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665" name="【庁舎】&#10;有形固定資産減価償却率最大値テキスト">
          <a:extLst>
            <a:ext uri="{FF2B5EF4-FFF2-40B4-BE49-F238E27FC236}">
              <a16:creationId xmlns:a16="http://schemas.microsoft.com/office/drawing/2014/main" id="{8EF7D7FD-D8FA-4CD4-A64B-E944410F90B3}"/>
            </a:ext>
          </a:extLst>
        </xdr:cNvPr>
        <xdr:cNvSpPr txBox="1"/>
      </xdr:nvSpPr>
      <xdr:spPr>
        <a:xfrm>
          <a:off x="14830006" y="16220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666" name="直線コネクタ 665">
          <a:extLst>
            <a:ext uri="{FF2B5EF4-FFF2-40B4-BE49-F238E27FC236}">
              <a16:creationId xmlns:a16="http://schemas.microsoft.com/office/drawing/2014/main" id="{2E27DF2A-D898-4D7C-ADF4-0DD8167E2259}"/>
            </a:ext>
          </a:extLst>
        </xdr:cNvPr>
        <xdr:cNvCxnSpPr/>
      </xdr:nvCxnSpPr>
      <xdr:spPr>
        <a:xfrm>
          <a:off x="14703006" y="1643046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67" name="【庁舎】&#10;有形固定資産減価償却率平均値テキスト">
          <a:extLst>
            <a:ext uri="{FF2B5EF4-FFF2-40B4-BE49-F238E27FC236}">
              <a16:creationId xmlns:a16="http://schemas.microsoft.com/office/drawing/2014/main" id="{C70D38A1-1478-4A3C-B404-9764B82374F9}"/>
            </a:ext>
          </a:extLst>
        </xdr:cNvPr>
        <xdr:cNvSpPr txBox="1"/>
      </xdr:nvSpPr>
      <xdr:spPr>
        <a:xfrm>
          <a:off x="14830006" y="1695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8" name="フローチャート: 判断 667">
          <a:extLst>
            <a:ext uri="{FF2B5EF4-FFF2-40B4-BE49-F238E27FC236}">
              <a16:creationId xmlns:a16="http://schemas.microsoft.com/office/drawing/2014/main" id="{A3F416F5-E015-4942-85EC-23FFBB3B52BE}"/>
            </a:ext>
          </a:extLst>
        </xdr:cNvPr>
        <xdr:cNvSpPr/>
      </xdr:nvSpPr>
      <xdr:spPr>
        <a:xfrm>
          <a:off x="14741106" y="17098954"/>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669" name="フローチャート: 判断 668">
          <a:extLst>
            <a:ext uri="{FF2B5EF4-FFF2-40B4-BE49-F238E27FC236}">
              <a16:creationId xmlns:a16="http://schemas.microsoft.com/office/drawing/2014/main" id="{ECE8A843-A2DA-4B6D-8CE7-B20F7E486A5C}"/>
            </a:ext>
          </a:extLst>
        </xdr:cNvPr>
        <xdr:cNvSpPr/>
      </xdr:nvSpPr>
      <xdr:spPr>
        <a:xfrm>
          <a:off x="13974792" y="1708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670" name="フローチャート: 判断 669">
          <a:extLst>
            <a:ext uri="{FF2B5EF4-FFF2-40B4-BE49-F238E27FC236}">
              <a16:creationId xmlns:a16="http://schemas.microsoft.com/office/drawing/2014/main" id="{3D3D0AF5-B408-420D-AB20-3BB33C25EAA9}"/>
            </a:ext>
          </a:extLst>
        </xdr:cNvPr>
        <xdr:cNvSpPr/>
      </xdr:nvSpPr>
      <xdr:spPr>
        <a:xfrm>
          <a:off x="13175651" y="1722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71" name="フローチャート: 判断 670">
          <a:extLst>
            <a:ext uri="{FF2B5EF4-FFF2-40B4-BE49-F238E27FC236}">
              <a16:creationId xmlns:a16="http://schemas.microsoft.com/office/drawing/2014/main" id="{48C060F3-30DC-4FA2-8FE4-33081129C52C}"/>
            </a:ext>
          </a:extLst>
        </xdr:cNvPr>
        <xdr:cNvSpPr/>
      </xdr:nvSpPr>
      <xdr:spPr>
        <a:xfrm>
          <a:off x="12376509" y="17196926"/>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672" name="フローチャート: 判断 671">
          <a:extLst>
            <a:ext uri="{FF2B5EF4-FFF2-40B4-BE49-F238E27FC236}">
              <a16:creationId xmlns:a16="http://schemas.microsoft.com/office/drawing/2014/main" id="{2D936275-6CB3-4A4A-A7DE-61F79C42B16E}"/>
            </a:ext>
          </a:extLst>
        </xdr:cNvPr>
        <xdr:cNvSpPr/>
      </xdr:nvSpPr>
      <xdr:spPr>
        <a:xfrm>
          <a:off x="11559396" y="1717569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23B99C4-BAD6-4201-805E-5C0A35B71188}"/>
            </a:ext>
          </a:extLst>
        </xdr:cNvPr>
        <xdr:cNvSpPr txBox="1"/>
      </xdr:nvSpPr>
      <xdr:spPr>
        <a:xfrm>
          <a:off x="14619377"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41E6E89-4BD7-4E08-88EC-EA7BACFE3B2A}"/>
            </a:ext>
          </a:extLst>
        </xdr:cNvPr>
        <xdr:cNvSpPr txBox="1"/>
      </xdr:nvSpPr>
      <xdr:spPr>
        <a:xfrm>
          <a:off x="13853064"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8CBF965-73E5-4629-B45C-2A351FFC4316}"/>
            </a:ext>
          </a:extLst>
        </xdr:cNvPr>
        <xdr:cNvSpPr txBox="1"/>
      </xdr:nvSpPr>
      <xdr:spPr>
        <a:xfrm>
          <a:off x="13053923"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C52B151-CC3C-4FE9-8461-385AB1571FC3}"/>
            </a:ext>
          </a:extLst>
        </xdr:cNvPr>
        <xdr:cNvSpPr txBox="1"/>
      </xdr:nvSpPr>
      <xdr:spPr>
        <a:xfrm>
          <a:off x="12246154"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F1FF1A9-B066-481E-A6AC-3C4AED12615E}"/>
            </a:ext>
          </a:extLst>
        </xdr:cNvPr>
        <xdr:cNvSpPr txBox="1"/>
      </xdr:nvSpPr>
      <xdr:spPr>
        <a:xfrm>
          <a:off x="11437668"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78" name="楕円 677">
          <a:extLst>
            <a:ext uri="{FF2B5EF4-FFF2-40B4-BE49-F238E27FC236}">
              <a16:creationId xmlns:a16="http://schemas.microsoft.com/office/drawing/2014/main" id="{514F7B92-1497-4989-BA8A-6BC97D32E7D6}"/>
            </a:ext>
          </a:extLst>
        </xdr:cNvPr>
        <xdr:cNvSpPr/>
      </xdr:nvSpPr>
      <xdr:spPr>
        <a:xfrm>
          <a:off x="14741106" y="17185496"/>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679" name="【庁舎】&#10;有形固定資産減価償却率該当値テキスト">
          <a:extLst>
            <a:ext uri="{FF2B5EF4-FFF2-40B4-BE49-F238E27FC236}">
              <a16:creationId xmlns:a16="http://schemas.microsoft.com/office/drawing/2014/main" id="{8EB06BAA-AFF7-4FC9-B57A-02B32C5FE073}"/>
            </a:ext>
          </a:extLst>
        </xdr:cNvPr>
        <xdr:cNvSpPr txBox="1"/>
      </xdr:nvSpPr>
      <xdr:spPr>
        <a:xfrm>
          <a:off x="14830006" y="17163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80" name="楕円 679">
          <a:extLst>
            <a:ext uri="{FF2B5EF4-FFF2-40B4-BE49-F238E27FC236}">
              <a16:creationId xmlns:a16="http://schemas.microsoft.com/office/drawing/2014/main" id="{6441080B-BF2B-4B78-BED0-C8238EFEA9A1}"/>
            </a:ext>
          </a:extLst>
        </xdr:cNvPr>
        <xdr:cNvSpPr/>
      </xdr:nvSpPr>
      <xdr:spPr>
        <a:xfrm>
          <a:off x="13974792" y="1715120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19050</xdr:rowOff>
    </xdr:to>
    <xdr:cxnSp macro="">
      <xdr:nvCxnSpPr>
        <xdr:cNvPr id="681" name="直線コネクタ 680">
          <a:extLst>
            <a:ext uri="{FF2B5EF4-FFF2-40B4-BE49-F238E27FC236}">
              <a16:creationId xmlns:a16="http://schemas.microsoft.com/office/drawing/2014/main" id="{D37BD3BD-E3DC-4E70-B9D4-936E730D4954}"/>
            </a:ext>
          </a:extLst>
        </xdr:cNvPr>
        <xdr:cNvCxnSpPr/>
      </xdr:nvCxnSpPr>
      <xdr:spPr>
        <a:xfrm>
          <a:off x="14025592" y="17202007"/>
          <a:ext cx="766314"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153325</xdr:rowOff>
    </xdr:from>
    <xdr:ext cx="405111" cy="259045"/>
    <xdr:sp macro="" textlink="">
      <xdr:nvSpPr>
        <xdr:cNvPr id="682" name="n_1aveValue【庁舎】&#10;有形固定資産減価償却率">
          <a:extLst>
            <a:ext uri="{FF2B5EF4-FFF2-40B4-BE49-F238E27FC236}">
              <a16:creationId xmlns:a16="http://schemas.microsoft.com/office/drawing/2014/main" id="{039BDCF4-3079-45C0-8146-93E4D9231F38}"/>
            </a:ext>
          </a:extLst>
        </xdr:cNvPr>
        <xdr:cNvSpPr txBox="1"/>
      </xdr:nvSpPr>
      <xdr:spPr>
        <a:xfrm>
          <a:off x="13828308" y="1687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683" name="n_2aveValue【庁舎】&#10;有形固定資産減価償却率">
          <a:extLst>
            <a:ext uri="{FF2B5EF4-FFF2-40B4-BE49-F238E27FC236}">
              <a16:creationId xmlns:a16="http://schemas.microsoft.com/office/drawing/2014/main" id="{33BF3C60-2420-4316-844C-C4B1E306C691}"/>
            </a:ext>
          </a:extLst>
        </xdr:cNvPr>
        <xdr:cNvSpPr txBox="1"/>
      </xdr:nvSpPr>
      <xdr:spPr>
        <a:xfrm>
          <a:off x="13041867" y="17010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84" name="n_3aveValue【庁舎】&#10;有形固定資産減価償却率">
          <a:extLst>
            <a:ext uri="{FF2B5EF4-FFF2-40B4-BE49-F238E27FC236}">
              <a16:creationId xmlns:a16="http://schemas.microsoft.com/office/drawing/2014/main" id="{E4278B5F-BFAD-4BE6-AEA4-E127A3AA29D7}"/>
            </a:ext>
          </a:extLst>
        </xdr:cNvPr>
        <xdr:cNvSpPr txBox="1"/>
      </xdr:nvSpPr>
      <xdr:spPr>
        <a:xfrm>
          <a:off x="12242725" y="1697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685" name="n_4aveValue【庁舎】&#10;有形固定資産減価償却率">
          <a:extLst>
            <a:ext uri="{FF2B5EF4-FFF2-40B4-BE49-F238E27FC236}">
              <a16:creationId xmlns:a16="http://schemas.microsoft.com/office/drawing/2014/main" id="{7B04BF96-6B32-451E-B5D4-F701614E21D6}"/>
            </a:ext>
          </a:extLst>
        </xdr:cNvPr>
        <xdr:cNvSpPr txBox="1"/>
      </xdr:nvSpPr>
      <xdr:spPr>
        <a:xfrm>
          <a:off x="11425612" y="1695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26688</xdr:rowOff>
    </xdr:from>
    <xdr:ext cx="405111" cy="259045"/>
    <xdr:sp macro="" textlink="">
      <xdr:nvSpPr>
        <xdr:cNvPr id="686" name="n_1mainValue【庁舎】&#10;有形固定資産減価償却率">
          <a:extLst>
            <a:ext uri="{FF2B5EF4-FFF2-40B4-BE49-F238E27FC236}">
              <a16:creationId xmlns:a16="http://schemas.microsoft.com/office/drawing/2014/main" id="{185732AD-8D97-4F47-B4B9-96118C8AC8E0}"/>
            </a:ext>
          </a:extLst>
        </xdr:cNvPr>
        <xdr:cNvSpPr txBox="1"/>
      </xdr:nvSpPr>
      <xdr:spPr>
        <a:xfrm>
          <a:off x="13828308" y="1723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9A3E7757-A011-40FB-821A-88989909B2B3}"/>
            </a:ext>
          </a:extLst>
        </xdr:cNvPr>
        <xdr:cNvSpPr/>
      </xdr:nvSpPr>
      <xdr:spPr>
        <a:xfrm>
          <a:off x="16562717" y="14934122"/>
          <a:ext cx="4293079" cy="612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186C6581-B517-4D13-BFAF-57C6BFBCD4E5}"/>
            </a:ext>
          </a:extLst>
        </xdr:cNvPr>
        <xdr:cNvSpPr/>
      </xdr:nvSpPr>
      <xdr:spPr>
        <a:xfrm>
          <a:off x="16689717"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C57617B3-D2BC-4453-87D8-A0CE4CD54215}"/>
            </a:ext>
          </a:extLst>
        </xdr:cNvPr>
        <xdr:cNvSpPr/>
      </xdr:nvSpPr>
      <xdr:spPr>
        <a:xfrm>
          <a:off x="16689717"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B8993949-5733-4AB5-9A6F-7FE521B04F8C}"/>
            </a:ext>
          </a:extLst>
        </xdr:cNvPr>
        <xdr:cNvSpPr/>
      </xdr:nvSpPr>
      <xdr:spPr>
        <a:xfrm>
          <a:off x="17597887"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13C91617-9D81-4155-A489-DC4259FBE51A}"/>
            </a:ext>
          </a:extLst>
        </xdr:cNvPr>
        <xdr:cNvSpPr/>
      </xdr:nvSpPr>
      <xdr:spPr>
        <a:xfrm>
          <a:off x="17597887"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E2BF2229-A48A-4A1E-9341-446124422499}"/>
            </a:ext>
          </a:extLst>
        </xdr:cNvPr>
        <xdr:cNvSpPr/>
      </xdr:nvSpPr>
      <xdr:spPr>
        <a:xfrm>
          <a:off x="18633057" y="15571877"/>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43330678-F1FA-4CB6-9C14-7F18139591D6}"/>
            </a:ext>
          </a:extLst>
        </xdr:cNvPr>
        <xdr:cNvSpPr/>
      </xdr:nvSpPr>
      <xdr:spPr>
        <a:xfrm>
          <a:off x="18633057" y="1575998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AB19E43D-D022-4647-90EB-418EB9C7F19C}"/>
            </a:ext>
          </a:extLst>
        </xdr:cNvPr>
        <xdr:cNvSpPr/>
      </xdr:nvSpPr>
      <xdr:spPr>
        <a:xfrm>
          <a:off x="16562717" y="16031833"/>
          <a:ext cx="4293079" cy="218032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9B232BEC-3DE2-4352-A136-9F5ED224D913}"/>
            </a:ext>
          </a:extLst>
        </xdr:cNvPr>
        <xdr:cNvSpPr txBox="1"/>
      </xdr:nvSpPr>
      <xdr:spPr>
        <a:xfrm>
          <a:off x="16542589" y="1584888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81A0746C-0D36-4990-9FC6-C31B412873AB}"/>
            </a:ext>
          </a:extLst>
        </xdr:cNvPr>
        <xdr:cNvCxnSpPr/>
      </xdr:nvCxnSpPr>
      <xdr:spPr>
        <a:xfrm>
          <a:off x="16562717" y="182121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46C4CE8A-0402-4669-AC95-C8A5FD587ADB}"/>
            </a:ext>
          </a:extLst>
        </xdr:cNvPr>
        <xdr:cNvCxnSpPr/>
      </xdr:nvCxnSpPr>
      <xdr:spPr>
        <a:xfrm>
          <a:off x="16562717" y="1785380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7583A7AA-134A-47C8-9CEC-9A3EB557D6B7}"/>
            </a:ext>
          </a:extLst>
        </xdr:cNvPr>
        <xdr:cNvSpPr txBox="1"/>
      </xdr:nvSpPr>
      <xdr:spPr>
        <a:xfrm>
          <a:off x="16149453" y="1771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C2EDC2BD-A1B1-4C36-9F43-EAFF0D43D5DB}"/>
            </a:ext>
          </a:extLst>
        </xdr:cNvPr>
        <xdr:cNvCxnSpPr/>
      </xdr:nvCxnSpPr>
      <xdr:spPr>
        <a:xfrm>
          <a:off x="16562717" y="174879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3F279FA8-B0E7-467B-9757-258D75827C50}"/>
            </a:ext>
          </a:extLst>
        </xdr:cNvPr>
        <xdr:cNvSpPr txBox="1"/>
      </xdr:nvSpPr>
      <xdr:spPr>
        <a:xfrm>
          <a:off x="16149453" y="173532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DA821635-653A-4027-B2E0-0636F809C10D}"/>
            </a:ext>
          </a:extLst>
        </xdr:cNvPr>
        <xdr:cNvCxnSpPr/>
      </xdr:nvCxnSpPr>
      <xdr:spPr>
        <a:xfrm>
          <a:off x="16562717" y="1712199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DEADDC2D-77E5-42E4-A9C8-E47EF9309CA4}"/>
            </a:ext>
          </a:extLst>
        </xdr:cNvPr>
        <xdr:cNvSpPr txBox="1"/>
      </xdr:nvSpPr>
      <xdr:spPr>
        <a:xfrm>
          <a:off x="16149453" y="169873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CC3F1C96-41D5-4474-B781-E3B968EF7070}"/>
            </a:ext>
          </a:extLst>
        </xdr:cNvPr>
        <xdr:cNvCxnSpPr/>
      </xdr:nvCxnSpPr>
      <xdr:spPr>
        <a:xfrm>
          <a:off x="16562717" y="167560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99D121E9-F13A-45FC-95B5-BC6D1D6113FC}"/>
            </a:ext>
          </a:extLst>
        </xdr:cNvPr>
        <xdr:cNvSpPr txBox="1"/>
      </xdr:nvSpPr>
      <xdr:spPr>
        <a:xfrm>
          <a:off x="16149453" y="1662141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38DC8E47-67AE-45B3-9289-5EEBB74A3A76}"/>
            </a:ext>
          </a:extLst>
        </xdr:cNvPr>
        <xdr:cNvCxnSpPr/>
      </xdr:nvCxnSpPr>
      <xdr:spPr>
        <a:xfrm>
          <a:off x="16562717" y="163901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F9EED417-635C-4B3C-9847-4BD146553531}"/>
            </a:ext>
          </a:extLst>
        </xdr:cNvPr>
        <xdr:cNvSpPr txBox="1"/>
      </xdr:nvSpPr>
      <xdr:spPr>
        <a:xfrm>
          <a:off x="16149453" y="162555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525DBF1F-1325-4FA0-A4C5-2AD30021D505}"/>
            </a:ext>
          </a:extLst>
        </xdr:cNvPr>
        <xdr:cNvCxnSpPr/>
      </xdr:nvCxnSpPr>
      <xdr:spPr>
        <a:xfrm>
          <a:off x="16562717" y="1603183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FDE6F7CE-B1C5-4094-825E-94640A47D7CD}"/>
            </a:ext>
          </a:extLst>
        </xdr:cNvPr>
        <xdr:cNvSpPr txBox="1"/>
      </xdr:nvSpPr>
      <xdr:spPr>
        <a:xfrm>
          <a:off x="16149453" y="15897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id="{3896D416-424F-47E0-AA96-B7F02BE0154F}"/>
            </a:ext>
          </a:extLst>
        </xdr:cNvPr>
        <xdr:cNvSpPr/>
      </xdr:nvSpPr>
      <xdr:spPr>
        <a:xfrm>
          <a:off x="16562717" y="16031833"/>
          <a:ext cx="4293079" cy="2180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710" name="直線コネクタ 709">
          <a:extLst>
            <a:ext uri="{FF2B5EF4-FFF2-40B4-BE49-F238E27FC236}">
              <a16:creationId xmlns:a16="http://schemas.microsoft.com/office/drawing/2014/main" id="{4AAF8739-6775-44B9-9466-BFA20DDF3974}"/>
            </a:ext>
          </a:extLst>
        </xdr:cNvPr>
        <xdr:cNvCxnSpPr/>
      </xdr:nvCxnSpPr>
      <xdr:spPr>
        <a:xfrm flipV="1">
          <a:off x="20076147" y="16466389"/>
          <a:ext cx="0" cy="138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711" name="【庁舎】&#10;一人当たり面積最小値テキスト">
          <a:extLst>
            <a:ext uri="{FF2B5EF4-FFF2-40B4-BE49-F238E27FC236}">
              <a16:creationId xmlns:a16="http://schemas.microsoft.com/office/drawing/2014/main" id="{BE9CC8D1-4A4A-4C4A-BFCE-833896491116}"/>
            </a:ext>
          </a:extLst>
        </xdr:cNvPr>
        <xdr:cNvSpPr txBox="1"/>
      </xdr:nvSpPr>
      <xdr:spPr>
        <a:xfrm>
          <a:off x="20114883" y="178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712" name="直線コネクタ 711">
          <a:extLst>
            <a:ext uri="{FF2B5EF4-FFF2-40B4-BE49-F238E27FC236}">
              <a16:creationId xmlns:a16="http://schemas.microsoft.com/office/drawing/2014/main" id="{06D7D708-CC30-46FF-B92F-5FDD892E86EF}"/>
            </a:ext>
          </a:extLst>
        </xdr:cNvPr>
        <xdr:cNvCxnSpPr/>
      </xdr:nvCxnSpPr>
      <xdr:spPr>
        <a:xfrm>
          <a:off x="20005855" y="1784999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3" name="【庁舎】&#10;一人当たり面積最大値テキスト">
          <a:extLst>
            <a:ext uri="{FF2B5EF4-FFF2-40B4-BE49-F238E27FC236}">
              <a16:creationId xmlns:a16="http://schemas.microsoft.com/office/drawing/2014/main" id="{5552E767-99F6-4373-A220-2FFAB66B8703}"/>
            </a:ext>
          </a:extLst>
        </xdr:cNvPr>
        <xdr:cNvSpPr txBox="1"/>
      </xdr:nvSpPr>
      <xdr:spPr>
        <a:xfrm>
          <a:off x="20114883" y="16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4" name="直線コネクタ 713">
          <a:extLst>
            <a:ext uri="{FF2B5EF4-FFF2-40B4-BE49-F238E27FC236}">
              <a16:creationId xmlns:a16="http://schemas.microsoft.com/office/drawing/2014/main" id="{241F05CA-3EB3-4BFB-B71B-5DF492C278FD}"/>
            </a:ext>
          </a:extLst>
        </xdr:cNvPr>
        <xdr:cNvCxnSpPr/>
      </xdr:nvCxnSpPr>
      <xdr:spPr>
        <a:xfrm>
          <a:off x="20005855" y="164663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715" name="【庁舎】&#10;一人当たり面積平均値テキスト">
          <a:extLst>
            <a:ext uri="{FF2B5EF4-FFF2-40B4-BE49-F238E27FC236}">
              <a16:creationId xmlns:a16="http://schemas.microsoft.com/office/drawing/2014/main" id="{EA2B38C6-5042-4D46-810F-B1EF333659EC}"/>
            </a:ext>
          </a:extLst>
        </xdr:cNvPr>
        <xdr:cNvSpPr txBox="1"/>
      </xdr:nvSpPr>
      <xdr:spPr>
        <a:xfrm>
          <a:off x="20114883" y="17186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716" name="フローチャート: 判断 715">
          <a:extLst>
            <a:ext uri="{FF2B5EF4-FFF2-40B4-BE49-F238E27FC236}">
              <a16:creationId xmlns:a16="http://schemas.microsoft.com/office/drawing/2014/main" id="{AF9AC26A-CAD3-44F2-A3CC-CA573F49CC0F}"/>
            </a:ext>
          </a:extLst>
        </xdr:cNvPr>
        <xdr:cNvSpPr/>
      </xdr:nvSpPr>
      <xdr:spPr>
        <a:xfrm>
          <a:off x="20025983" y="1720835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717" name="フローチャート: 判断 716">
          <a:extLst>
            <a:ext uri="{FF2B5EF4-FFF2-40B4-BE49-F238E27FC236}">
              <a16:creationId xmlns:a16="http://schemas.microsoft.com/office/drawing/2014/main" id="{9EF96E9F-09C4-4123-BFC1-45DE2A086C1D}"/>
            </a:ext>
          </a:extLst>
        </xdr:cNvPr>
        <xdr:cNvSpPr/>
      </xdr:nvSpPr>
      <xdr:spPr>
        <a:xfrm>
          <a:off x="19277642" y="1706738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718" name="フローチャート: 判断 717">
          <a:extLst>
            <a:ext uri="{FF2B5EF4-FFF2-40B4-BE49-F238E27FC236}">
              <a16:creationId xmlns:a16="http://schemas.microsoft.com/office/drawing/2014/main" id="{F94AFAAC-9587-47B8-8932-A8957333A947}"/>
            </a:ext>
          </a:extLst>
        </xdr:cNvPr>
        <xdr:cNvSpPr/>
      </xdr:nvSpPr>
      <xdr:spPr>
        <a:xfrm>
          <a:off x="18460528" y="1703683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19" name="フローチャート: 判断 718">
          <a:extLst>
            <a:ext uri="{FF2B5EF4-FFF2-40B4-BE49-F238E27FC236}">
              <a16:creationId xmlns:a16="http://schemas.microsoft.com/office/drawing/2014/main" id="{FE10B902-EB49-49EB-9EE3-33FF6A68F8E0}"/>
            </a:ext>
          </a:extLst>
        </xdr:cNvPr>
        <xdr:cNvSpPr/>
      </xdr:nvSpPr>
      <xdr:spPr>
        <a:xfrm>
          <a:off x="17661387" y="1700254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720" name="フローチャート: 判断 719">
          <a:extLst>
            <a:ext uri="{FF2B5EF4-FFF2-40B4-BE49-F238E27FC236}">
              <a16:creationId xmlns:a16="http://schemas.microsoft.com/office/drawing/2014/main" id="{E7CFF551-F710-461F-83C0-F850BABA0EB7}"/>
            </a:ext>
          </a:extLst>
        </xdr:cNvPr>
        <xdr:cNvSpPr/>
      </xdr:nvSpPr>
      <xdr:spPr>
        <a:xfrm>
          <a:off x="16862245" y="17002544"/>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4205BC42-F2F3-47EF-88DE-21DAA007A53A}"/>
            </a:ext>
          </a:extLst>
        </xdr:cNvPr>
        <xdr:cNvSpPr txBox="1"/>
      </xdr:nvSpPr>
      <xdr:spPr>
        <a:xfrm>
          <a:off x="19904255"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3F22E32-4A61-48FA-9CB5-9527F6054E7F}"/>
            </a:ext>
          </a:extLst>
        </xdr:cNvPr>
        <xdr:cNvSpPr txBox="1"/>
      </xdr:nvSpPr>
      <xdr:spPr>
        <a:xfrm>
          <a:off x="19147286"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FA6BCFED-7477-4046-9A29-5615BE555B91}"/>
            </a:ext>
          </a:extLst>
        </xdr:cNvPr>
        <xdr:cNvSpPr txBox="1"/>
      </xdr:nvSpPr>
      <xdr:spPr>
        <a:xfrm>
          <a:off x="18338800"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16F7492-5879-4396-85D3-7E205115E87F}"/>
            </a:ext>
          </a:extLst>
        </xdr:cNvPr>
        <xdr:cNvSpPr txBox="1"/>
      </xdr:nvSpPr>
      <xdr:spPr>
        <a:xfrm>
          <a:off x="17539658"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3DFC88F5-703F-4FB7-A475-B031746B8A38}"/>
            </a:ext>
          </a:extLst>
        </xdr:cNvPr>
        <xdr:cNvSpPr txBox="1"/>
      </xdr:nvSpPr>
      <xdr:spPr>
        <a:xfrm>
          <a:off x="16731890" y="1820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726" name="楕円 725">
          <a:extLst>
            <a:ext uri="{FF2B5EF4-FFF2-40B4-BE49-F238E27FC236}">
              <a16:creationId xmlns:a16="http://schemas.microsoft.com/office/drawing/2014/main" id="{7FA698DB-56B0-447C-82E5-FD36B0A1A352}"/>
            </a:ext>
          </a:extLst>
        </xdr:cNvPr>
        <xdr:cNvSpPr/>
      </xdr:nvSpPr>
      <xdr:spPr>
        <a:xfrm>
          <a:off x="20025983" y="1715120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128288</xdr:rowOff>
    </xdr:from>
    <xdr:ext cx="469744" cy="259045"/>
    <xdr:sp macro="" textlink="">
      <xdr:nvSpPr>
        <xdr:cNvPr id="727" name="【庁舎】&#10;一人当たり面積該当値テキスト">
          <a:extLst>
            <a:ext uri="{FF2B5EF4-FFF2-40B4-BE49-F238E27FC236}">
              <a16:creationId xmlns:a16="http://schemas.microsoft.com/office/drawing/2014/main" id="{27420337-79B5-4ED9-896C-79A3582A3E1E}"/>
            </a:ext>
          </a:extLst>
        </xdr:cNvPr>
        <xdr:cNvSpPr txBox="1"/>
      </xdr:nvSpPr>
      <xdr:spPr>
        <a:xfrm>
          <a:off x="20114883" y="1701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728" name="楕円 727">
          <a:extLst>
            <a:ext uri="{FF2B5EF4-FFF2-40B4-BE49-F238E27FC236}">
              <a16:creationId xmlns:a16="http://schemas.microsoft.com/office/drawing/2014/main" id="{1B002F90-680F-49B7-A044-44399B9EDC26}"/>
            </a:ext>
          </a:extLst>
        </xdr:cNvPr>
        <xdr:cNvSpPr/>
      </xdr:nvSpPr>
      <xdr:spPr>
        <a:xfrm>
          <a:off x="19277642" y="1715120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104</xdr:row>
      <xdr:rowOff>156211</xdr:rowOff>
    </xdr:to>
    <xdr:cxnSp macro="">
      <xdr:nvCxnSpPr>
        <xdr:cNvPr id="729" name="直線コネクタ 728">
          <a:extLst>
            <a:ext uri="{FF2B5EF4-FFF2-40B4-BE49-F238E27FC236}">
              <a16:creationId xmlns:a16="http://schemas.microsoft.com/office/drawing/2014/main" id="{B7165E5E-405E-4287-92F2-843EFC05F5B5}"/>
            </a:ext>
          </a:extLst>
        </xdr:cNvPr>
        <xdr:cNvCxnSpPr/>
      </xdr:nvCxnSpPr>
      <xdr:spPr>
        <a:xfrm>
          <a:off x="19319815" y="17202007"/>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139716</xdr:rowOff>
    </xdr:from>
    <xdr:ext cx="469744" cy="259045"/>
    <xdr:sp macro="" textlink="">
      <xdr:nvSpPr>
        <xdr:cNvPr id="730" name="n_1aveValue【庁舎】&#10;一人当たり面積">
          <a:extLst>
            <a:ext uri="{FF2B5EF4-FFF2-40B4-BE49-F238E27FC236}">
              <a16:creationId xmlns:a16="http://schemas.microsoft.com/office/drawing/2014/main" id="{369830B2-6A0A-4CE5-A4EE-BF8B79756221}"/>
            </a:ext>
          </a:extLst>
        </xdr:cNvPr>
        <xdr:cNvSpPr txBox="1"/>
      </xdr:nvSpPr>
      <xdr:spPr>
        <a:xfrm>
          <a:off x="19098840" y="168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101616</xdr:rowOff>
    </xdr:from>
    <xdr:ext cx="469744" cy="259045"/>
    <xdr:sp macro="" textlink="">
      <xdr:nvSpPr>
        <xdr:cNvPr id="731" name="n_2aveValue【庁舎】&#10;一人当たり面積">
          <a:extLst>
            <a:ext uri="{FF2B5EF4-FFF2-40B4-BE49-F238E27FC236}">
              <a16:creationId xmlns:a16="http://schemas.microsoft.com/office/drawing/2014/main" id="{73CDDF9A-47E0-4D23-A68C-C82D5B47B050}"/>
            </a:ext>
          </a:extLst>
        </xdr:cNvPr>
        <xdr:cNvSpPr txBox="1"/>
      </xdr:nvSpPr>
      <xdr:spPr>
        <a:xfrm>
          <a:off x="18294427" y="168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32" name="n_3aveValue【庁舎】&#10;一人当たり面積">
          <a:extLst>
            <a:ext uri="{FF2B5EF4-FFF2-40B4-BE49-F238E27FC236}">
              <a16:creationId xmlns:a16="http://schemas.microsoft.com/office/drawing/2014/main" id="{0C13ABE3-2922-457C-ACDD-1C10271C13E7}"/>
            </a:ext>
          </a:extLst>
        </xdr:cNvPr>
        <xdr:cNvSpPr txBox="1"/>
      </xdr:nvSpPr>
      <xdr:spPr>
        <a:xfrm>
          <a:off x="17495285" y="1678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733" name="n_4aveValue【庁舎】&#10;一人当たり面積">
          <a:extLst>
            <a:ext uri="{FF2B5EF4-FFF2-40B4-BE49-F238E27FC236}">
              <a16:creationId xmlns:a16="http://schemas.microsoft.com/office/drawing/2014/main" id="{15B54180-E6BC-496D-9706-87DD124B3ED7}"/>
            </a:ext>
          </a:extLst>
        </xdr:cNvPr>
        <xdr:cNvSpPr txBox="1"/>
      </xdr:nvSpPr>
      <xdr:spPr>
        <a:xfrm>
          <a:off x="16696144" y="1678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26688</xdr:rowOff>
    </xdr:from>
    <xdr:ext cx="469744" cy="259045"/>
    <xdr:sp macro="" textlink="">
      <xdr:nvSpPr>
        <xdr:cNvPr id="734" name="n_1mainValue【庁舎】&#10;一人当たり面積">
          <a:extLst>
            <a:ext uri="{FF2B5EF4-FFF2-40B4-BE49-F238E27FC236}">
              <a16:creationId xmlns:a16="http://schemas.microsoft.com/office/drawing/2014/main" id="{BCED1ADD-1FED-41B1-8AE7-439E19DF84A3}"/>
            </a:ext>
          </a:extLst>
        </xdr:cNvPr>
        <xdr:cNvSpPr txBox="1"/>
      </xdr:nvSpPr>
      <xdr:spPr>
        <a:xfrm>
          <a:off x="19098840" y="1723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F262FA57-A203-4420-8AEE-7A71EEABCF13}"/>
            </a:ext>
          </a:extLst>
        </xdr:cNvPr>
        <xdr:cNvSpPr/>
      </xdr:nvSpPr>
      <xdr:spPr>
        <a:xfrm>
          <a:off x="690113" y="18578063"/>
          <a:ext cx="20165683" cy="1821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BB75FEE0-B34C-4E3F-B8A9-1CA96F8DB4B2}"/>
            </a:ext>
          </a:extLst>
        </xdr:cNvPr>
        <xdr:cNvSpPr/>
      </xdr:nvSpPr>
      <xdr:spPr>
        <a:xfrm>
          <a:off x="690113" y="18641563"/>
          <a:ext cx="348866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F1F0AC95-5288-420A-A916-F00504819BD7}"/>
            </a:ext>
          </a:extLst>
        </xdr:cNvPr>
        <xdr:cNvSpPr txBox="1"/>
      </xdr:nvSpPr>
      <xdr:spPr>
        <a:xfrm>
          <a:off x="766313" y="18880467"/>
          <a:ext cx="20000583" cy="142551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類似団体と比較して有形固定資産減価償却率が比較的低い施設は、図書館（</a:t>
          </a:r>
          <a:r>
            <a:rPr lang="en-US" altLang="ja-JP" sz="1100" b="0" i="0" baseline="0">
              <a:solidFill>
                <a:schemeClr val="dk1"/>
              </a:solidFill>
              <a:effectLst/>
              <a:latin typeface="+mn-lt"/>
              <a:ea typeface="+mn-ea"/>
              <a:cs typeface="+mn-cs"/>
            </a:rPr>
            <a:t>11.9</a:t>
          </a:r>
          <a:r>
            <a:rPr lang="ja-JP" altLang="ja-JP" sz="1100" b="0" i="0" baseline="0">
              <a:solidFill>
                <a:schemeClr val="dk1"/>
              </a:solidFill>
              <a:effectLst/>
              <a:latin typeface="+mn-lt"/>
              <a:ea typeface="+mn-ea"/>
              <a:cs typeface="+mn-cs"/>
            </a:rPr>
            <a:t>％）で類似団体中</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位、体育館・プール（</a:t>
          </a:r>
          <a:r>
            <a:rPr lang="en-US" altLang="ja-JP" sz="1100" b="0" i="0" baseline="0">
              <a:solidFill>
                <a:schemeClr val="dk1"/>
              </a:solidFill>
              <a:effectLst/>
              <a:latin typeface="+mn-lt"/>
              <a:ea typeface="+mn-ea"/>
              <a:cs typeface="+mn-cs"/>
            </a:rPr>
            <a:t>26.2</a:t>
          </a:r>
          <a:r>
            <a:rPr lang="ja-JP" altLang="ja-JP" sz="1100" b="0" i="0" baseline="0">
              <a:solidFill>
                <a:schemeClr val="dk1"/>
              </a:solidFill>
              <a:effectLst/>
              <a:latin typeface="+mn-lt"/>
              <a:ea typeface="+mn-ea"/>
              <a:cs typeface="+mn-cs"/>
            </a:rPr>
            <a:t>％）で類似団体中</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位となっている。図書館は平成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年度に複合施設の一部改修を経て平成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年度にオープンしたことや体育館を平成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年年に改築したことから、取得価格が増加し、減価償却率が低くなっている。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類似団体と比較して有形固定資産減価償却率が比較的高い施設は、市民会館（</a:t>
          </a:r>
          <a:r>
            <a:rPr lang="en-US" altLang="ja-JP" sz="1100" b="0" i="0" baseline="0">
              <a:solidFill>
                <a:schemeClr val="dk1"/>
              </a:solidFill>
              <a:effectLst/>
              <a:latin typeface="+mn-lt"/>
              <a:ea typeface="+mn-ea"/>
              <a:cs typeface="+mn-cs"/>
            </a:rPr>
            <a:t>90.0</a:t>
          </a:r>
          <a:r>
            <a:rPr lang="ja-JP" altLang="ja-JP" sz="1100" b="0" i="0" baseline="0">
              <a:solidFill>
                <a:schemeClr val="dk1"/>
              </a:solidFill>
              <a:effectLst/>
              <a:latin typeface="+mn-lt"/>
              <a:ea typeface="+mn-ea"/>
              <a:cs typeface="+mn-cs"/>
            </a:rPr>
            <a:t>％）で類似団体中</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位、保健センター（</a:t>
          </a:r>
          <a:r>
            <a:rPr lang="en-US" altLang="ja-JP" sz="1100" b="0" i="0" baseline="0">
              <a:solidFill>
                <a:schemeClr val="dk1"/>
              </a:solidFill>
              <a:effectLst/>
              <a:latin typeface="+mn-lt"/>
              <a:ea typeface="+mn-ea"/>
              <a:cs typeface="+mn-cs"/>
            </a:rPr>
            <a:t>85.6</a:t>
          </a:r>
          <a:r>
            <a:rPr lang="ja-JP" altLang="ja-JP" sz="1100" b="0" i="0" baseline="0">
              <a:solidFill>
                <a:schemeClr val="dk1"/>
              </a:solidFill>
              <a:effectLst/>
              <a:latin typeface="+mn-lt"/>
              <a:ea typeface="+mn-ea"/>
              <a:cs typeface="+mn-cs"/>
            </a:rPr>
            <a:t>％）で類似団体中</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位となっている。市民会館は昭和</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年度、保健センターは昭和</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年度に供用開始されており、当該建物付属設備のほとんどが耐用年数を超えているため、減価償却率が高くなっている。</a:t>
          </a:r>
          <a:r>
            <a:rPr kumimoji="1" lang="ja-JP" altLang="ja-JP" sz="1100">
              <a:solidFill>
                <a:schemeClr val="dk1"/>
              </a:solidFill>
              <a:effectLst/>
              <a:latin typeface="+mn-lt"/>
              <a:ea typeface="+mn-ea"/>
              <a:cs typeface="+mn-cs"/>
            </a:rPr>
            <a:t>今後の資産の管理に当たっては、公共施設等総合管理計画や</a:t>
          </a:r>
          <a:r>
            <a:rPr lang="ja-JP" altLang="ja-JP" sz="1100" b="0" i="0" baseline="0">
              <a:solidFill>
                <a:schemeClr val="dk1"/>
              </a:solidFill>
              <a:effectLst/>
              <a:latin typeface="+mn-lt"/>
              <a:ea typeface="+mn-ea"/>
              <a:cs typeface="+mn-cs"/>
            </a:rPr>
            <a:t>個別施設計画等</a:t>
          </a:r>
          <a:r>
            <a:rPr kumimoji="1" lang="ja-JP" altLang="ja-JP" sz="1100">
              <a:solidFill>
                <a:schemeClr val="dk1"/>
              </a:solidFill>
              <a:effectLst/>
              <a:latin typeface="+mn-lt"/>
              <a:ea typeface="+mn-ea"/>
              <a:cs typeface="+mn-cs"/>
            </a:rPr>
            <a:t>に基づき、施設の老朽化の状況と適切な施設サービスの提供水準、負債とのバランスを見ながら取り組みを進めていく。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ポイント台で推移しており、前年度と比較して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ポイント減少し、全国平均値を上回っているが、類似団体平均値を下回っている。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市税の収納率向上や受益者負担の適正化はもとより、新たな自主財源の確保にも努めるとともに、公共施設の適切な管理による将来負担の軽減や、事務事業の見直し等、効率的な財政運営に取り組む。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44</xdr:row>
      <xdr:rowOff>9978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数値が減少した主な要因は、令和３年度分の再算定に伴う分母の構成要素である普通交付税の増等となっている。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今後も社会保障関係費を主とする経常費用の増加が見込まれるため、人件費、物件費、公債費の抑制に取り組み、公共施設の適切な維持管理による経費削減を図る等、経常経費の適正化に努める。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57996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9043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57996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2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49954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271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63</xdr:row>
      <xdr:rowOff>49954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2609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170604</xdr:rowOff>
    </xdr:from>
    <xdr:to>
      <xdr:col>11</xdr:col>
      <xdr:colOff>82550</xdr:colOff>
      <xdr:row>63</xdr:row>
      <xdr:rowOff>100754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110931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6,577</a:t>
          </a:r>
          <a:r>
            <a:rPr kumimoji="1" lang="ja-JP" altLang="en-US" sz="1300">
              <a:latin typeface="ＭＳ Ｐゴシック" panose="020B0600070205080204" pitchFamily="50" charset="-128"/>
              <a:ea typeface="ＭＳ Ｐゴシック" panose="020B0600070205080204" pitchFamily="50" charset="-128"/>
            </a:rPr>
            <a:t>円増加し、全国平均値を下回っているが、類似団体平均値を上回っている。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性質別に見ると、前年度と比較して人件費については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ポイント増加、物件費については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　今後も施設等の老朽化により維持補修費の更なる増加が見込まれるため、公共施設等総合管理計画や統一的な基準による地方公会計の取り組みにより、運営・維持管理コストの縮減を図り、計画的な事業執行による歳出の平準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132775</xdr:rowOff>
    </xdr:from>
    <xdr:to>
      <xdr:col>23</xdr:col>
      <xdr:colOff>133350</xdr:colOff>
      <xdr:row>85</xdr:row>
      <xdr:rowOff>74684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34575"/>
          <a:ext cx="838200" cy="1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70520</xdr:rowOff>
    </xdr:from>
    <xdr:to>
      <xdr:col>19</xdr:col>
      <xdr:colOff>133350</xdr:colOff>
      <xdr:row>84</xdr:row>
      <xdr:rowOff>132775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72320"/>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14004</xdr:rowOff>
    </xdr:from>
    <xdr:to>
      <xdr:col>15</xdr:col>
      <xdr:colOff>82550</xdr:colOff>
      <xdr:row>84</xdr:row>
      <xdr:rowOff>70520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415804"/>
          <a:ext cx="8890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37389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6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103998</xdr:rowOff>
    </xdr:from>
    <xdr:to>
      <xdr:col>11</xdr:col>
      <xdr:colOff>31750</xdr:colOff>
      <xdr:row>84</xdr:row>
      <xdr:rowOff>14004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34348"/>
          <a:ext cx="8890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139223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23884</xdr:rowOff>
    </xdr:from>
    <xdr:to>
      <xdr:col>23</xdr:col>
      <xdr:colOff>184150</xdr:colOff>
      <xdr:row>85</xdr:row>
      <xdr:rowOff>125484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167411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81975</xdr:rowOff>
    </xdr:from>
    <xdr:to>
      <xdr:col>19</xdr:col>
      <xdr:colOff>184150</xdr:colOff>
      <xdr:row>85</xdr:row>
      <xdr:rowOff>12125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4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22302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5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19720</xdr:rowOff>
    </xdr:from>
    <xdr:to>
      <xdr:col>15</xdr:col>
      <xdr:colOff>133350</xdr:colOff>
      <xdr:row>84</xdr:row>
      <xdr:rowOff>121320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4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131497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134654</xdr:rowOff>
    </xdr:from>
    <xdr:to>
      <xdr:col>11</xdr:col>
      <xdr:colOff>82550</xdr:colOff>
      <xdr:row>84</xdr:row>
      <xdr:rowOff>64804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74981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53198</xdr:rowOff>
    </xdr:from>
    <xdr:to>
      <xdr:col>7</xdr:col>
      <xdr:colOff>31750</xdr:colOff>
      <xdr:row>83</xdr:row>
      <xdr:rowOff>154798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164975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これまで「沖縄市定員適正化計画」に基づく職員数の適正な管理により、国家公務員及び類似団体の平均値を下回っており、今後も引き続き各種手当を含めた給与水準の適正化に努める。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97971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97971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前年度と比較して増減はなく、全国平均値を下回っているが、類似団体平均値を上回っている。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定員管理については、社会情勢の変化に伴う新たな行政需要や、多種多様化する市民ニーズへの適切な対応に向け、「沖縄市定員適正化計画」において、令和３年度当初の定員数を</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人程度とする目標を定めた。同計画に基づき、本市の実情に応じて定員を柔軟に配置する等、適正な定員管理に努める。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51964</xdr:rowOff>
    </xdr:from>
    <xdr:to>
      <xdr:col>81</xdr:col>
      <xdr:colOff>44450</xdr:colOff>
      <xdr:row>63</xdr:row>
      <xdr:rowOff>51964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85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51964</xdr:rowOff>
    </xdr:from>
    <xdr:to>
      <xdr:col>77</xdr:col>
      <xdr:colOff>44450</xdr:colOff>
      <xdr:row>63</xdr:row>
      <xdr:rowOff>55986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533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47943</xdr:rowOff>
    </xdr:from>
    <xdr:to>
      <xdr:col>72</xdr:col>
      <xdr:colOff>203200</xdr:colOff>
      <xdr:row>63</xdr:row>
      <xdr:rowOff>55986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492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47943</xdr:rowOff>
    </xdr:from>
    <xdr:to>
      <xdr:col>68</xdr:col>
      <xdr:colOff>152400</xdr:colOff>
      <xdr:row>63</xdr:row>
      <xdr:rowOff>47943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49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1164</xdr:rowOff>
    </xdr:from>
    <xdr:to>
      <xdr:col>81</xdr:col>
      <xdr:colOff>95250</xdr:colOff>
      <xdr:row>63</xdr:row>
      <xdr:rowOff>102764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144691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112941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7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5186</xdr:rowOff>
    </xdr:from>
    <xdr:to>
      <xdr:col>73</xdr:col>
      <xdr:colOff>44450</xdr:colOff>
      <xdr:row>63</xdr:row>
      <xdr:rowOff>106786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168593</xdr:rowOff>
    </xdr:from>
    <xdr:to>
      <xdr:col>68</xdr:col>
      <xdr:colOff>203200</xdr:colOff>
      <xdr:row>63</xdr:row>
      <xdr:rowOff>98743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108920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168593</xdr:rowOff>
    </xdr:from>
    <xdr:to>
      <xdr:col>64</xdr:col>
      <xdr:colOff>152400</xdr:colOff>
      <xdr:row>63</xdr:row>
      <xdr:rowOff>98743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108920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ポイント減少したものの、全国平均値及び類似団体平均値を上回っている。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近年は、老朽化した公共施設の更新整備を進めており、起債借入における据置期間が終了し元金償還が開始されると、比率の悪化が懸念されるため、慎重な財政運営を行う必要がある。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75671</xdr:rowOff>
    </xdr:from>
    <xdr:to>
      <xdr:col>81</xdr:col>
      <xdr:colOff>44450</xdr:colOff>
      <xdr:row>42</xdr:row>
      <xdr:rowOff>105833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27657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85725</xdr:rowOff>
    </xdr:from>
    <xdr:to>
      <xdr:col>77</xdr:col>
      <xdr:colOff>44450</xdr:colOff>
      <xdr:row>42</xdr:row>
      <xdr:rowOff>105833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85725</xdr:rowOff>
    </xdr:from>
    <xdr:to>
      <xdr:col>72</xdr:col>
      <xdr:colOff>203200</xdr:colOff>
      <xdr:row>42</xdr:row>
      <xdr:rowOff>85725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85725</xdr:rowOff>
    </xdr:from>
    <xdr:to>
      <xdr:col>68</xdr:col>
      <xdr:colOff>152400</xdr:colOff>
      <xdr:row>42</xdr:row>
      <xdr:rowOff>95779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24871</xdr:rowOff>
    </xdr:from>
    <xdr:to>
      <xdr:col>81</xdr:col>
      <xdr:colOff>95250</xdr:colOff>
      <xdr:row>42</xdr:row>
      <xdr:rowOff>126471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168398</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9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166810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34925</xdr:rowOff>
    </xdr:from>
    <xdr:to>
      <xdr:col>73</xdr:col>
      <xdr:colOff>44450</xdr:colOff>
      <xdr:row>42</xdr:row>
      <xdr:rowOff>136525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146702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34925</xdr:rowOff>
    </xdr:from>
    <xdr:to>
      <xdr:col>68</xdr:col>
      <xdr:colOff>203200</xdr:colOff>
      <xdr:row>42</xdr:row>
      <xdr:rowOff>136525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146702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44979</xdr:rowOff>
    </xdr:from>
    <xdr:to>
      <xdr:col>64</xdr:col>
      <xdr:colOff>152400</xdr:colOff>
      <xdr:row>42</xdr:row>
      <xdr:rowOff>146579</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156756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ポイント減少したものの、全国平均値を上回っている。</a:t>
          </a:r>
        </a:p>
        <a:p>
          <a:r>
            <a:rPr kumimoji="1" lang="ja-JP" altLang="en-US" sz="1300">
              <a:latin typeface="ＭＳ Ｐゴシック" panose="020B0600070205080204" pitchFamily="50" charset="-128"/>
              <a:ea typeface="ＭＳ Ｐゴシック" panose="020B0600070205080204" pitchFamily="50" charset="-128"/>
            </a:rPr>
            <a:t>　老朽化に伴う公共施設の更新整備により、地方債の現在高は増加傾向にあり、今後も公共施設の更新整備に伴う起債残高の増加が見込まれるため、比率の急激な悪化を抑える等、慎重な財政運営を行う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50891</xdr:rowOff>
    </xdr:from>
    <xdr:to>
      <xdr:col>81</xdr:col>
      <xdr:colOff>44450</xdr:colOff>
      <xdr:row>16</xdr:row>
      <xdr:rowOff>112939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794091"/>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65496</xdr:rowOff>
    </xdr:from>
    <xdr:to>
      <xdr:col>77</xdr:col>
      <xdr:colOff>44450</xdr:colOff>
      <xdr:row>16</xdr:row>
      <xdr:rowOff>112939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637246"/>
          <a:ext cx="8890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71046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15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154214</xdr:rowOff>
    </xdr:from>
    <xdr:to>
      <xdr:col>72</xdr:col>
      <xdr:colOff>203200</xdr:colOff>
      <xdr:row>15</xdr:row>
      <xdr:rowOff>65496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55451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154214</xdr:rowOff>
    </xdr:from>
    <xdr:to>
      <xdr:col>68</xdr:col>
      <xdr:colOff>152400</xdr:colOff>
      <xdr:row>15</xdr:row>
      <xdr:rowOff>18959</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55451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91</xdr:rowOff>
    </xdr:from>
    <xdr:to>
      <xdr:col>81</xdr:col>
      <xdr:colOff>95250</xdr:colOff>
      <xdr:row>16</xdr:row>
      <xdr:rowOff>101691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7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143618</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7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62139</xdr:rowOff>
    </xdr:from>
    <xdr:to>
      <xdr:col>77</xdr:col>
      <xdr:colOff>95250</xdr:colOff>
      <xdr:row>16</xdr:row>
      <xdr:rowOff>163739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2466</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57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14696</xdr:rowOff>
    </xdr:from>
    <xdr:to>
      <xdr:col>73</xdr:col>
      <xdr:colOff>44450</xdr:colOff>
      <xdr:row>15</xdr:row>
      <xdr:rowOff>116296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126473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139609</xdr:rowOff>
    </xdr:from>
    <xdr:to>
      <xdr:col>64</xdr:col>
      <xdr:colOff>152400</xdr:colOff>
      <xdr:row>15</xdr:row>
      <xdr:rowOff>69759</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5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79936</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30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数値が減少した主な要因は、職員代替補充費等の減となっている。</a:t>
          </a:r>
        </a:p>
        <a:p>
          <a:r>
            <a:rPr kumimoji="1" lang="ja-JP" altLang="en-US" sz="1300">
              <a:latin typeface="ＭＳ Ｐゴシック" panose="020B0600070205080204" pitchFamily="50" charset="-128"/>
              <a:ea typeface="ＭＳ Ｐゴシック" panose="020B0600070205080204" pitchFamily="50" charset="-128"/>
            </a:rPr>
            <a:t>　今後も各種手当を含めた給与体系及び定員管理の適正化、アウトソーシング等、人件費の抑制に努める。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49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ポイント減少したものの、全国平均値及び類似団体平均値を上回っている。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公共施設の設備補修や指定管理、その他行政事務に係る委託料が大半を占めており、今後も施設管理や行政事務における民間能力の活用が進むにつれ、年々増加していくものと見込まれるが、事務事業の効率化・適正化により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00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84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17</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135164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ポイント減少したものの、全国平均値及び類似団体平均値を大幅に上回っている。</a:t>
          </a:r>
        </a:p>
        <a:p>
          <a:r>
            <a:rPr kumimoji="1" lang="ja-JP" altLang="en-US" sz="1300">
              <a:latin typeface="ＭＳ Ｐゴシック" panose="020B0600070205080204" pitchFamily="50" charset="-128"/>
              <a:ea typeface="ＭＳ Ｐゴシック" panose="020B0600070205080204" pitchFamily="50" charset="-128"/>
            </a:rPr>
            <a:t>　数値が減少した主な要因は、令和２年度限りで実施したひとり親世帯臨時特別給付金給付事業費の皆減等となっている。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今後も社会保障に関わる扶助費の自然増が見込まれるため、適切な行政サービスの実施に努めるとともに、医療費等の抑制に繋がるよう市民の健康づくり等を推進する。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157480</xdr:rowOff>
    </xdr:from>
    <xdr:to>
      <xdr:col>24</xdr:col>
      <xdr:colOff>25400</xdr:colOff>
      <xdr:row>61</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44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153670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9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153670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452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149860</xdr:rowOff>
    </xdr:from>
    <xdr:to>
      <xdr:col>11</xdr:col>
      <xdr:colOff>9525</xdr:colOff>
      <xdr:row>60</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3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106680</xdr:rowOff>
    </xdr:from>
    <xdr:to>
      <xdr:col>24</xdr:col>
      <xdr:colOff>76200</xdr:colOff>
      <xdr:row>61</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102870</xdr:rowOff>
    </xdr:from>
    <xdr:to>
      <xdr:col>15</xdr:col>
      <xdr:colOff>149225</xdr:colOff>
      <xdr:row>62</xdr:row>
      <xdr:rowOff>33020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17797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99060</xdr:rowOff>
    </xdr:from>
    <xdr:to>
      <xdr:col>6</xdr:col>
      <xdr:colOff>171450</xdr:colOff>
      <xdr:row>61</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13987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数値が減少した主な要因は、沖縄アリーナ整備事業等の減となっている。</a:t>
          </a:r>
        </a:p>
        <a:p>
          <a:r>
            <a:rPr kumimoji="1" lang="ja-JP" altLang="en-US" sz="1300">
              <a:latin typeface="ＭＳ Ｐゴシック" panose="020B0600070205080204" pitchFamily="50" charset="-128"/>
              <a:ea typeface="ＭＳ Ｐゴシック" panose="020B0600070205080204" pitchFamily="50" charset="-128"/>
            </a:rPr>
            <a:t>　各特別会計において、保険料適正化等の自主財源確保を図り、健全な財政運営に努める。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53522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48078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数値が増加した主な要因は、児童健全育成事業等の増となっている。</a:t>
          </a:r>
        </a:p>
        <a:p>
          <a:r>
            <a:rPr kumimoji="1" lang="ja-JP" altLang="en-US" sz="1300">
              <a:latin typeface="ＭＳ Ｐゴシック" panose="020B0600070205080204" pitchFamily="50" charset="-128"/>
              <a:ea typeface="ＭＳ Ｐゴシック" panose="020B0600070205080204" pitchFamily="50" charset="-128"/>
            </a:rPr>
            <a:t>　今後も各種補助金交付事業の評価・見直しを適宜検討し、補助費等の適正化に努める。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477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35</xdr:row>
      <xdr:rowOff>46990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8256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782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73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92202</xdr:rowOff>
    </xdr:from>
    <xdr:to>
      <xdr:col>69</xdr:col>
      <xdr:colOff>142875</xdr:colOff>
      <xdr:row>34</xdr:row>
      <xdr:rowOff>22352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32529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近年は、公共施設の老朽化に伴う更新整備に伴い、普通建設事業費の増加が顕著となっており、一時的な公債費の増加も見込まれるが、中長期的な視点で健全な財政運営が図られるよう、適切な地方債発行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60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46990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7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公債費以外については、前年度と比較して</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ポイント減少したものの、全国平均値及び類似団体平均値を上回っている。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数値が減少した主な要因は、歳出の主な構成項目である扶助費が、前年度と比較して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ポイント減少したこと等が挙げられる。</a:t>
          </a:r>
        </a:p>
        <a:p>
          <a:r>
            <a:rPr kumimoji="1" lang="ja-JP" altLang="en-US" sz="1200">
              <a:latin typeface="ＭＳ Ｐゴシック" panose="020B0600070205080204" pitchFamily="50" charset="-128"/>
              <a:ea typeface="ＭＳ Ｐゴシック" panose="020B0600070205080204" pitchFamily="50" charset="-128"/>
            </a:rPr>
            <a:t>　社会保障にかかる経費の増加等が今後も見込まれるため、公共施設の適正管理や行財政改革の実施による経常経費の節減、積極的な自主財源の確保等に取り組み、持続可能な財政運営に努める。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159004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89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149861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132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68755</xdr:rowOff>
    </xdr:from>
    <xdr:to>
      <xdr:col>29</xdr:col>
      <xdr:colOff>127000</xdr:colOff>
      <xdr:row>16</xdr:row>
      <xdr:rowOff>104216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59580"/>
          <a:ext cx="647700" cy="3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53532</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4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104216</xdr:rowOff>
    </xdr:from>
    <xdr:to>
      <xdr:col>26</xdr:col>
      <xdr:colOff>50800</xdr:colOff>
      <xdr:row>17</xdr:row>
      <xdr:rowOff>17320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95041"/>
          <a:ext cx="698500" cy="8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2346</xdr:rowOff>
    </xdr:from>
    <xdr:to>
      <xdr:col>22</xdr:col>
      <xdr:colOff>114300</xdr:colOff>
      <xdr:row>17</xdr:row>
      <xdr:rowOff>17320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964621"/>
          <a:ext cx="698500" cy="14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75982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2346</xdr:rowOff>
    </xdr:from>
    <xdr:to>
      <xdr:col>18</xdr:col>
      <xdr:colOff>177800</xdr:colOff>
      <xdr:row>17</xdr:row>
      <xdr:rowOff>28121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64621"/>
          <a:ext cx="698500" cy="25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3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148477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17955</xdr:rowOff>
    </xdr:from>
    <xdr:to>
      <xdr:col>29</xdr:col>
      <xdr:colOff>177800</xdr:colOff>
      <xdr:row>16</xdr:row>
      <xdr:rowOff>119555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0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34482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5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53416</xdr:rowOff>
    </xdr:from>
    <xdr:to>
      <xdr:col>26</xdr:col>
      <xdr:colOff>101600</xdr:colOff>
      <xdr:row>16</xdr:row>
      <xdr:rowOff>155016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4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139793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3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137970</xdr:rowOff>
    </xdr:from>
    <xdr:to>
      <xdr:col>22</xdr:col>
      <xdr:colOff>165100</xdr:colOff>
      <xdr:row>17</xdr:row>
      <xdr:rowOff>68120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52897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1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122996</xdr:rowOff>
    </xdr:from>
    <xdr:to>
      <xdr:col>19</xdr:col>
      <xdr:colOff>38100</xdr:colOff>
      <xdr:row>17</xdr:row>
      <xdr:rowOff>53146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1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37923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0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148771</xdr:rowOff>
    </xdr:from>
    <xdr:to>
      <xdr:col>15</xdr:col>
      <xdr:colOff>101600</xdr:colOff>
      <xdr:row>17</xdr:row>
      <xdr:rowOff>78921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63698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2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119152</xdr:rowOff>
    </xdr:from>
    <xdr:to>
      <xdr:col>29</xdr:col>
      <xdr:colOff>127000</xdr:colOff>
      <xdr:row>35</xdr:row>
      <xdr:rowOff>136792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29502"/>
          <a:ext cx="6477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98882</xdr:rowOff>
    </xdr:from>
    <xdr:to>
      <xdr:col>26</xdr:col>
      <xdr:colOff>50800</xdr:colOff>
      <xdr:row>35</xdr:row>
      <xdr:rowOff>119152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09232"/>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98882</xdr:rowOff>
    </xdr:from>
    <xdr:to>
      <xdr:col>22</xdr:col>
      <xdr:colOff>114300</xdr:colOff>
      <xdr:row>35</xdr:row>
      <xdr:rowOff>122999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09232"/>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122999</xdr:rowOff>
    </xdr:from>
    <xdr:to>
      <xdr:col>18</xdr:col>
      <xdr:colOff>177800</xdr:colOff>
      <xdr:row>35</xdr:row>
      <xdr:rowOff>163538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33349"/>
          <a:ext cx="698500" cy="4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2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85992</xdr:rowOff>
    </xdr:from>
    <xdr:to>
      <xdr:col>29</xdr:col>
      <xdr:colOff>177800</xdr:colOff>
      <xdr:row>35</xdr:row>
      <xdr:rowOff>187592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273969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4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68352</xdr:rowOff>
    </xdr:from>
    <xdr:to>
      <xdr:col>26</xdr:col>
      <xdr:colOff>101600</xdr:colOff>
      <xdr:row>35</xdr:row>
      <xdr:rowOff>169952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7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154729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6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48082</xdr:rowOff>
    </xdr:from>
    <xdr:to>
      <xdr:col>22</xdr:col>
      <xdr:colOff>165100</xdr:colOff>
      <xdr:row>35</xdr:row>
      <xdr:rowOff>149682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5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72199</xdr:rowOff>
    </xdr:from>
    <xdr:to>
      <xdr:col>19</xdr:col>
      <xdr:colOff>38100</xdr:colOff>
      <xdr:row>35</xdr:row>
      <xdr:rowOff>173799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8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158576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6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112738</xdr:rowOff>
    </xdr:from>
    <xdr:to>
      <xdr:col>15</xdr:col>
      <xdr:colOff>101600</xdr:colOff>
      <xdr:row>35</xdr:row>
      <xdr:rowOff>214338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2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199115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0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145186</xdr:rowOff>
    </xdr:from>
    <xdr:to>
      <xdr:col>24</xdr:col>
      <xdr:colOff>63500</xdr:colOff>
      <xdr:row>35</xdr:row>
      <xdr:rowOff>166766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45936"/>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166766</xdr:rowOff>
    </xdr:from>
    <xdr:to>
      <xdr:col>19</xdr:col>
      <xdr:colOff>177800</xdr:colOff>
      <xdr:row>37</xdr:row>
      <xdr:rowOff>7181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67516"/>
          <a:ext cx="889000" cy="18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157097</xdr:rowOff>
    </xdr:from>
    <xdr:to>
      <xdr:col>15</xdr:col>
      <xdr:colOff>50800</xdr:colOff>
      <xdr:row>37</xdr:row>
      <xdr:rowOff>7181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329297"/>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157097</xdr:rowOff>
    </xdr:from>
    <xdr:to>
      <xdr:col>10</xdr:col>
      <xdr:colOff>114300</xdr:colOff>
      <xdr:row>37</xdr:row>
      <xdr:rowOff>53449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29297"/>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47258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94386</xdr:rowOff>
    </xdr:from>
    <xdr:to>
      <xdr:col>24</xdr:col>
      <xdr:colOff>114300</xdr:colOff>
      <xdr:row>36</xdr:row>
      <xdr:rowOff>24536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117263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115966</xdr:rowOff>
    </xdr:from>
    <xdr:to>
      <xdr:col>20</xdr:col>
      <xdr:colOff>38100</xdr:colOff>
      <xdr:row>36</xdr:row>
      <xdr:rowOff>46116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37243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127831</xdr:rowOff>
    </xdr:from>
    <xdr:to>
      <xdr:col>15</xdr:col>
      <xdr:colOff>101600</xdr:colOff>
      <xdr:row>37</xdr:row>
      <xdr:rowOff>57981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49108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106297</xdr:rowOff>
    </xdr:from>
    <xdr:to>
      <xdr:col>10</xdr:col>
      <xdr:colOff>165100</xdr:colOff>
      <xdr:row>37</xdr:row>
      <xdr:rowOff>36447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27574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2649</xdr:rowOff>
    </xdr:from>
    <xdr:to>
      <xdr:col>6</xdr:col>
      <xdr:colOff>38100</xdr:colOff>
      <xdr:row>37</xdr:row>
      <xdr:rowOff>104249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95376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12770</xdr:rowOff>
    </xdr:from>
    <xdr:to>
      <xdr:col>24</xdr:col>
      <xdr:colOff>63500</xdr:colOff>
      <xdr:row>56</xdr:row>
      <xdr:rowOff>122498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397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37230</xdr:rowOff>
    </xdr:from>
    <xdr:to>
      <xdr:col>19</xdr:col>
      <xdr:colOff>177800</xdr:colOff>
      <xdr:row>56</xdr:row>
      <xdr:rowOff>122498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38430"/>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37230</xdr:rowOff>
    </xdr:from>
    <xdr:to>
      <xdr:col>15</xdr:col>
      <xdr:colOff>50800</xdr:colOff>
      <xdr:row>56</xdr:row>
      <xdr:rowOff>81273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38430"/>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169263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81273</xdr:rowOff>
    </xdr:from>
    <xdr:to>
      <xdr:col>10</xdr:col>
      <xdr:colOff>114300</xdr:colOff>
      <xdr:row>56</xdr:row>
      <xdr:rowOff>149263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82473"/>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65612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133420</xdr:rowOff>
    </xdr:from>
    <xdr:to>
      <xdr:col>24</xdr:col>
      <xdr:colOff>114300</xdr:colOff>
      <xdr:row>56</xdr:row>
      <xdr:rowOff>63570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156297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71698</xdr:rowOff>
    </xdr:from>
    <xdr:to>
      <xdr:col>20</xdr:col>
      <xdr:colOff>38100</xdr:colOff>
      <xdr:row>57</xdr:row>
      <xdr:rowOff>1848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164425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157880</xdr:rowOff>
    </xdr:from>
    <xdr:to>
      <xdr:col>15</xdr:col>
      <xdr:colOff>101600</xdr:colOff>
      <xdr:row>56</xdr:row>
      <xdr:rowOff>88030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104557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30473</xdr:rowOff>
    </xdr:from>
    <xdr:to>
      <xdr:col>10</xdr:col>
      <xdr:colOff>165100</xdr:colOff>
      <xdr:row>56</xdr:row>
      <xdr:rowOff>132073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148600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98463</xdr:rowOff>
    </xdr:from>
    <xdr:to>
      <xdr:col>6</xdr:col>
      <xdr:colOff>38100</xdr:colOff>
      <xdr:row>57</xdr:row>
      <xdr:rowOff>28613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45140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78149</xdr:rowOff>
    </xdr:from>
    <xdr:to>
      <xdr:col>24</xdr:col>
      <xdr:colOff>63500</xdr:colOff>
      <xdr:row>77</xdr:row>
      <xdr:rowOff>97523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79799"/>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78149</xdr:rowOff>
    </xdr:from>
    <xdr:to>
      <xdr:col>19</xdr:col>
      <xdr:colOff>177800</xdr:colOff>
      <xdr:row>77</xdr:row>
      <xdr:rowOff>87237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79799"/>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87237</xdr:rowOff>
    </xdr:from>
    <xdr:to>
      <xdr:col>15</xdr:col>
      <xdr:colOff>50800</xdr:colOff>
      <xdr:row>77</xdr:row>
      <xdr:rowOff>98037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88887"/>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98037</xdr:rowOff>
    </xdr:from>
    <xdr:to>
      <xdr:col>10</xdr:col>
      <xdr:colOff>114300</xdr:colOff>
      <xdr:row>77</xdr:row>
      <xdr:rowOff>103924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99687"/>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46723</xdr:rowOff>
    </xdr:from>
    <xdr:to>
      <xdr:col>24</xdr:col>
      <xdr:colOff>114300</xdr:colOff>
      <xdr:row>77</xdr:row>
      <xdr:rowOff>148323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133100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27349</xdr:rowOff>
    </xdr:from>
    <xdr:to>
      <xdr:col>20</xdr:col>
      <xdr:colOff>38100</xdr:colOff>
      <xdr:row>77</xdr:row>
      <xdr:rowOff>128949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120076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36437</xdr:rowOff>
    </xdr:from>
    <xdr:to>
      <xdr:col>15</xdr:col>
      <xdr:colOff>101600</xdr:colOff>
      <xdr:row>77</xdr:row>
      <xdr:rowOff>138037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129164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47237</xdr:rowOff>
    </xdr:from>
    <xdr:to>
      <xdr:col>10</xdr:col>
      <xdr:colOff>165100</xdr:colOff>
      <xdr:row>77</xdr:row>
      <xdr:rowOff>148837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139964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4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53124</xdr:rowOff>
    </xdr:from>
    <xdr:to>
      <xdr:col>6</xdr:col>
      <xdr:colOff>38100</xdr:colOff>
      <xdr:row>77</xdr:row>
      <xdr:rowOff>154724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145851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4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54268</xdr:rowOff>
    </xdr:from>
    <xdr:to>
      <xdr:col>24</xdr:col>
      <xdr:colOff>63500</xdr:colOff>
      <xdr:row>93</xdr:row>
      <xdr:rowOff>17938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5656218"/>
          <a:ext cx="838200" cy="30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17938</xdr:rowOff>
    </xdr:from>
    <xdr:to>
      <xdr:col>19</xdr:col>
      <xdr:colOff>177800</xdr:colOff>
      <xdr:row>93</xdr:row>
      <xdr:rowOff>100673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5962788"/>
          <a:ext cx="889000" cy="8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130658</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6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100673</xdr:rowOff>
    </xdr:from>
    <xdr:to>
      <xdr:col>15</xdr:col>
      <xdr:colOff>50800</xdr:colOff>
      <xdr:row>94</xdr:row>
      <xdr:rowOff>22482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045523"/>
          <a:ext cx="889000" cy="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25119</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8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22482</xdr:rowOff>
    </xdr:from>
    <xdr:to>
      <xdr:col>10</xdr:col>
      <xdr:colOff>114300</xdr:colOff>
      <xdr:row>94</xdr:row>
      <xdr:rowOff>75454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138782"/>
          <a:ext cx="889000" cy="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78053</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93497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3468</xdr:rowOff>
    </xdr:from>
    <xdr:to>
      <xdr:col>24</xdr:col>
      <xdr:colOff>114300</xdr:colOff>
      <xdr:row>91</xdr:row>
      <xdr:rowOff>105068</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560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127945</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555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138588</xdr:rowOff>
    </xdr:from>
    <xdr:to>
      <xdr:col>20</xdr:col>
      <xdr:colOff>38100</xdr:colOff>
      <xdr:row>93</xdr:row>
      <xdr:rowOff>68738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59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85265</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568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49873</xdr:rowOff>
    </xdr:from>
    <xdr:to>
      <xdr:col>15</xdr:col>
      <xdr:colOff>101600</xdr:colOff>
      <xdr:row>93</xdr:row>
      <xdr:rowOff>151473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59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168000</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576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143132</xdr:rowOff>
    </xdr:from>
    <xdr:to>
      <xdr:col>10</xdr:col>
      <xdr:colOff>165100</xdr:colOff>
      <xdr:row>94</xdr:row>
      <xdr:rowOff>73282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0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89809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586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24654</xdr:rowOff>
    </xdr:from>
    <xdr:to>
      <xdr:col>6</xdr:col>
      <xdr:colOff>38100</xdr:colOff>
      <xdr:row>94</xdr:row>
      <xdr:rowOff>126254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1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142781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591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16970</xdr:rowOff>
    </xdr:from>
    <xdr:to>
      <xdr:col>55</xdr:col>
      <xdr:colOff>0</xdr:colOff>
      <xdr:row>37</xdr:row>
      <xdr:rowOff>135061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503370"/>
          <a:ext cx="838200" cy="97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27052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9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16970</xdr:rowOff>
    </xdr:from>
    <xdr:to>
      <xdr:col>50</xdr:col>
      <xdr:colOff>114300</xdr:colOff>
      <xdr:row>38</xdr:row>
      <xdr:rowOff>82931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503370"/>
          <a:ext cx="889000" cy="109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82931</xdr:rowOff>
    </xdr:from>
    <xdr:to>
      <xdr:col>45</xdr:col>
      <xdr:colOff>177800</xdr:colOff>
      <xdr:row>38</xdr:row>
      <xdr:rowOff>113182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9803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108115</xdr:rowOff>
    </xdr:from>
    <xdr:to>
      <xdr:col>41</xdr:col>
      <xdr:colOff>50800</xdr:colOff>
      <xdr:row>38</xdr:row>
      <xdr:rowOff>113182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23215"/>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84261</xdr:rowOff>
    </xdr:from>
    <xdr:to>
      <xdr:col>55</xdr:col>
      <xdr:colOff>50800</xdr:colOff>
      <xdr:row>38</xdr:row>
      <xdr:rowOff>14412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27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62688</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137620</xdr:rowOff>
    </xdr:from>
    <xdr:to>
      <xdr:col>50</xdr:col>
      <xdr:colOff>165100</xdr:colOff>
      <xdr:row>32</xdr:row>
      <xdr:rowOff>67770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4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58897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54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32131</xdr:rowOff>
    </xdr:from>
    <xdr:to>
      <xdr:col>46</xdr:col>
      <xdr:colOff>38100</xdr:colOff>
      <xdr:row>38</xdr:row>
      <xdr:rowOff>133731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124858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62382</xdr:rowOff>
    </xdr:from>
    <xdr:to>
      <xdr:col>41</xdr:col>
      <xdr:colOff>101600</xdr:colOff>
      <xdr:row>38</xdr:row>
      <xdr:rowOff>163982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155109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6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57315</xdr:rowOff>
    </xdr:from>
    <xdr:to>
      <xdr:col>36</xdr:col>
      <xdr:colOff>165100</xdr:colOff>
      <xdr:row>38</xdr:row>
      <xdr:rowOff>158915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150042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6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153751</xdr:rowOff>
    </xdr:from>
    <xdr:to>
      <xdr:col>55</xdr:col>
      <xdr:colOff>0</xdr:colOff>
      <xdr:row>54</xdr:row>
      <xdr:rowOff>168740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069151"/>
          <a:ext cx="838200" cy="35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153751</xdr:rowOff>
    </xdr:from>
    <xdr:to>
      <xdr:col>50</xdr:col>
      <xdr:colOff>114300</xdr:colOff>
      <xdr:row>54</xdr:row>
      <xdr:rowOff>130495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069151"/>
          <a:ext cx="889000" cy="3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46326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130495</xdr:rowOff>
    </xdr:from>
    <xdr:to>
      <xdr:col>45</xdr:col>
      <xdr:colOff>177800</xdr:colOff>
      <xdr:row>55</xdr:row>
      <xdr:rowOff>142694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388795"/>
          <a:ext cx="889000" cy="18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51698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33310</xdr:rowOff>
    </xdr:from>
    <xdr:to>
      <xdr:col>41</xdr:col>
      <xdr:colOff>50800</xdr:colOff>
      <xdr:row>55</xdr:row>
      <xdr:rowOff>142694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463060"/>
          <a:ext cx="889000" cy="10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91231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9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77576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117940</xdr:rowOff>
    </xdr:from>
    <xdr:to>
      <xdr:col>55</xdr:col>
      <xdr:colOff>50800</xdr:colOff>
      <xdr:row>55</xdr:row>
      <xdr:rowOff>48090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140817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102951</xdr:rowOff>
    </xdr:from>
    <xdr:to>
      <xdr:col>50</xdr:col>
      <xdr:colOff>165100</xdr:colOff>
      <xdr:row>53</xdr:row>
      <xdr:rowOff>33101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0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49628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879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79695</xdr:rowOff>
    </xdr:from>
    <xdr:to>
      <xdr:col>46</xdr:col>
      <xdr:colOff>38100</xdr:colOff>
      <xdr:row>55</xdr:row>
      <xdr:rowOff>9845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3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26372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11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91894</xdr:rowOff>
    </xdr:from>
    <xdr:to>
      <xdr:col>41</xdr:col>
      <xdr:colOff>101600</xdr:colOff>
      <xdr:row>56</xdr:row>
      <xdr:rowOff>22044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38571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2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153960</xdr:rowOff>
    </xdr:from>
    <xdr:to>
      <xdr:col>36</xdr:col>
      <xdr:colOff>165100</xdr:colOff>
      <xdr:row>55</xdr:row>
      <xdr:rowOff>84110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100637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1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14821</xdr:rowOff>
    </xdr:from>
    <xdr:to>
      <xdr:col>55</xdr:col>
      <xdr:colOff>0</xdr:colOff>
      <xdr:row>77</xdr:row>
      <xdr:rowOff>34964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530671"/>
          <a:ext cx="838200" cy="7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14821</xdr:rowOff>
    </xdr:from>
    <xdr:to>
      <xdr:col>50</xdr:col>
      <xdr:colOff>114300</xdr:colOff>
      <xdr:row>76</xdr:row>
      <xdr:rowOff>80341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530671"/>
          <a:ext cx="889000" cy="57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13022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80341</xdr:rowOff>
    </xdr:from>
    <xdr:to>
      <xdr:col>45</xdr:col>
      <xdr:colOff>177800</xdr:colOff>
      <xdr:row>78</xdr:row>
      <xdr:rowOff>25019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110541"/>
          <a:ext cx="889000" cy="28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73575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115990</xdr:rowOff>
    </xdr:from>
    <xdr:to>
      <xdr:col>41</xdr:col>
      <xdr:colOff>50800</xdr:colOff>
      <xdr:row>78</xdr:row>
      <xdr:rowOff>25019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17640"/>
          <a:ext cx="889000" cy="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64952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155614</xdr:rowOff>
    </xdr:from>
    <xdr:to>
      <xdr:col>55</xdr:col>
      <xdr:colOff>50800</xdr:colOff>
      <xdr:row>77</xdr:row>
      <xdr:rowOff>85764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7041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135471</xdr:rowOff>
    </xdr:from>
    <xdr:to>
      <xdr:col>50</xdr:col>
      <xdr:colOff>165100</xdr:colOff>
      <xdr:row>73</xdr:row>
      <xdr:rowOff>65621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4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82148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2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29541</xdr:rowOff>
    </xdr:from>
    <xdr:to>
      <xdr:col>46</xdr:col>
      <xdr:colOff>38100</xdr:colOff>
      <xdr:row>76</xdr:row>
      <xdr:rowOff>131141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147667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8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145669</xdr:rowOff>
    </xdr:from>
    <xdr:to>
      <xdr:col>41</xdr:col>
      <xdr:colOff>101600</xdr:colOff>
      <xdr:row>78</xdr:row>
      <xdr:rowOff>75819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92346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2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65190</xdr:rowOff>
    </xdr:from>
    <xdr:to>
      <xdr:col>36</xdr:col>
      <xdr:colOff>165100</xdr:colOff>
      <xdr:row>77</xdr:row>
      <xdr:rowOff>166790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78093</xdr:rowOff>
    </xdr:from>
    <xdr:to>
      <xdr:col>55</xdr:col>
      <xdr:colOff>0</xdr:colOff>
      <xdr:row>92</xdr:row>
      <xdr:rowOff>19433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680043"/>
          <a:ext cx="838200" cy="1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44489</xdr:rowOff>
    </xdr:from>
    <xdr:to>
      <xdr:col>50</xdr:col>
      <xdr:colOff>114300</xdr:colOff>
      <xdr:row>92</xdr:row>
      <xdr:rowOff>19433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5646439"/>
          <a:ext cx="889000" cy="1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165144</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44489</xdr:rowOff>
    </xdr:from>
    <xdr:to>
      <xdr:col>45</xdr:col>
      <xdr:colOff>177800</xdr:colOff>
      <xdr:row>91</xdr:row>
      <xdr:rowOff>153256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5646439"/>
          <a:ext cx="8890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34912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141598</xdr:rowOff>
    </xdr:from>
    <xdr:to>
      <xdr:col>41</xdr:col>
      <xdr:colOff>50800</xdr:colOff>
      <xdr:row>91</xdr:row>
      <xdr:rowOff>153256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74354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152137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0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43324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1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27293</xdr:rowOff>
    </xdr:from>
    <xdr:to>
      <xdr:col>55</xdr:col>
      <xdr:colOff>50800</xdr:colOff>
      <xdr:row>91</xdr:row>
      <xdr:rowOff>128893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50170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4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140083</xdr:rowOff>
    </xdr:from>
    <xdr:to>
      <xdr:col>50</xdr:col>
      <xdr:colOff>165100</xdr:colOff>
      <xdr:row>92</xdr:row>
      <xdr:rowOff>70233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86760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5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165139</xdr:rowOff>
    </xdr:from>
    <xdr:to>
      <xdr:col>46</xdr:col>
      <xdr:colOff>38100</xdr:colOff>
      <xdr:row>91</xdr:row>
      <xdr:rowOff>95289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5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111816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3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102456</xdr:rowOff>
    </xdr:from>
    <xdr:to>
      <xdr:col>41</xdr:col>
      <xdr:colOff>101600</xdr:colOff>
      <xdr:row>92</xdr:row>
      <xdr:rowOff>32606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57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49133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90798</xdr:rowOff>
    </xdr:from>
    <xdr:to>
      <xdr:col>36</xdr:col>
      <xdr:colOff>165100</xdr:colOff>
      <xdr:row>92</xdr:row>
      <xdr:rowOff>20948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6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37475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89827</xdr:rowOff>
    </xdr:from>
    <xdr:to>
      <xdr:col>85</xdr:col>
      <xdr:colOff>127000</xdr:colOff>
      <xdr:row>76</xdr:row>
      <xdr:rowOff>91523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2002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84722</xdr:rowOff>
    </xdr:from>
    <xdr:to>
      <xdr:col>81</xdr:col>
      <xdr:colOff>50800</xdr:colOff>
      <xdr:row>76</xdr:row>
      <xdr:rowOff>91523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1149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84722</xdr:rowOff>
    </xdr:from>
    <xdr:to>
      <xdr:col>76</xdr:col>
      <xdr:colOff>114300</xdr:colOff>
      <xdr:row>76</xdr:row>
      <xdr:rowOff>97332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14922"/>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97332</xdr:rowOff>
    </xdr:from>
    <xdr:to>
      <xdr:col>71</xdr:col>
      <xdr:colOff>177800</xdr:colOff>
      <xdr:row>76</xdr:row>
      <xdr:rowOff>115869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27532"/>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39027</xdr:rowOff>
    </xdr:from>
    <xdr:to>
      <xdr:col>85</xdr:col>
      <xdr:colOff>177800</xdr:colOff>
      <xdr:row>76</xdr:row>
      <xdr:rowOff>140627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17454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40723</xdr:rowOff>
    </xdr:from>
    <xdr:to>
      <xdr:col>81</xdr:col>
      <xdr:colOff>101600</xdr:colOff>
      <xdr:row>76</xdr:row>
      <xdr:rowOff>142323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133450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33922</xdr:rowOff>
    </xdr:from>
    <xdr:to>
      <xdr:col>76</xdr:col>
      <xdr:colOff>165100</xdr:colOff>
      <xdr:row>76</xdr:row>
      <xdr:rowOff>135522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126649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46532</xdr:rowOff>
    </xdr:from>
    <xdr:to>
      <xdr:col>72</xdr:col>
      <xdr:colOff>38100</xdr:colOff>
      <xdr:row>76</xdr:row>
      <xdr:rowOff>148132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139259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65069</xdr:rowOff>
    </xdr:from>
    <xdr:to>
      <xdr:col>67</xdr:col>
      <xdr:colOff>101600</xdr:colOff>
      <xdr:row>76</xdr:row>
      <xdr:rowOff>166669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157796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8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8762</xdr:rowOff>
    </xdr:from>
    <xdr:to>
      <xdr:col>85</xdr:col>
      <xdr:colOff>127000</xdr:colOff>
      <xdr:row>98</xdr:row>
      <xdr:rowOff>92824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10862"/>
          <a:ext cx="838200" cy="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89205</xdr:rowOff>
    </xdr:from>
    <xdr:to>
      <xdr:col>81</xdr:col>
      <xdr:colOff>50800</xdr:colOff>
      <xdr:row>98</xdr:row>
      <xdr:rowOff>92824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9130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80332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89205</xdr:rowOff>
    </xdr:from>
    <xdr:to>
      <xdr:col>76</xdr:col>
      <xdr:colOff>114300</xdr:colOff>
      <xdr:row>98</xdr:row>
      <xdr:rowOff>112940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91305"/>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137889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83426</xdr:rowOff>
    </xdr:from>
    <xdr:to>
      <xdr:col>71</xdr:col>
      <xdr:colOff>177800</xdr:colOff>
      <xdr:row>98</xdr:row>
      <xdr:rowOff>112940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885526"/>
          <a:ext cx="8890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114533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129412</xdr:rowOff>
    </xdr:from>
    <xdr:to>
      <xdr:col>85</xdr:col>
      <xdr:colOff>177800</xdr:colOff>
      <xdr:row>98</xdr:row>
      <xdr:rowOff>59562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107839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42024</xdr:rowOff>
    </xdr:from>
    <xdr:to>
      <xdr:col>81</xdr:col>
      <xdr:colOff>101600</xdr:colOff>
      <xdr:row>98</xdr:row>
      <xdr:rowOff>143624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134751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3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38405</xdr:rowOff>
    </xdr:from>
    <xdr:to>
      <xdr:col>76</xdr:col>
      <xdr:colOff>165100</xdr:colOff>
      <xdr:row>98</xdr:row>
      <xdr:rowOff>140005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131132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62140</xdr:rowOff>
    </xdr:from>
    <xdr:to>
      <xdr:col>72</xdr:col>
      <xdr:colOff>38100</xdr:colOff>
      <xdr:row>98</xdr:row>
      <xdr:rowOff>163740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154867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5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32626</xdr:rowOff>
    </xdr:from>
    <xdr:to>
      <xdr:col>67</xdr:col>
      <xdr:colOff>101600</xdr:colOff>
      <xdr:row>98</xdr:row>
      <xdr:rowOff>134226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125353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43117</xdr:rowOff>
    </xdr:from>
    <xdr:to>
      <xdr:col>116</xdr:col>
      <xdr:colOff>63500</xdr:colOff>
      <xdr:row>59</xdr:row>
      <xdr:rowOff>43117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8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41783</xdr:rowOff>
    </xdr:from>
    <xdr:to>
      <xdr:col>111</xdr:col>
      <xdr:colOff>177800</xdr:colOff>
      <xdr:row>59</xdr:row>
      <xdr:rowOff>43117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73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41764</xdr:rowOff>
    </xdr:from>
    <xdr:to>
      <xdr:col>107</xdr:col>
      <xdr:colOff>50800</xdr:colOff>
      <xdr:row>59</xdr:row>
      <xdr:rowOff>41783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731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41764</xdr:rowOff>
    </xdr:from>
    <xdr:to>
      <xdr:col>102</xdr:col>
      <xdr:colOff>114300</xdr:colOff>
      <xdr:row>59</xdr:row>
      <xdr:rowOff>41764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7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161745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162433</xdr:rowOff>
    </xdr:from>
    <xdr:to>
      <xdr:col>107</xdr:col>
      <xdr:colOff>101600</xdr:colOff>
      <xdr:row>59</xdr:row>
      <xdr:rowOff>92583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83710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162414</xdr:rowOff>
    </xdr:from>
    <xdr:to>
      <xdr:col>102</xdr:col>
      <xdr:colOff>165100</xdr:colOff>
      <xdr:row>59</xdr:row>
      <xdr:rowOff>92564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83691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162414</xdr:rowOff>
    </xdr:from>
    <xdr:to>
      <xdr:col>98</xdr:col>
      <xdr:colOff>38100</xdr:colOff>
      <xdr:row>59</xdr:row>
      <xdr:rowOff>92564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83691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65215</xdr:rowOff>
    </xdr:from>
    <xdr:to>
      <xdr:col>116</xdr:col>
      <xdr:colOff>63500</xdr:colOff>
      <xdr:row>76</xdr:row>
      <xdr:rowOff>79808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95415"/>
          <a:ext cx="8382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11912</xdr:rowOff>
    </xdr:from>
    <xdr:to>
      <xdr:col>111</xdr:col>
      <xdr:colOff>177800</xdr:colOff>
      <xdr:row>76</xdr:row>
      <xdr:rowOff>79808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70662"/>
          <a:ext cx="889000" cy="2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11912</xdr:rowOff>
    </xdr:from>
    <xdr:to>
      <xdr:col>107</xdr:col>
      <xdr:colOff>50800</xdr:colOff>
      <xdr:row>75</xdr:row>
      <xdr:rowOff>35001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7066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114825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35001</xdr:rowOff>
    </xdr:from>
    <xdr:to>
      <xdr:col>102</xdr:col>
      <xdr:colOff>114300</xdr:colOff>
      <xdr:row>75</xdr:row>
      <xdr:rowOff>38773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9375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150334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14415</xdr:rowOff>
    </xdr:from>
    <xdr:to>
      <xdr:col>116</xdr:col>
      <xdr:colOff>114300</xdr:colOff>
      <xdr:row>76</xdr:row>
      <xdr:rowOff>116015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164292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29008</xdr:rowOff>
    </xdr:from>
    <xdr:to>
      <xdr:col>112</xdr:col>
      <xdr:colOff>38100</xdr:colOff>
      <xdr:row>76</xdr:row>
      <xdr:rowOff>130608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121735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132562</xdr:rowOff>
    </xdr:from>
    <xdr:to>
      <xdr:col>107</xdr:col>
      <xdr:colOff>101600</xdr:colOff>
      <xdr:row>75</xdr:row>
      <xdr:rowOff>62712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53839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155651</xdr:rowOff>
    </xdr:from>
    <xdr:to>
      <xdr:col>102</xdr:col>
      <xdr:colOff>165100</xdr:colOff>
      <xdr:row>75</xdr:row>
      <xdr:rowOff>85801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76928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159423</xdr:rowOff>
    </xdr:from>
    <xdr:to>
      <xdr:col>98</xdr:col>
      <xdr:colOff>38100</xdr:colOff>
      <xdr:row>75</xdr:row>
      <xdr:rowOff>89573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80700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歳出決算総額については、市民一人当たり</a:t>
          </a:r>
          <a:r>
            <a:rPr kumimoji="1" lang="en-US" altLang="ja-JP" sz="1300">
              <a:latin typeface="ＭＳ Ｐゴシック" panose="020B0600070205080204" pitchFamily="50" charset="-128"/>
              <a:ea typeface="ＭＳ Ｐゴシック" panose="020B0600070205080204" pitchFamily="50" charset="-128"/>
            </a:rPr>
            <a:t>579,883</a:t>
          </a:r>
          <a:r>
            <a:rPr kumimoji="1" lang="ja-JP" altLang="en-US" sz="1300">
              <a:latin typeface="ＭＳ Ｐゴシック" panose="020B0600070205080204" pitchFamily="50" charset="-128"/>
              <a:ea typeface="ＭＳ Ｐゴシック" panose="020B0600070205080204" pitchFamily="50" charset="-128"/>
            </a:rPr>
            <a:t>円（令和４年１月１日時点住民基本台帳人口ベース）となっている。主な構成項目である扶助費については、市民一人当たり</a:t>
          </a:r>
          <a:r>
            <a:rPr kumimoji="1" lang="en-US" altLang="ja-JP" sz="1300">
              <a:latin typeface="ＭＳ Ｐゴシック" panose="020B0600070205080204" pitchFamily="50" charset="-128"/>
              <a:ea typeface="ＭＳ Ｐゴシック" panose="020B0600070205080204" pitchFamily="50" charset="-128"/>
            </a:rPr>
            <a:t>240,593</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最高額となっている。扶助費の主なものとしては、生活保護費や教育・保育給付費、障害者立支援給付費等が挙げられるが、年々増加し続けており、社会保障費や子育て支援施策に係る経費は今後も伸びていくものと見込まれる。</a:t>
          </a:r>
        </a:p>
        <a:p>
          <a:r>
            <a:rPr kumimoji="1" lang="ja-JP" altLang="en-US" sz="1300">
              <a:latin typeface="ＭＳ Ｐゴシック" panose="020B0600070205080204" pitchFamily="50" charset="-128"/>
              <a:ea typeface="ＭＳ Ｐゴシック" panose="020B0600070205080204" pitchFamily="50" charset="-128"/>
            </a:rPr>
            <a:t>　扶助費に次いで大きな構成項目である普通建設事業費については、市民一人当たり</a:t>
          </a:r>
          <a:r>
            <a:rPr kumimoji="1" lang="en-US" altLang="ja-JP" sz="1300">
              <a:latin typeface="ＭＳ Ｐゴシック" panose="020B0600070205080204" pitchFamily="50" charset="-128"/>
              <a:ea typeface="ＭＳ Ｐゴシック" panose="020B0600070205080204" pitchFamily="50" charset="-128"/>
            </a:rPr>
            <a:t>96,189</a:t>
          </a:r>
          <a:r>
            <a:rPr kumimoji="1" lang="ja-JP" altLang="en-US" sz="1300">
              <a:latin typeface="ＭＳ Ｐゴシック" panose="020B0600070205080204" pitchFamily="50" charset="-128"/>
              <a:ea typeface="ＭＳ Ｐゴシック" panose="020B0600070205080204" pitchFamily="50" charset="-128"/>
            </a:rPr>
            <a:t>円となっており、全国平均値及び類似団体平均値を上回っている。普通建設事業費の主なものとしては、沖縄アリーナ推進事業や第２調理場改築事業、沖縄こどもの国整備事業等が挙げられる。公共施設の整備更新時期が集中している事もあり、普通建設事業費はしばらく高い水準を推移するものと見込まれる。今後は、維持管理にかかる費用の節減に努める必要があるため、公共施設等総合管理計画に基づいた適切な管理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143,119
141,401
49.72
86,021,992
82,992,341
1,051,047
32,420,575
44,235,757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121869</xdr:rowOff>
    </xdr:from>
    <xdr:to>
      <xdr:col>24</xdr:col>
      <xdr:colOff>63500</xdr:colOff>
      <xdr:row>35</xdr:row>
      <xdr:rowOff>123698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2261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56032</xdr:rowOff>
    </xdr:from>
    <xdr:to>
      <xdr:col>19</xdr:col>
      <xdr:colOff>177800</xdr:colOff>
      <xdr:row>35</xdr:row>
      <xdr:rowOff>123698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6782"/>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62095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56032</xdr:rowOff>
    </xdr:from>
    <xdr:to>
      <xdr:col>15</xdr:col>
      <xdr:colOff>50800</xdr:colOff>
      <xdr:row>35</xdr:row>
      <xdr:rowOff>170332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567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85293</xdr:rowOff>
    </xdr:from>
    <xdr:to>
      <xdr:col>10</xdr:col>
      <xdr:colOff>114300</xdr:colOff>
      <xdr:row>35</xdr:row>
      <xdr:rowOff>170332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86043"/>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158564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142105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71069</xdr:rowOff>
    </xdr:from>
    <xdr:to>
      <xdr:col>24</xdr:col>
      <xdr:colOff>114300</xdr:colOff>
      <xdr:row>36</xdr:row>
      <xdr:rowOff>1219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165625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xdr:rowOff>
    </xdr:from>
    <xdr:to>
      <xdr:col>15</xdr:col>
      <xdr:colOff>101600</xdr:colOff>
      <xdr:row>35</xdr:row>
      <xdr:rowOff>106832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97959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119532</xdr:rowOff>
    </xdr:from>
    <xdr:to>
      <xdr:col>10</xdr:col>
      <xdr:colOff>165100</xdr:colOff>
      <xdr:row>36</xdr:row>
      <xdr:rowOff>49682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34493</xdr:rowOff>
    </xdr:from>
    <xdr:to>
      <xdr:col>6</xdr:col>
      <xdr:colOff>38100</xdr:colOff>
      <xdr:row>35</xdr:row>
      <xdr:rowOff>136093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127220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5151</xdr:rowOff>
    </xdr:from>
    <xdr:to>
      <xdr:col>24</xdr:col>
      <xdr:colOff>63500</xdr:colOff>
      <xdr:row>57</xdr:row>
      <xdr:rowOff>45087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4901"/>
          <a:ext cx="838200" cy="38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5151</xdr:rowOff>
    </xdr:from>
    <xdr:to>
      <xdr:col>19</xdr:col>
      <xdr:colOff>177800</xdr:colOff>
      <xdr:row>57</xdr:row>
      <xdr:rowOff>124805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4901"/>
          <a:ext cx="889000" cy="4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124805</xdr:rowOff>
    </xdr:from>
    <xdr:to>
      <xdr:col>15</xdr:col>
      <xdr:colOff>50800</xdr:colOff>
      <xdr:row>57</xdr:row>
      <xdr:rowOff>136477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7455"/>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104967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129481</xdr:rowOff>
    </xdr:from>
    <xdr:to>
      <xdr:col>10</xdr:col>
      <xdr:colOff>114300</xdr:colOff>
      <xdr:row>57</xdr:row>
      <xdr:rowOff>136477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02131"/>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116026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114956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165737</xdr:rowOff>
    </xdr:from>
    <xdr:to>
      <xdr:col>24</xdr:col>
      <xdr:colOff>114300</xdr:colOff>
      <xdr:row>57</xdr:row>
      <xdr:rowOff>95887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125801</xdr:rowOff>
    </xdr:from>
    <xdr:to>
      <xdr:col>20</xdr:col>
      <xdr:colOff>38100</xdr:colOff>
      <xdr:row>55</xdr:row>
      <xdr:rowOff>55951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47078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74005</xdr:rowOff>
    </xdr:from>
    <xdr:to>
      <xdr:col>15</xdr:col>
      <xdr:colOff>101600</xdr:colOff>
      <xdr:row>58</xdr:row>
      <xdr:rowOff>4155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166732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85677</xdr:rowOff>
    </xdr:from>
    <xdr:to>
      <xdr:col>10</xdr:col>
      <xdr:colOff>165100</xdr:colOff>
      <xdr:row>58</xdr:row>
      <xdr:rowOff>15827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78681</xdr:rowOff>
    </xdr:from>
    <xdr:to>
      <xdr:col>6</xdr:col>
      <xdr:colOff>38100</xdr:colOff>
      <xdr:row>58</xdr:row>
      <xdr:rowOff>8831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171408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141636</xdr:rowOff>
    </xdr:from>
    <xdr:to>
      <xdr:col>24</xdr:col>
      <xdr:colOff>63500</xdr:colOff>
      <xdr:row>73</xdr:row>
      <xdr:rowOff>53808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314586"/>
          <a:ext cx="838200" cy="25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53808</xdr:rowOff>
    </xdr:from>
    <xdr:to>
      <xdr:col>19</xdr:col>
      <xdr:colOff>177800</xdr:colOff>
      <xdr:row>73</xdr:row>
      <xdr:rowOff>160373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569658"/>
          <a:ext cx="889000" cy="1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127015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160373</xdr:rowOff>
    </xdr:from>
    <xdr:to>
      <xdr:col>15</xdr:col>
      <xdr:colOff>50800</xdr:colOff>
      <xdr:row>74</xdr:row>
      <xdr:rowOff>93911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676223"/>
          <a:ext cx="889000" cy="10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93911</xdr:rowOff>
    </xdr:from>
    <xdr:to>
      <xdr:col>10</xdr:col>
      <xdr:colOff>114300</xdr:colOff>
      <xdr:row>74</xdr:row>
      <xdr:rowOff>111978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781211"/>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84853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45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93677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46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90836</xdr:rowOff>
    </xdr:from>
    <xdr:to>
      <xdr:col>24</xdr:col>
      <xdr:colOff>114300</xdr:colOff>
      <xdr:row>72</xdr:row>
      <xdr:rowOff>20986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2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43863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2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3008</xdr:rowOff>
    </xdr:from>
    <xdr:to>
      <xdr:col>20</xdr:col>
      <xdr:colOff>38100</xdr:colOff>
      <xdr:row>73</xdr:row>
      <xdr:rowOff>104608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5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121135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29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109573</xdr:rowOff>
    </xdr:from>
    <xdr:to>
      <xdr:col>15</xdr:col>
      <xdr:colOff>101600</xdr:colOff>
      <xdr:row>74</xdr:row>
      <xdr:rowOff>39723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6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56250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40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43111</xdr:rowOff>
    </xdr:from>
    <xdr:to>
      <xdr:col>10</xdr:col>
      <xdr:colOff>165100</xdr:colOff>
      <xdr:row>74</xdr:row>
      <xdr:rowOff>144711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161238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50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61178</xdr:rowOff>
    </xdr:from>
    <xdr:to>
      <xdr:col>6</xdr:col>
      <xdr:colOff>38100</xdr:colOff>
      <xdr:row>74</xdr:row>
      <xdr:rowOff>162778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7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5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17810</xdr:rowOff>
    </xdr:from>
    <xdr:to>
      <xdr:col>24</xdr:col>
      <xdr:colOff>63500</xdr:colOff>
      <xdr:row>97</xdr:row>
      <xdr:rowOff>168024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648460"/>
          <a:ext cx="838200" cy="1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168024</xdr:rowOff>
    </xdr:from>
    <xdr:to>
      <xdr:col>19</xdr:col>
      <xdr:colOff>177800</xdr:colOff>
      <xdr:row>98</xdr:row>
      <xdr:rowOff>23709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98674"/>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23709</xdr:rowOff>
    </xdr:from>
    <xdr:to>
      <xdr:col>15</xdr:col>
      <xdr:colOff>50800</xdr:colOff>
      <xdr:row>98</xdr:row>
      <xdr:rowOff>36418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825809"/>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36418</xdr:rowOff>
    </xdr:from>
    <xdr:to>
      <xdr:col>10</xdr:col>
      <xdr:colOff>114300</xdr:colOff>
      <xdr:row>98</xdr:row>
      <xdr:rowOff>66456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838518"/>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31577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138460</xdr:rowOff>
    </xdr:from>
    <xdr:to>
      <xdr:col>24</xdr:col>
      <xdr:colOff>114300</xdr:colOff>
      <xdr:row>97</xdr:row>
      <xdr:rowOff>68610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116887</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5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117224</xdr:rowOff>
    </xdr:from>
    <xdr:to>
      <xdr:col>20</xdr:col>
      <xdr:colOff>38100</xdr:colOff>
      <xdr:row>98</xdr:row>
      <xdr:rowOff>47374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38501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8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144359</xdr:rowOff>
    </xdr:from>
    <xdr:to>
      <xdr:col>15</xdr:col>
      <xdr:colOff>101600</xdr:colOff>
      <xdr:row>98</xdr:row>
      <xdr:rowOff>74509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65636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157068</xdr:rowOff>
    </xdr:from>
    <xdr:to>
      <xdr:col>10</xdr:col>
      <xdr:colOff>165100</xdr:colOff>
      <xdr:row>98</xdr:row>
      <xdr:rowOff>87218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78345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15656</xdr:rowOff>
    </xdr:from>
    <xdr:to>
      <xdr:col>6</xdr:col>
      <xdr:colOff>38100</xdr:colOff>
      <xdr:row>98</xdr:row>
      <xdr:rowOff>117256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8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108383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9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6350</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92750"/>
          <a:ext cx="127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124477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6350</xdr:rowOff>
    </xdr:from>
    <xdr:to>
      <xdr:col>55</xdr:col>
      <xdr:colOff>88900</xdr:colOff>
      <xdr:row>32</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50165</xdr:rowOff>
    </xdr:from>
    <xdr:to>
      <xdr:col>55</xdr:col>
      <xdr:colOff>0</xdr:colOff>
      <xdr:row>33</xdr:row>
      <xdr:rowOff>150749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5536565"/>
          <a:ext cx="8382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23131</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44704</xdr:rowOff>
    </xdr:from>
    <xdr:to>
      <xdr:col>55</xdr:col>
      <xdr:colOff>50800</xdr:colOff>
      <xdr:row>37</xdr:row>
      <xdr:rowOff>146304</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50165</xdr:rowOff>
    </xdr:from>
    <xdr:to>
      <xdr:col>50</xdr:col>
      <xdr:colOff>114300</xdr:colOff>
      <xdr:row>32</xdr:row>
      <xdr:rowOff>89408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553656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155956</xdr:rowOff>
    </xdr:from>
    <xdr:to>
      <xdr:col>50</xdr:col>
      <xdr:colOff>165100</xdr:colOff>
      <xdr:row>36</xdr:row>
      <xdr:rowOff>86106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77233</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143891</xdr:rowOff>
    </xdr:from>
    <xdr:to>
      <xdr:col>45</xdr:col>
      <xdr:colOff>177800</xdr:colOff>
      <xdr:row>32</xdr:row>
      <xdr:rowOff>89408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45884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125476</xdr:rowOff>
    </xdr:from>
    <xdr:to>
      <xdr:col>46</xdr:col>
      <xdr:colOff>38100</xdr:colOff>
      <xdr:row>36</xdr:row>
      <xdr:rowOff>55626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46753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143891</xdr:rowOff>
    </xdr:from>
    <xdr:to>
      <xdr:col>41</xdr:col>
      <xdr:colOff>50800</xdr:colOff>
      <xdr:row>32</xdr:row>
      <xdr:rowOff>18542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545884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126619</xdr:rowOff>
    </xdr:from>
    <xdr:to>
      <xdr:col>41</xdr:col>
      <xdr:colOff>101600</xdr:colOff>
      <xdr:row>36</xdr:row>
      <xdr:rowOff>56769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47896</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107569</xdr:rowOff>
    </xdr:from>
    <xdr:to>
      <xdr:col>36</xdr:col>
      <xdr:colOff>165100</xdr:colOff>
      <xdr:row>36</xdr:row>
      <xdr:rowOff>37719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28846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99949</xdr:rowOff>
    </xdr:from>
    <xdr:to>
      <xdr:col>55</xdr:col>
      <xdr:colOff>50800</xdr:colOff>
      <xdr:row>34</xdr:row>
      <xdr:rowOff>30099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5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122826</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170815</xdr:rowOff>
    </xdr:from>
    <xdr:to>
      <xdr:col>50</xdr:col>
      <xdr:colOff>165100</xdr:colOff>
      <xdr:row>32</xdr:row>
      <xdr:rowOff>100965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5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117492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526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38608</xdr:rowOff>
    </xdr:from>
    <xdr:to>
      <xdr:col>46</xdr:col>
      <xdr:colOff>38100</xdr:colOff>
      <xdr:row>32</xdr:row>
      <xdr:rowOff>140208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156735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93091</xdr:rowOff>
    </xdr:from>
    <xdr:to>
      <xdr:col>41</xdr:col>
      <xdr:colOff>101600</xdr:colOff>
      <xdr:row>32</xdr:row>
      <xdr:rowOff>23241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39768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18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139192</xdr:rowOff>
    </xdr:from>
    <xdr:to>
      <xdr:col>36</xdr:col>
      <xdr:colOff>165100</xdr:colOff>
      <xdr:row>32</xdr:row>
      <xdr:rowOff>69342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85869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2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16850</xdr:rowOff>
    </xdr:from>
    <xdr:to>
      <xdr:col>55</xdr:col>
      <xdr:colOff>0</xdr:colOff>
      <xdr:row>58</xdr:row>
      <xdr:rowOff>25949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960950"/>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16850</xdr:rowOff>
    </xdr:from>
    <xdr:to>
      <xdr:col>50</xdr:col>
      <xdr:colOff>114300</xdr:colOff>
      <xdr:row>58</xdr:row>
      <xdr:rowOff>31847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960950"/>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16804</xdr:rowOff>
    </xdr:from>
    <xdr:to>
      <xdr:col>45</xdr:col>
      <xdr:colOff>177800</xdr:colOff>
      <xdr:row>58</xdr:row>
      <xdr:rowOff>31847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96090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16804</xdr:rowOff>
    </xdr:from>
    <xdr:to>
      <xdr:col>41</xdr:col>
      <xdr:colOff>50800</xdr:colOff>
      <xdr:row>58</xdr:row>
      <xdr:rowOff>28280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96090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146599</xdr:rowOff>
    </xdr:from>
    <xdr:to>
      <xdr:col>55</xdr:col>
      <xdr:colOff>50800</xdr:colOff>
      <xdr:row>58</xdr:row>
      <xdr:rowOff>76749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61526</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137500</xdr:rowOff>
    </xdr:from>
    <xdr:to>
      <xdr:col>50</xdr:col>
      <xdr:colOff>165100</xdr:colOff>
      <xdr:row>58</xdr:row>
      <xdr:rowOff>67650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58777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152497</xdr:rowOff>
    </xdr:from>
    <xdr:to>
      <xdr:col>46</xdr:col>
      <xdr:colOff>38100</xdr:colOff>
      <xdr:row>58</xdr:row>
      <xdr:rowOff>82647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73774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137454</xdr:rowOff>
    </xdr:from>
    <xdr:to>
      <xdr:col>41</xdr:col>
      <xdr:colOff>101600</xdr:colOff>
      <xdr:row>58</xdr:row>
      <xdr:rowOff>67604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58731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148930</xdr:rowOff>
    </xdr:from>
    <xdr:to>
      <xdr:col>36</xdr:col>
      <xdr:colOff>165100</xdr:colOff>
      <xdr:row>58</xdr:row>
      <xdr:rowOff>79080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70207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89669</xdr:rowOff>
    </xdr:from>
    <xdr:to>
      <xdr:col>55</xdr:col>
      <xdr:colOff>0</xdr:colOff>
      <xdr:row>76</xdr:row>
      <xdr:rowOff>107141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091169"/>
          <a:ext cx="838200" cy="10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89669</xdr:rowOff>
    </xdr:from>
    <xdr:to>
      <xdr:col>50</xdr:col>
      <xdr:colOff>114300</xdr:colOff>
      <xdr:row>75</xdr:row>
      <xdr:rowOff>72916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091169"/>
          <a:ext cx="889000" cy="8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87623</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72916</xdr:rowOff>
    </xdr:from>
    <xdr:to>
      <xdr:col>45</xdr:col>
      <xdr:colOff>177800</xdr:colOff>
      <xdr:row>77</xdr:row>
      <xdr:rowOff>112595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931666"/>
          <a:ext cx="889000" cy="38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66837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112595</xdr:rowOff>
    </xdr:from>
    <xdr:to>
      <xdr:col>41</xdr:col>
      <xdr:colOff>50800</xdr:colOff>
      <xdr:row>78</xdr:row>
      <xdr:rowOff>34446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314245"/>
          <a:ext cx="889000" cy="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103250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99902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56341</xdr:rowOff>
    </xdr:from>
    <xdr:to>
      <xdr:col>55</xdr:col>
      <xdr:colOff>50800</xdr:colOff>
      <xdr:row>76</xdr:row>
      <xdr:rowOff>157941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0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79218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9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38869</xdr:rowOff>
    </xdr:from>
    <xdr:to>
      <xdr:col>50</xdr:col>
      <xdr:colOff>165100</xdr:colOff>
      <xdr:row>70</xdr:row>
      <xdr:rowOff>140469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0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156996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18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22116</xdr:rowOff>
    </xdr:from>
    <xdr:to>
      <xdr:col>46</xdr:col>
      <xdr:colOff>38100</xdr:colOff>
      <xdr:row>75</xdr:row>
      <xdr:rowOff>123716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8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140243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6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61795</xdr:rowOff>
    </xdr:from>
    <xdr:to>
      <xdr:col>41</xdr:col>
      <xdr:colOff>101600</xdr:colOff>
      <xdr:row>77</xdr:row>
      <xdr:rowOff>163395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8472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0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155096</xdr:rowOff>
    </xdr:from>
    <xdr:to>
      <xdr:col>36</xdr:col>
      <xdr:colOff>165100</xdr:colOff>
      <xdr:row>78</xdr:row>
      <xdr:rowOff>85246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101773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112413</xdr:rowOff>
    </xdr:from>
    <xdr:to>
      <xdr:col>55</xdr:col>
      <xdr:colOff>0</xdr:colOff>
      <xdr:row>97</xdr:row>
      <xdr:rowOff>165616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43063"/>
          <a:ext cx="838200" cy="5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151298</xdr:rowOff>
    </xdr:from>
    <xdr:to>
      <xdr:col>50</xdr:col>
      <xdr:colOff>114300</xdr:colOff>
      <xdr:row>97</xdr:row>
      <xdr:rowOff>165616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81948"/>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95059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3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121039</xdr:rowOff>
    </xdr:from>
    <xdr:to>
      <xdr:col>45</xdr:col>
      <xdr:colOff>177800</xdr:colOff>
      <xdr:row>97</xdr:row>
      <xdr:rowOff>151298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51689"/>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109903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36282</xdr:rowOff>
    </xdr:from>
    <xdr:to>
      <xdr:col>41</xdr:col>
      <xdr:colOff>50800</xdr:colOff>
      <xdr:row>97</xdr:row>
      <xdr:rowOff>121039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66932"/>
          <a:ext cx="889000" cy="8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61613</xdr:rowOff>
    </xdr:from>
    <xdr:to>
      <xdr:col>55</xdr:col>
      <xdr:colOff>50800</xdr:colOff>
      <xdr:row>97</xdr:row>
      <xdr:rowOff>163213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40040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114816</xdr:rowOff>
    </xdr:from>
    <xdr:to>
      <xdr:col>50</xdr:col>
      <xdr:colOff>165100</xdr:colOff>
      <xdr:row>98</xdr:row>
      <xdr:rowOff>44966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36093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100498</xdr:rowOff>
    </xdr:from>
    <xdr:to>
      <xdr:col>46</xdr:col>
      <xdr:colOff>38100</xdr:colOff>
      <xdr:row>98</xdr:row>
      <xdr:rowOff>30648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70239</xdr:rowOff>
    </xdr:from>
    <xdr:to>
      <xdr:col>41</xdr:col>
      <xdr:colOff>101600</xdr:colOff>
      <xdr:row>98</xdr:row>
      <xdr:rowOff>389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162966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156932</xdr:rowOff>
    </xdr:from>
    <xdr:to>
      <xdr:col>36</xdr:col>
      <xdr:colOff>165100</xdr:colOff>
      <xdr:row>97</xdr:row>
      <xdr:rowOff>87082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78209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92565</xdr:rowOff>
    </xdr:from>
    <xdr:to>
      <xdr:col>85</xdr:col>
      <xdr:colOff>126364</xdr:colOff>
      <xdr:row>37</xdr:row>
      <xdr:rowOff>137632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064615"/>
          <a:ext cx="1269"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141459</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48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137632</xdr:rowOff>
    </xdr:from>
    <xdr:to>
      <xdr:col>86</xdr:col>
      <xdr:colOff>25400</xdr:colOff>
      <xdr:row>37</xdr:row>
      <xdr:rowOff>137632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48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39242</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8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92565</xdr:rowOff>
    </xdr:from>
    <xdr:to>
      <xdr:col>86</xdr:col>
      <xdr:colOff>25400</xdr:colOff>
      <xdr:row>29</xdr:row>
      <xdr:rowOff>92565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0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137632</xdr:rowOff>
    </xdr:from>
    <xdr:to>
      <xdr:col>85</xdr:col>
      <xdr:colOff>127000</xdr:colOff>
      <xdr:row>38</xdr:row>
      <xdr:rowOff>8854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8128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83583</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74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60706</xdr:rowOff>
    </xdr:from>
    <xdr:to>
      <xdr:col>85</xdr:col>
      <xdr:colOff>177800</xdr:colOff>
      <xdr:row>34</xdr:row>
      <xdr:rowOff>162306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589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8854</xdr:rowOff>
    </xdr:from>
    <xdr:to>
      <xdr:col>81</xdr:col>
      <xdr:colOff>50800</xdr:colOff>
      <xdr:row>38</xdr:row>
      <xdr:rowOff>49893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23954"/>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103051</xdr:rowOff>
    </xdr:from>
    <xdr:to>
      <xdr:col>81</xdr:col>
      <xdr:colOff>101600</xdr:colOff>
      <xdr:row>33</xdr:row>
      <xdr:rowOff>33201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558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49728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36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12119</xdr:rowOff>
    </xdr:from>
    <xdr:to>
      <xdr:col>76</xdr:col>
      <xdr:colOff>114300</xdr:colOff>
      <xdr:row>38</xdr:row>
      <xdr:rowOff>49893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27219"/>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137886</xdr:rowOff>
    </xdr:from>
    <xdr:to>
      <xdr:col>76</xdr:col>
      <xdr:colOff>165100</xdr:colOff>
      <xdr:row>33</xdr:row>
      <xdr:rowOff>68036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562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84563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3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12119</xdr:rowOff>
    </xdr:from>
    <xdr:to>
      <xdr:col>71</xdr:col>
      <xdr:colOff>177800</xdr:colOff>
      <xdr:row>38</xdr:row>
      <xdr:rowOff>102580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27219"/>
          <a:ext cx="8890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132334</xdr:rowOff>
    </xdr:from>
    <xdr:to>
      <xdr:col>72</xdr:col>
      <xdr:colOff>38100</xdr:colOff>
      <xdr:row>33</xdr:row>
      <xdr:rowOff>62484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561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79011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39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51889</xdr:rowOff>
    </xdr:from>
    <xdr:to>
      <xdr:col>67</xdr:col>
      <xdr:colOff>101600</xdr:colOff>
      <xdr:row>33</xdr:row>
      <xdr:rowOff>153489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570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170016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4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86832</xdr:rowOff>
    </xdr:from>
    <xdr:to>
      <xdr:col>85</xdr:col>
      <xdr:colOff>177800</xdr:colOff>
      <xdr:row>38</xdr:row>
      <xdr:rowOff>16982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1759</xdr:rowOff>
    </xdr:from>
    <xdr:ext cx="469744"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129504</xdr:rowOff>
    </xdr:from>
    <xdr:to>
      <xdr:col>81</xdr:col>
      <xdr:colOff>101600</xdr:colOff>
      <xdr:row>38</xdr:row>
      <xdr:rowOff>59654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50781</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46428" y="656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170543</xdr:rowOff>
    </xdr:from>
    <xdr:to>
      <xdr:col>76</xdr:col>
      <xdr:colOff>165100</xdr:colOff>
      <xdr:row>38</xdr:row>
      <xdr:rowOff>100693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91820</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57428" y="660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132769</xdr:rowOff>
    </xdr:from>
    <xdr:to>
      <xdr:col>72</xdr:col>
      <xdr:colOff>38100</xdr:colOff>
      <xdr:row>38</xdr:row>
      <xdr:rowOff>62919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7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54046</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68428" y="656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51780</xdr:rowOff>
    </xdr:from>
    <xdr:to>
      <xdr:col>67</xdr:col>
      <xdr:colOff>101600</xdr:colOff>
      <xdr:row>38</xdr:row>
      <xdr:rowOff>153380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144507</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8" y="665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48089</xdr:rowOff>
    </xdr:from>
    <xdr:to>
      <xdr:col>85</xdr:col>
      <xdr:colOff>127000</xdr:colOff>
      <xdr:row>54</xdr:row>
      <xdr:rowOff>70472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306389"/>
          <a:ext cx="838200" cy="2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149339</xdr:rowOff>
    </xdr:from>
    <xdr:to>
      <xdr:col>81</xdr:col>
      <xdr:colOff>50800</xdr:colOff>
      <xdr:row>54</xdr:row>
      <xdr:rowOff>48089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236189"/>
          <a:ext cx="889000" cy="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42295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149339</xdr:rowOff>
    </xdr:from>
    <xdr:to>
      <xdr:col>76</xdr:col>
      <xdr:colOff>114300</xdr:colOff>
      <xdr:row>54</xdr:row>
      <xdr:rowOff>92628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236189"/>
          <a:ext cx="889000" cy="1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105198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44317</xdr:rowOff>
    </xdr:from>
    <xdr:to>
      <xdr:col>71</xdr:col>
      <xdr:colOff>177800</xdr:colOff>
      <xdr:row>54</xdr:row>
      <xdr:rowOff>92628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302617"/>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22331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19797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19672</xdr:rowOff>
    </xdr:from>
    <xdr:to>
      <xdr:col>85</xdr:col>
      <xdr:colOff>177800</xdr:colOff>
      <xdr:row>54</xdr:row>
      <xdr:rowOff>121272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42549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2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168739</xdr:rowOff>
    </xdr:from>
    <xdr:to>
      <xdr:col>81</xdr:col>
      <xdr:colOff>101600</xdr:colOff>
      <xdr:row>54</xdr:row>
      <xdr:rowOff>98889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2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115416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03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98539</xdr:rowOff>
    </xdr:from>
    <xdr:to>
      <xdr:col>76</xdr:col>
      <xdr:colOff>165100</xdr:colOff>
      <xdr:row>54</xdr:row>
      <xdr:rowOff>28689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1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45216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9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41828</xdr:rowOff>
    </xdr:from>
    <xdr:to>
      <xdr:col>72</xdr:col>
      <xdr:colOff>38100</xdr:colOff>
      <xdr:row>54</xdr:row>
      <xdr:rowOff>143428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3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159955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0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164967</xdr:rowOff>
    </xdr:from>
    <xdr:to>
      <xdr:col>67</xdr:col>
      <xdr:colOff>101600</xdr:colOff>
      <xdr:row>54</xdr:row>
      <xdr:rowOff>95117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2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111644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0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89827</xdr:rowOff>
    </xdr:from>
    <xdr:to>
      <xdr:col>85</xdr:col>
      <xdr:colOff>127000</xdr:colOff>
      <xdr:row>96</xdr:row>
      <xdr:rowOff>91523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4902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84722</xdr:rowOff>
    </xdr:from>
    <xdr:to>
      <xdr:col>81</xdr:col>
      <xdr:colOff>50800</xdr:colOff>
      <xdr:row>96</xdr:row>
      <xdr:rowOff>91523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439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84722</xdr:rowOff>
    </xdr:from>
    <xdr:to>
      <xdr:col>76</xdr:col>
      <xdr:colOff>114300</xdr:colOff>
      <xdr:row>96</xdr:row>
      <xdr:rowOff>97332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43922"/>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97332</xdr:rowOff>
    </xdr:from>
    <xdr:to>
      <xdr:col>71</xdr:col>
      <xdr:colOff>177800</xdr:colOff>
      <xdr:row>96</xdr:row>
      <xdr:rowOff>115849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5653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39027</xdr:rowOff>
    </xdr:from>
    <xdr:to>
      <xdr:col>85</xdr:col>
      <xdr:colOff>177800</xdr:colOff>
      <xdr:row>96</xdr:row>
      <xdr:rowOff>140627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17454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40723</xdr:rowOff>
    </xdr:from>
    <xdr:to>
      <xdr:col>81</xdr:col>
      <xdr:colOff>101600</xdr:colOff>
      <xdr:row>96</xdr:row>
      <xdr:rowOff>142323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133450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33922</xdr:rowOff>
    </xdr:from>
    <xdr:to>
      <xdr:col>76</xdr:col>
      <xdr:colOff>165100</xdr:colOff>
      <xdr:row>96</xdr:row>
      <xdr:rowOff>135522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126649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46532</xdr:rowOff>
    </xdr:from>
    <xdr:to>
      <xdr:col>72</xdr:col>
      <xdr:colOff>38100</xdr:colOff>
      <xdr:row>96</xdr:row>
      <xdr:rowOff>148132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139259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65049</xdr:rowOff>
    </xdr:from>
    <xdr:to>
      <xdr:col>67</xdr:col>
      <xdr:colOff>101600</xdr:colOff>
      <xdr:row>96</xdr:row>
      <xdr:rowOff>166649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157776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1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39496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主な構成項目である民生費については、市民一人当たり</a:t>
          </a:r>
          <a:r>
            <a:rPr kumimoji="1" lang="en-US" altLang="ja-JP" sz="1300">
              <a:latin typeface="ＭＳ Ｐゴシック" panose="020B0600070205080204" pitchFamily="50" charset="-128"/>
              <a:ea typeface="ＭＳ Ｐゴシック" panose="020B0600070205080204" pitchFamily="50" charset="-128"/>
            </a:rPr>
            <a:t>317,246</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最高額となっている。民生費の主なものとしては、教育・保育給付費や児童手当費等が挙げられるが、年々増加し続けており、社会保障費や子育て支援施策に係る経費は今後も伸びていくものと見込まれる。</a:t>
          </a:r>
        </a:p>
        <a:p>
          <a:r>
            <a:rPr kumimoji="1" lang="ja-JP" altLang="en-US" sz="1300">
              <a:latin typeface="ＭＳ Ｐゴシック" panose="020B0600070205080204" pitchFamily="50" charset="-128"/>
              <a:ea typeface="ＭＳ Ｐゴシック" panose="020B0600070205080204" pitchFamily="50" charset="-128"/>
            </a:rPr>
            <a:t>　民生費に次いで大きな構成項目である教育費については、市民一人当たり</a:t>
          </a:r>
          <a:r>
            <a:rPr kumimoji="1" lang="en-US" altLang="ja-JP" sz="1300">
              <a:latin typeface="ＭＳ Ｐゴシック" panose="020B0600070205080204" pitchFamily="50" charset="-128"/>
              <a:ea typeface="ＭＳ Ｐゴシック" panose="020B0600070205080204" pitchFamily="50" charset="-128"/>
            </a:rPr>
            <a:t>63,634</a:t>
          </a:r>
          <a:r>
            <a:rPr kumimoji="1" lang="ja-JP" altLang="en-US" sz="1300">
              <a:latin typeface="ＭＳ Ｐゴシック" panose="020B0600070205080204" pitchFamily="50" charset="-128"/>
              <a:ea typeface="ＭＳ Ｐゴシック" panose="020B0600070205080204" pitchFamily="50" charset="-128"/>
            </a:rPr>
            <a:t>円となっており、全国平均値及び類似団体平均値を上回っている。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総務費については、令和２年度限りで実施した特別定額給付金給付事業費の皆減に伴い、また商工費については、沖縄アリーナ整備事業や中小・小規模事業者支援事業（新型コロナ感染症緊急対策）、（仮称）沖縄サーキット整備事業の減に伴い、市民一人当たりのコストが大幅に減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値を下回っているが、近年、集中している公共施設の更新整備に伴い、今後は増加していくものと見込まれるため、中長期的な視点で健全な財政運営が図られるよう、適切な地方債発行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実質収支比率については、分子の構成要素である実質収支額の減少、分母の構成要素である標準財政規模の増加により、</a:t>
          </a:r>
          <a:r>
            <a:rPr kumimoji="1" lang="en-US" altLang="ja-JP" sz="1400">
              <a:latin typeface="ＭＳ ゴシック" pitchFamily="49" charset="-128"/>
              <a:ea typeface="ＭＳ ゴシック" pitchFamily="49" charset="-128"/>
            </a:rPr>
            <a:t>6.94</a:t>
          </a:r>
          <a:r>
            <a:rPr kumimoji="1" lang="ja-JP" altLang="en-US" sz="1400">
              <a:latin typeface="ＭＳ ゴシック" pitchFamily="49" charset="-128"/>
              <a:ea typeface="ＭＳ ゴシック" pitchFamily="49" charset="-128"/>
            </a:rPr>
            <a:t>ポイント減少している。</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4.39</a:t>
          </a:r>
          <a:r>
            <a:rPr kumimoji="1" lang="ja-JP" altLang="en-US" sz="1400">
              <a:latin typeface="ＭＳ ゴシック" pitchFamily="49" charset="-128"/>
              <a:ea typeface="ＭＳ ゴシック" pitchFamily="49" charset="-128"/>
            </a:rPr>
            <a:t>ポイント減少している。今後も、適正な予算執行管理のもと、健全な財政運営に努める。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連結実質赤字比率については、主に水道事業会計の剰余額により黒字となっており、令和３年度においても全会計が黒字の状況となっている。</a:t>
          </a:r>
        </a:p>
        <a:p>
          <a:r>
            <a:rPr kumimoji="1" lang="ja-JP" altLang="en-US" sz="1400">
              <a:latin typeface="ＭＳ ゴシック" pitchFamily="49" charset="-128"/>
              <a:ea typeface="ＭＳ ゴシック" pitchFamily="49" charset="-128"/>
            </a:rPr>
            <a:t>　しかしながら、水道事業会計、下水道事業会計を除く特別会計では、一般会計からの繰出金により収支が黒字となっている状況である。介護保険事業・後期高齢者医療事業特別会計においては、高齢化などに伴う医療費の増加が今後も続く見込みであり、保険料の適正化や市民の健康づくりによる医療費の低減、保険料の徴収率向上等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9"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2.95000000000000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3.8" thickBot="1" x14ac:dyDescent="0.2">
      <c r="B2" s="179" t="s">
        <v>81</v>
      </c>
      <c r="C2" s="179"/>
      <c r="D2" s="180"/>
    </row>
    <row r="3" spans="1:119" ht="18.7"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86021992</v>
      </c>
      <c r="BO4" s="374"/>
      <c r="BP4" s="374"/>
      <c r="BQ4" s="374"/>
      <c r="BR4" s="374"/>
      <c r="BS4" s="374"/>
      <c r="BT4" s="374"/>
      <c r="BU4" s="375"/>
      <c r="BV4" s="373">
        <v>101791026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3.2</v>
      </c>
      <c r="CU4" s="380"/>
      <c r="CV4" s="380"/>
      <c r="CW4" s="380"/>
      <c r="CX4" s="380"/>
      <c r="CY4" s="380"/>
      <c r="CZ4" s="380"/>
      <c r="DA4" s="381"/>
      <c r="DB4" s="379">
        <v>10.199999999999999</v>
      </c>
      <c r="DC4" s="380"/>
      <c r="DD4" s="380"/>
      <c r="DE4" s="380"/>
      <c r="DF4" s="380"/>
      <c r="DG4" s="380"/>
      <c r="DH4" s="380"/>
      <c r="DI4" s="381"/>
    </row>
    <row r="5" spans="1:119" ht="18.7"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82992341</v>
      </c>
      <c r="BO5" s="411"/>
      <c r="BP5" s="411"/>
      <c r="BQ5" s="411"/>
      <c r="BR5" s="411"/>
      <c r="BS5" s="411"/>
      <c r="BT5" s="411"/>
      <c r="BU5" s="412"/>
      <c r="BV5" s="410">
        <v>97545520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88.7</v>
      </c>
      <c r="CU5" s="408"/>
      <c r="CV5" s="408"/>
      <c r="CW5" s="408"/>
      <c r="CX5" s="408"/>
      <c r="CY5" s="408"/>
      <c r="CZ5" s="408"/>
      <c r="DA5" s="409"/>
      <c r="DB5" s="407">
        <v>90.8</v>
      </c>
      <c r="DC5" s="408"/>
      <c r="DD5" s="408"/>
      <c r="DE5" s="408"/>
      <c r="DF5" s="408"/>
      <c r="DG5" s="408"/>
      <c r="DH5" s="408"/>
      <c r="DI5" s="409"/>
    </row>
    <row r="6" spans="1:119" ht="18.7"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3029651</v>
      </c>
      <c r="BO6" s="411"/>
      <c r="BP6" s="411"/>
      <c r="BQ6" s="411"/>
      <c r="BR6" s="411"/>
      <c r="BS6" s="411"/>
      <c r="BT6" s="411"/>
      <c r="BU6" s="412"/>
      <c r="BV6" s="410">
        <v>4245506</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92.3</v>
      </c>
      <c r="CU6" s="448"/>
      <c r="CV6" s="448"/>
      <c r="CW6" s="448"/>
      <c r="CX6" s="448"/>
      <c r="CY6" s="448"/>
      <c r="CZ6" s="448"/>
      <c r="DA6" s="449"/>
      <c r="DB6" s="447">
        <v>94.7</v>
      </c>
      <c r="DC6" s="448"/>
      <c r="DD6" s="448"/>
      <c r="DE6" s="448"/>
      <c r="DF6" s="448"/>
      <c r="DG6" s="448"/>
      <c r="DH6" s="448"/>
      <c r="DI6" s="449"/>
    </row>
    <row r="7" spans="1:119" ht="18.7"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1978604</v>
      </c>
      <c r="BO7" s="411"/>
      <c r="BP7" s="411"/>
      <c r="BQ7" s="411"/>
      <c r="BR7" s="411"/>
      <c r="BS7" s="411"/>
      <c r="BT7" s="411"/>
      <c r="BU7" s="412"/>
      <c r="BV7" s="410">
        <v>1151273</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32420575</v>
      </c>
      <c r="CU7" s="411"/>
      <c r="CV7" s="411"/>
      <c r="CW7" s="411"/>
      <c r="CX7" s="411"/>
      <c r="CY7" s="411"/>
      <c r="CZ7" s="411"/>
      <c r="DA7" s="412"/>
      <c r="DB7" s="410">
        <v>30401139</v>
      </c>
      <c r="DC7" s="411"/>
      <c r="DD7" s="411"/>
      <c r="DE7" s="411"/>
      <c r="DF7" s="411"/>
      <c r="DG7" s="411"/>
      <c r="DH7" s="411"/>
      <c r="DI7" s="412"/>
    </row>
    <row r="8" spans="1:119" ht="18.7"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1051047</v>
      </c>
      <c r="BO8" s="411"/>
      <c r="BP8" s="411"/>
      <c r="BQ8" s="411"/>
      <c r="BR8" s="411"/>
      <c r="BS8" s="411"/>
      <c r="BT8" s="411"/>
      <c r="BU8" s="412"/>
      <c r="BV8" s="410">
        <v>3094233</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0.57999999999999996</v>
      </c>
      <c r="CU8" s="451"/>
      <c r="CV8" s="451"/>
      <c r="CW8" s="451"/>
      <c r="CX8" s="451"/>
      <c r="CY8" s="451"/>
      <c r="CZ8" s="451"/>
      <c r="DA8" s="452"/>
      <c r="DB8" s="450">
        <v>0.59</v>
      </c>
      <c r="DC8" s="451"/>
      <c r="DD8" s="451"/>
      <c r="DE8" s="451"/>
      <c r="DF8" s="451"/>
      <c r="DG8" s="451"/>
      <c r="DH8" s="451"/>
      <c r="DI8" s="452"/>
    </row>
    <row r="9" spans="1:119" ht="18.7" customHeight="1" thickBot="1" x14ac:dyDescent="0.2">
      <c r="A9" s="178"/>
      <c r="B9" s="404" t="s">
        <v>112</v>
      </c>
      <c r="C9" s="405"/>
      <c r="D9" s="405"/>
      <c r="E9" s="405"/>
      <c r="F9" s="405"/>
      <c r="G9" s="405"/>
      <c r="H9" s="405"/>
      <c r="I9" s="405"/>
      <c r="J9" s="405"/>
      <c r="K9" s="453"/>
      <c r="L9" s="454" t="s">
        <v>113</v>
      </c>
      <c r="M9" s="455"/>
      <c r="N9" s="455"/>
      <c r="O9" s="455"/>
      <c r="P9" s="455"/>
      <c r="Q9" s="456"/>
      <c r="R9" s="457">
        <v>142752</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-2040921</v>
      </c>
      <c r="BO9" s="411"/>
      <c r="BP9" s="411"/>
      <c r="BQ9" s="411"/>
      <c r="BR9" s="411"/>
      <c r="BS9" s="411"/>
      <c r="BT9" s="411"/>
      <c r="BU9" s="412"/>
      <c r="BV9" s="410">
        <v>1758438</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7.9</v>
      </c>
      <c r="CU9" s="408"/>
      <c r="CV9" s="408"/>
      <c r="CW9" s="408"/>
      <c r="CX9" s="408"/>
      <c r="CY9" s="408"/>
      <c r="CZ9" s="408"/>
      <c r="DA9" s="409"/>
      <c r="DB9" s="407">
        <v>7.9</v>
      </c>
      <c r="DC9" s="408"/>
      <c r="DD9" s="408"/>
      <c r="DE9" s="408"/>
      <c r="DF9" s="408"/>
      <c r="DG9" s="408"/>
      <c r="DH9" s="408"/>
      <c r="DI9" s="409"/>
    </row>
    <row r="10" spans="1:119" ht="18.7" customHeight="1" thickBot="1" x14ac:dyDescent="0.2">
      <c r="A10" s="178"/>
      <c r="B10" s="404"/>
      <c r="C10" s="405"/>
      <c r="D10" s="405"/>
      <c r="E10" s="405"/>
      <c r="F10" s="405"/>
      <c r="G10" s="405"/>
      <c r="H10" s="405"/>
      <c r="I10" s="405"/>
      <c r="J10" s="405"/>
      <c r="K10" s="453"/>
      <c r="L10" s="460" t="s">
        <v>119</v>
      </c>
      <c r="M10" s="440"/>
      <c r="N10" s="440"/>
      <c r="O10" s="440"/>
      <c r="P10" s="440"/>
      <c r="Q10" s="441"/>
      <c r="R10" s="461">
        <v>139279</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1558234</v>
      </c>
      <c r="BO10" s="411"/>
      <c r="BP10" s="411"/>
      <c r="BQ10" s="411"/>
      <c r="BR10" s="411"/>
      <c r="BS10" s="411"/>
      <c r="BT10" s="411"/>
      <c r="BU10" s="412"/>
      <c r="BV10" s="410">
        <v>730898</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130</v>
      </c>
      <c r="DC11" s="451"/>
      <c r="DD11" s="451"/>
      <c r="DE11" s="451"/>
      <c r="DF11" s="451"/>
      <c r="DG11" s="451"/>
      <c r="DH11" s="451"/>
      <c r="DI11" s="452"/>
    </row>
    <row r="12" spans="1:119" ht="18.7" customHeight="1" x14ac:dyDescent="0.15">
      <c r="A12" s="178"/>
      <c r="B12" s="470" t="s">
        <v>131</v>
      </c>
      <c r="C12" s="471"/>
      <c r="D12" s="471"/>
      <c r="E12" s="471"/>
      <c r="F12" s="471"/>
      <c r="G12" s="471"/>
      <c r="H12" s="471"/>
      <c r="I12" s="471"/>
      <c r="J12" s="471"/>
      <c r="K12" s="472"/>
      <c r="L12" s="479" t="s">
        <v>132</v>
      </c>
      <c r="M12" s="480"/>
      <c r="N12" s="480"/>
      <c r="O12" s="480"/>
      <c r="P12" s="480"/>
      <c r="Q12" s="481"/>
      <c r="R12" s="482">
        <v>143119</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116</v>
      </c>
      <c r="AV12" s="443"/>
      <c r="AW12" s="443"/>
      <c r="AX12" s="443"/>
      <c r="AY12" s="444" t="s">
        <v>136</v>
      </c>
      <c r="AZ12" s="445"/>
      <c r="BA12" s="445"/>
      <c r="BB12" s="445"/>
      <c r="BC12" s="445"/>
      <c r="BD12" s="445"/>
      <c r="BE12" s="445"/>
      <c r="BF12" s="445"/>
      <c r="BG12" s="445"/>
      <c r="BH12" s="445"/>
      <c r="BI12" s="445"/>
      <c r="BJ12" s="445"/>
      <c r="BK12" s="445"/>
      <c r="BL12" s="445"/>
      <c r="BM12" s="446"/>
      <c r="BN12" s="410">
        <v>528986</v>
      </c>
      <c r="BO12" s="411"/>
      <c r="BP12" s="411"/>
      <c r="BQ12" s="411"/>
      <c r="BR12" s="411"/>
      <c r="BS12" s="411"/>
      <c r="BT12" s="411"/>
      <c r="BU12" s="412"/>
      <c r="BV12" s="410">
        <v>2103788</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 customHeight="1" x14ac:dyDescent="0.15">
      <c r="A13" s="178"/>
      <c r="B13" s="473"/>
      <c r="C13" s="474"/>
      <c r="D13" s="474"/>
      <c r="E13" s="474"/>
      <c r="F13" s="474"/>
      <c r="G13" s="474"/>
      <c r="H13" s="474"/>
      <c r="I13" s="474"/>
      <c r="J13" s="474"/>
      <c r="K13" s="475"/>
      <c r="L13" s="187"/>
      <c r="M13" s="501" t="s">
        <v>139</v>
      </c>
      <c r="N13" s="502"/>
      <c r="O13" s="502"/>
      <c r="P13" s="502"/>
      <c r="Q13" s="503"/>
      <c r="R13" s="494">
        <v>141401</v>
      </c>
      <c r="S13" s="495"/>
      <c r="T13" s="495"/>
      <c r="U13" s="495"/>
      <c r="V13" s="496"/>
      <c r="W13" s="426" t="s">
        <v>140</v>
      </c>
      <c r="X13" s="427"/>
      <c r="Y13" s="427"/>
      <c r="Z13" s="427"/>
      <c r="AA13" s="427"/>
      <c r="AB13" s="417"/>
      <c r="AC13" s="461">
        <v>542</v>
      </c>
      <c r="AD13" s="462"/>
      <c r="AE13" s="462"/>
      <c r="AF13" s="462"/>
      <c r="AG13" s="504"/>
      <c r="AH13" s="461">
        <v>579</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-1011673</v>
      </c>
      <c r="BO13" s="411"/>
      <c r="BP13" s="411"/>
      <c r="BQ13" s="411"/>
      <c r="BR13" s="411"/>
      <c r="BS13" s="411"/>
      <c r="BT13" s="411"/>
      <c r="BU13" s="412"/>
      <c r="BV13" s="410">
        <v>385548</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5.9</v>
      </c>
      <c r="CU13" s="408"/>
      <c r="CV13" s="408"/>
      <c r="CW13" s="408"/>
      <c r="CX13" s="408"/>
      <c r="CY13" s="408"/>
      <c r="CZ13" s="408"/>
      <c r="DA13" s="409"/>
      <c r="DB13" s="407">
        <v>6.2</v>
      </c>
      <c r="DC13" s="408"/>
      <c r="DD13" s="408"/>
      <c r="DE13" s="408"/>
      <c r="DF13" s="408"/>
      <c r="DG13" s="408"/>
      <c r="DH13" s="408"/>
      <c r="DI13" s="409"/>
    </row>
    <row r="14" spans="1:119" ht="18.7" customHeight="1" thickBot="1" x14ac:dyDescent="0.2">
      <c r="A14" s="178"/>
      <c r="B14" s="473"/>
      <c r="C14" s="474"/>
      <c r="D14" s="474"/>
      <c r="E14" s="474"/>
      <c r="F14" s="474"/>
      <c r="G14" s="474"/>
      <c r="H14" s="474"/>
      <c r="I14" s="474"/>
      <c r="J14" s="474"/>
      <c r="K14" s="475"/>
      <c r="L14" s="491" t="s">
        <v>145</v>
      </c>
      <c r="M14" s="492"/>
      <c r="N14" s="492"/>
      <c r="O14" s="492"/>
      <c r="P14" s="492"/>
      <c r="Q14" s="493"/>
      <c r="R14" s="494">
        <v>142973</v>
      </c>
      <c r="S14" s="495"/>
      <c r="T14" s="495"/>
      <c r="U14" s="495"/>
      <c r="V14" s="496"/>
      <c r="W14" s="400"/>
      <c r="X14" s="401"/>
      <c r="Y14" s="401"/>
      <c r="Z14" s="401"/>
      <c r="AA14" s="401"/>
      <c r="AB14" s="390"/>
      <c r="AC14" s="497">
        <v>1.2</v>
      </c>
      <c r="AD14" s="498"/>
      <c r="AE14" s="498"/>
      <c r="AF14" s="498"/>
      <c r="AG14" s="499"/>
      <c r="AH14" s="497">
        <v>1.3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27.9</v>
      </c>
      <c r="CU14" s="509"/>
      <c r="CV14" s="509"/>
      <c r="CW14" s="509"/>
      <c r="CX14" s="509"/>
      <c r="CY14" s="509"/>
      <c r="CZ14" s="509"/>
      <c r="DA14" s="510"/>
      <c r="DB14" s="508">
        <v>31.5</v>
      </c>
      <c r="DC14" s="509"/>
      <c r="DD14" s="509"/>
      <c r="DE14" s="509"/>
      <c r="DF14" s="509"/>
      <c r="DG14" s="509"/>
      <c r="DH14" s="509"/>
      <c r="DI14" s="510"/>
    </row>
    <row r="15" spans="1:119" ht="18.7" customHeight="1" x14ac:dyDescent="0.15">
      <c r="A15" s="178"/>
      <c r="B15" s="473"/>
      <c r="C15" s="474"/>
      <c r="D15" s="474"/>
      <c r="E15" s="474"/>
      <c r="F15" s="474"/>
      <c r="G15" s="474"/>
      <c r="H15" s="474"/>
      <c r="I15" s="474"/>
      <c r="J15" s="474"/>
      <c r="K15" s="475"/>
      <c r="L15" s="187"/>
      <c r="M15" s="501" t="s">
        <v>139</v>
      </c>
      <c r="N15" s="502"/>
      <c r="O15" s="502"/>
      <c r="P15" s="502"/>
      <c r="Q15" s="503"/>
      <c r="R15" s="494">
        <v>141128</v>
      </c>
      <c r="S15" s="495"/>
      <c r="T15" s="495"/>
      <c r="U15" s="495"/>
      <c r="V15" s="496"/>
      <c r="W15" s="426" t="s">
        <v>147</v>
      </c>
      <c r="X15" s="427"/>
      <c r="Y15" s="427"/>
      <c r="Z15" s="427"/>
      <c r="AA15" s="427"/>
      <c r="AB15" s="417"/>
      <c r="AC15" s="461">
        <v>7443</v>
      </c>
      <c r="AD15" s="462"/>
      <c r="AE15" s="462"/>
      <c r="AF15" s="462"/>
      <c r="AG15" s="504"/>
      <c r="AH15" s="461">
        <v>7294</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14872665</v>
      </c>
      <c r="BO15" s="374"/>
      <c r="BP15" s="374"/>
      <c r="BQ15" s="374"/>
      <c r="BR15" s="374"/>
      <c r="BS15" s="374"/>
      <c r="BT15" s="374"/>
      <c r="BU15" s="375"/>
      <c r="BV15" s="373">
        <v>14967305</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16.2</v>
      </c>
      <c r="AD16" s="498"/>
      <c r="AE16" s="498"/>
      <c r="AF16" s="498"/>
      <c r="AG16" s="499"/>
      <c r="AH16" s="497">
        <v>16.600000000000001</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26507615</v>
      </c>
      <c r="BO16" s="411"/>
      <c r="BP16" s="411"/>
      <c r="BQ16" s="411"/>
      <c r="BR16" s="411"/>
      <c r="BS16" s="411"/>
      <c r="BT16" s="411"/>
      <c r="BU16" s="412"/>
      <c r="BV16" s="410">
        <v>25010708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38058</v>
      </c>
      <c r="AD17" s="462"/>
      <c r="AE17" s="462"/>
      <c r="AF17" s="462"/>
      <c r="AG17" s="504"/>
      <c r="AH17" s="461">
        <v>36016</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18866728</v>
      </c>
      <c r="BO17" s="411"/>
      <c r="BP17" s="411"/>
      <c r="BQ17" s="411"/>
      <c r="BR17" s="411"/>
      <c r="BS17" s="411"/>
      <c r="BT17" s="411"/>
      <c r="BU17" s="412"/>
      <c r="BV17" s="410">
        <v>19037871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 customHeight="1" thickBot="1" x14ac:dyDescent="0.2">
      <c r="A18" s="178"/>
      <c r="B18" s="532" t="s">
        <v>157</v>
      </c>
      <c r="C18" s="453"/>
      <c r="D18" s="453"/>
      <c r="E18" s="533"/>
      <c r="F18" s="533"/>
      <c r="G18" s="533"/>
      <c r="H18" s="533"/>
      <c r="I18" s="533"/>
      <c r="J18" s="533"/>
      <c r="K18" s="533"/>
      <c r="L18" s="534">
        <v>49.72</v>
      </c>
      <c r="M18" s="534"/>
      <c r="N18" s="534"/>
      <c r="O18" s="534"/>
      <c r="P18" s="534"/>
      <c r="Q18" s="534"/>
      <c r="R18" s="535"/>
      <c r="S18" s="535"/>
      <c r="T18" s="535"/>
      <c r="U18" s="535"/>
      <c r="V18" s="536"/>
      <c r="W18" s="428"/>
      <c r="X18" s="429"/>
      <c r="Y18" s="429"/>
      <c r="Z18" s="429"/>
      <c r="AA18" s="429"/>
      <c r="AB18" s="420"/>
      <c r="AC18" s="537">
        <v>82.7</v>
      </c>
      <c r="AD18" s="538"/>
      <c r="AE18" s="538"/>
      <c r="AF18" s="538"/>
      <c r="AG18" s="539"/>
      <c r="AH18" s="537">
        <v>82.1</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31383136</v>
      </c>
      <c r="BO18" s="411"/>
      <c r="BP18" s="411"/>
      <c r="BQ18" s="411"/>
      <c r="BR18" s="411"/>
      <c r="BS18" s="411"/>
      <c r="BT18" s="411"/>
      <c r="BU18" s="412"/>
      <c r="BV18" s="410">
        <v>30240793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 customHeight="1" thickBot="1" x14ac:dyDescent="0.2">
      <c r="A19" s="178"/>
      <c r="B19" s="532" t="s">
        <v>159</v>
      </c>
      <c r="C19" s="453"/>
      <c r="D19" s="453"/>
      <c r="E19" s="533"/>
      <c r="F19" s="533"/>
      <c r="G19" s="533"/>
      <c r="H19" s="533"/>
      <c r="I19" s="533"/>
      <c r="J19" s="533"/>
      <c r="K19" s="533"/>
      <c r="L19" s="541">
        <v>2871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42964753</v>
      </c>
      <c r="BO19" s="411"/>
      <c r="BP19" s="411"/>
      <c r="BQ19" s="411"/>
      <c r="BR19" s="411"/>
      <c r="BS19" s="411"/>
      <c r="BT19" s="411"/>
      <c r="BU19" s="412"/>
      <c r="BV19" s="410">
        <v>42645994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 customHeight="1" thickBot="1" x14ac:dyDescent="0.2">
      <c r="A20" s="178"/>
      <c r="B20" s="532" t="s">
        <v>161</v>
      </c>
      <c r="C20" s="453"/>
      <c r="D20" s="453"/>
      <c r="E20" s="533"/>
      <c r="F20" s="533"/>
      <c r="G20" s="533"/>
      <c r="H20" s="533"/>
      <c r="I20" s="533"/>
      <c r="J20" s="533"/>
      <c r="K20" s="533"/>
      <c r="L20" s="541">
        <v>60570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44235757</v>
      </c>
      <c r="BO22" s="374"/>
      <c r="BP22" s="374"/>
      <c r="BQ22" s="374"/>
      <c r="BR22" s="374"/>
      <c r="BS22" s="374"/>
      <c r="BT22" s="374"/>
      <c r="BU22" s="375"/>
      <c r="BV22" s="373">
        <v>43298826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35899165</v>
      </c>
      <c r="BO23" s="411"/>
      <c r="BP23" s="411"/>
      <c r="BQ23" s="411"/>
      <c r="BR23" s="411"/>
      <c r="BS23" s="411"/>
      <c r="BT23" s="411"/>
      <c r="BU23" s="412"/>
      <c r="BV23" s="410">
        <v>34985281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 customHeight="1" thickBot="1" x14ac:dyDescent="0.2">
      <c r="A24" s="178"/>
      <c r="B24" s="581"/>
      <c r="C24" s="557"/>
      <c r="D24" s="558"/>
      <c r="E24" s="460" t="s">
        <v>171</v>
      </c>
      <c r="F24" s="440"/>
      <c r="G24" s="440"/>
      <c r="H24" s="440"/>
      <c r="I24" s="440"/>
      <c r="J24" s="440"/>
      <c r="K24" s="441"/>
      <c r="L24" s="461">
        <v>1</v>
      </c>
      <c r="M24" s="462"/>
      <c r="N24" s="462"/>
      <c r="O24" s="462"/>
      <c r="P24" s="504"/>
      <c r="Q24" s="461">
        <v>7675</v>
      </c>
      <c r="R24" s="462"/>
      <c r="S24" s="462"/>
      <c r="T24" s="462"/>
      <c r="U24" s="462"/>
      <c r="V24" s="504"/>
      <c r="W24" s="556"/>
      <c r="X24" s="557"/>
      <c r="Y24" s="558"/>
      <c r="Z24" s="460" t="s">
        <v>172</v>
      </c>
      <c r="AA24" s="440"/>
      <c r="AB24" s="440"/>
      <c r="AC24" s="440"/>
      <c r="AD24" s="440"/>
      <c r="AE24" s="440"/>
      <c r="AF24" s="440"/>
      <c r="AG24" s="441"/>
      <c r="AH24" s="461">
        <v>836</v>
      </c>
      <c r="AI24" s="462"/>
      <c r="AJ24" s="462"/>
      <c r="AK24" s="462"/>
      <c r="AL24" s="504"/>
      <c r="AM24" s="461">
        <v>2529736</v>
      </c>
      <c r="AN24" s="462"/>
      <c r="AO24" s="462"/>
      <c r="AP24" s="462"/>
      <c r="AQ24" s="462"/>
      <c r="AR24" s="504"/>
      <c r="AS24" s="461">
        <v>3026</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24911982</v>
      </c>
      <c r="BO24" s="411"/>
      <c r="BP24" s="411"/>
      <c r="BQ24" s="411"/>
      <c r="BR24" s="411"/>
      <c r="BS24" s="411"/>
      <c r="BT24" s="411"/>
      <c r="BU24" s="412"/>
      <c r="BV24" s="410">
        <v>23861789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 customHeight="1" x14ac:dyDescent="0.15">
      <c r="A25" s="178"/>
      <c r="B25" s="581"/>
      <c r="C25" s="557"/>
      <c r="D25" s="558"/>
      <c r="E25" s="460" t="s">
        <v>174</v>
      </c>
      <c r="F25" s="440"/>
      <c r="G25" s="440"/>
      <c r="H25" s="440"/>
      <c r="I25" s="440"/>
      <c r="J25" s="440"/>
      <c r="K25" s="441"/>
      <c r="L25" s="461">
        <v>2</v>
      </c>
      <c r="M25" s="462"/>
      <c r="N25" s="462"/>
      <c r="O25" s="462"/>
      <c r="P25" s="504"/>
      <c r="Q25" s="461">
        <v>6714</v>
      </c>
      <c r="R25" s="462"/>
      <c r="S25" s="462"/>
      <c r="T25" s="462"/>
      <c r="U25" s="462"/>
      <c r="V25" s="504"/>
      <c r="W25" s="556"/>
      <c r="X25" s="557"/>
      <c r="Y25" s="558"/>
      <c r="Z25" s="460" t="s">
        <v>175</v>
      </c>
      <c r="AA25" s="440"/>
      <c r="AB25" s="440"/>
      <c r="AC25" s="440"/>
      <c r="AD25" s="440"/>
      <c r="AE25" s="440"/>
      <c r="AF25" s="440"/>
      <c r="AG25" s="441"/>
      <c r="AH25" s="461">
        <v>110</v>
      </c>
      <c r="AI25" s="462"/>
      <c r="AJ25" s="462"/>
      <c r="AK25" s="462"/>
      <c r="AL25" s="504"/>
      <c r="AM25" s="461">
        <v>324390</v>
      </c>
      <c r="AN25" s="462"/>
      <c r="AO25" s="462"/>
      <c r="AP25" s="462"/>
      <c r="AQ25" s="462"/>
      <c r="AR25" s="504"/>
      <c r="AS25" s="461">
        <v>2949</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12595541</v>
      </c>
      <c r="BO25" s="374"/>
      <c r="BP25" s="374"/>
      <c r="BQ25" s="374"/>
      <c r="BR25" s="374"/>
      <c r="BS25" s="374"/>
      <c r="BT25" s="374"/>
      <c r="BU25" s="375"/>
      <c r="BV25" s="373">
        <v>11610694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 customHeight="1" x14ac:dyDescent="0.15">
      <c r="A26" s="178"/>
      <c r="B26" s="581"/>
      <c r="C26" s="557"/>
      <c r="D26" s="558"/>
      <c r="E26" s="460" t="s">
        <v>177</v>
      </c>
      <c r="F26" s="440"/>
      <c r="G26" s="440"/>
      <c r="H26" s="440"/>
      <c r="I26" s="440"/>
      <c r="J26" s="440"/>
      <c r="K26" s="441"/>
      <c r="L26" s="461">
        <v>1</v>
      </c>
      <c r="M26" s="462"/>
      <c r="N26" s="462"/>
      <c r="O26" s="462"/>
      <c r="P26" s="504"/>
      <c r="Q26" s="461">
        <v>6066</v>
      </c>
      <c r="R26" s="462"/>
      <c r="S26" s="462"/>
      <c r="T26" s="462"/>
      <c r="U26" s="462"/>
      <c r="V26" s="504"/>
      <c r="W26" s="556"/>
      <c r="X26" s="557"/>
      <c r="Y26" s="558"/>
      <c r="Z26" s="460" t="s">
        <v>178</v>
      </c>
      <c r="AA26" s="562"/>
      <c r="AB26" s="562"/>
      <c r="AC26" s="562"/>
      <c r="AD26" s="562"/>
      <c r="AE26" s="562"/>
      <c r="AF26" s="562"/>
      <c r="AG26" s="563"/>
      <c r="AH26" s="461">
        <v>34</v>
      </c>
      <c r="AI26" s="462"/>
      <c r="AJ26" s="462"/>
      <c r="AK26" s="462"/>
      <c r="AL26" s="504"/>
      <c r="AM26" s="461">
        <v>107678</v>
      </c>
      <c r="AN26" s="462"/>
      <c r="AO26" s="462"/>
      <c r="AP26" s="462"/>
      <c r="AQ26" s="462"/>
      <c r="AR26" s="504"/>
      <c r="AS26" s="461">
        <v>3167</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 customHeight="1" thickBot="1" x14ac:dyDescent="0.2">
      <c r="A27" s="178"/>
      <c r="B27" s="581"/>
      <c r="C27" s="557"/>
      <c r="D27" s="558"/>
      <c r="E27" s="460" t="s">
        <v>180</v>
      </c>
      <c r="F27" s="440"/>
      <c r="G27" s="440"/>
      <c r="H27" s="440"/>
      <c r="I27" s="440"/>
      <c r="J27" s="440"/>
      <c r="K27" s="441"/>
      <c r="L27" s="461">
        <v>1</v>
      </c>
      <c r="M27" s="462"/>
      <c r="N27" s="462"/>
      <c r="O27" s="462"/>
      <c r="P27" s="504"/>
      <c r="Q27" s="461">
        <v>5200</v>
      </c>
      <c r="R27" s="462"/>
      <c r="S27" s="462"/>
      <c r="T27" s="462"/>
      <c r="U27" s="462"/>
      <c r="V27" s="504"/>
      <c r="W27" s="556"/>
      <c r="X27" s="557"/>
      <c r="Y27" s="558"/>
      <c r="Z27" s="460" t="s">
        <v>181</v>
      </c>
      <c r="AA27" s="440"/>
      <c r="AB27" s="440"/>
      <c r="AC27" s="440"/>
      <c r="AD27" s="440"/>
      <c r="AE27" s="440"/>
      <c r="AF27" s="440"/>
      <c r="AG27" s="441"/>
      <c r="AH27" s="461">
        <v>64</v>
      </c>
      <c r="AI27" s="462"/>
      <c r="AJ27" s="462"/>
      <c r="AK27" s="462"/>
      <c r="AL27" s="504"/>
      <c r="AM27" s="461">
        <v>203483</v>
      </c>
      <c r="AN27" s="462"/>
      <c r="AO27" s="462"/>
      <c r="AP27" s="462"/>
      <c r="AQ27" s="462"/>
      <c r="AR27" s="504"/>
      <c r="AS27" s="461">
        <v>3179</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500000</v>
      </c>
      <c r="BO27" s="530"/>
      <c r="BP27" s="530"/>
      <c r="BQ27" s="530"/>
      <c r="BR27" s="530"/>
      <c r="BS27" s="530"/>
      <c r="BT27" s="530"/>
      <c r="BU27" s="531"/>
      <c r="BV27" s="529">
        <v>500000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 customHeight="1" x14ac:dyDescent="0.15">
      <c r="A28" s="178"/>
      <c r="B28" s="581"/>
      <c r="C28" s="557"/>
      <c r="D28" s="558"/>
      <c r="E28" s="460" t="s">
        <v>183</v>
      </c>
      <c r="F28" s="440"/>
      <c r="G28" s="440"/>
      <c r="H28" s="440"/>
      <c r="I28" s="440"/>
      <c r="J28" s="440"/>
      <c r="K28" s="441"/>
      <c r="L28" s="461">
        <v>1</v>
      </c>
      <c r="M28" s="462"/>
      <c r="N28" s="462"/>
      <c r="O28" s="462"/>
      <c r="P28" s="504"/>
      <c r="Q28" s="461">
        <v>4610</v>
      </c>
      <c r="R28" s="462"/>
      <c r="S28" s="462"/>
      <c r="T28" s="462"/>
      <c r="U28" s="462"/>
      <c r="V28" s="504"/>
      <c r="W28" s="556"/>
      <c r="X28" s="557"/>
      <c r="Y28" s="558"/>
      <c r="Z28" s="460" t="s">
        <v>184</v>
      </c>
      <c r="AA28" s="440"/>
      <c r="AB28" s="440"/>
      <c r="AC28" s="440"/>
      <c r="AD28" s="440"/>
      <c r="AE28" s="440"/>
      <c r="AF28" s="440"/>
      <c r="AG28" s="441"/>
      <c r="AH28" s="461" t="s">
        <v>138</v>
      </c>
      <c r="AI28" s="462"/>
      <c r="AJ28" s="462"/>
      <c r="AK28" s="462"/>
      <c r="AL28" s="504"/>
      <c r="AM28" s="461" t="s">
        <v>138</v>
      </c>
      <c r="AN28" s="462"/>
      <c r="AO28" s="462"/>
      <c r="AP28" s="462"/>
      <c r="AQ28" s="462"/>
      <c r="AR28" s="504"/>
      <c r="AS28" s="461" t="s">
        <v>138</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4564720</v>
      </c>
      <c r="BO28" s="374"/>
      <c r="BP28" s="374"/>
      <c r="BQ28" s="374"/>
      <c r="BR28" s="374"/>
      <c r="BS28" s="374"/>
      <c r="BT28" s="374"/>
      <c r="BU28" s="375"/>
      <c r="BV28" s="373">
        <v>3535472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 customHeight="1" x14ac:dyDescent="0.15">
      <c r="A29" s="178"/>
      <c r="B29" s="581"/>
      <c r="C29" s="557"/>
      <c r="D29" s="558"/>
      <c r="E29" s="460" t="s">
        <v>186</v>
      </c>
      <c r="F29" s="440"/>
      <c r="G29" s="440"/>
      <c r="H29" s="440"/>
      <c r="I29" s="440"/>
      <c r="J29" s="440"/>
      <c r="K29" s="441"/>
      <c r="L29" s="461">
        <v>28</v>
      </c>
      <c r="M29" s="462"/>
      <c r="N29" s="462"/>
      <c r="O29" s="462"/>
      <c r="P29" s="504"/>
      <c r="Q29" s="461">
        <v>4330</v>
      </c>
      <c r="R29" s="462"/>
      <c r="S29" s="462"/>
      <c r="T29" s="462"/>
      <c r="U29" s="462"/>
      <c r="V29" s="504"/>
      <c r="W29" s="559"/>
      <c r="X29" s="560"/>
      <c r="Y29" s="561"/>
      <c r="Z29" s="460" t="s">
        <v>187</v>
      </c>
      <c r="AA29" s="440"/>
      <c r="AB29" s="440"/>
      <c r="AC29" s="440"/>
      <c r="AD29" s="440"/>
      <c r="AE29" s="440"/>
      <c r="AF29" s="440"/>
      <c r="AG29" s="441"/>
      <c r="AH29" s="461">
        <v>900</v>
      </c>
      <c r="AI29" s="462"/>
      <c r="AJ29" s="462"/>
      <c r="AK29" s="462"/>
      <c r="AL29" s="504"/>
      <c r="AM29" s="461">
        <v>2733219</v>
      </c>
      <c r="AN29" s="462"/>
      <c r="AO29" s="462"/>
      <c r="AP29" s="462"/>
      <c r="AQ29" s="462"/>
      <c r="AR29" s="504"/>
      <c r="AS29" s="461">
        <v>3037</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182400</v>
      </c>
      <c r="BO29" s="411"/>
      <c r="BP29" s="411"/>
      <c r="BQ29" s="411"/>
      <c r="BR29" s="411"/>
      <c r="BS29" s="411"/>
      <c r="BT29" s="411"/>
      <c r="BU29" s="412"/>
      <c r="BV29" s="410">
        <v>182300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96.4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6697971</v>
      </c>
      <c r="BO30" s="530"/>
      <c r="BP30" s="530"/>
      <c r="BQ30" s="530"/>
      <c r="BR30" s="530"/>
      <c r="BS30" s="530"/>
      <c r="BT30" s="530"/>
      <c r="BU30" s="531"/>
      <c r="BV30" s="529">
        <v>6415069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6" customHeight="1" x14ac:dyDescent="0.15">
      <c r="A31" s="178"/>
      <c r="B31" s="200"/>
      <c r="DI31" s="201"/>
    </row>
    <row r="32" spans="1:113" ht="13.6"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6"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99999999999997"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倉浜衛生施設組合</v>
      </c>
      <c r="BZ34" s="601"/>
      <c r="CA34" s="601"/>
      <c r="CB34" s="601"/>
      <c r="CC34" s="601"/>
      <c r="CD34" s="601"/>
      <c r="CE34" s="601"/>
      <c r="CF34" s="601"/>
      <c r="CG34" s="601"/>
      <c r="CH34" s="601"/>
      <c r="CI34" s="601"/>
      <c r="CJ34" s="601"/>
      <c r="CK34" s="601"/>
      <c r="CL34" s="601"/>
      <c r="CM34" s="601"/>
      <c r="CN34" s="178"/>
      <c r="CO34" s="600">
        <f>IF(CQ34="","",MAX(C34:D43,U34:V43,AM34:AN43,BE34:BF43,BW34:BX43)+1)</f>
        <v>15</v>
      </c>
      <c r="CP34" s="600"/>
      <c r="CQ34" s="601" t="str">
        <f>IF('各会計、関係団体の財政状況及び健全化判断比率'!BS7="","",'各会計、関係団体の財政状況及び健全化判断比率'!BS7)</f>
        <v>沖縄こどもの国</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99999999999997" customHeight="1" x14ac:dyDescent="0.15">
      <c r="A35" s="178"/>
      <c r="B35" s="202"/>
      <c r="C35" s="600">
        <f>IF(E35="","",C34+1)</f>
        <v>2</v>
      </c>
      <c r="D35" s="600"/>
      <c r="E35" s="601" t="str">
        <f>IF('各会計、関係団体の財政状況及び健全化判断比率'!B8="","",'各会計、関係団体の財政状況及び健全化判断比率'!B8)</f>
        <v>土地区画整理事業特別会計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沖縄県市町村自治会館管理組合</v>
      </c>
      <c r="BZ35" s="601"/>
      <c r="CA35" s="601"/>
      <c r="CB35" s="601"/>
      <c r="CC35" s="601"/>
      <c r="CD35" s="601"/>
      <c r="CE35" s="601"/>
      <c r="CF35" s="601"/>
      <c r="CG35" s="601"/>
      <c r="CH35" s="601"/>
      <c r="CI35" s="601"/>
      <c r="CJ35" s="601"/>
      <c r="CK35" s="601"/>
      <c r="CL35" s="601"/>
      <c r="CM35" s="601"/>
      <c r="CN35" s="178"/>
      <c r="CO35" s="600">
        <f t="shared" ref="CO35:CO43" si="3">IF(CQ35="","",CO34+1)</f>
        <v>16</v>
      </c>
      <c r="CP35" s="600"/>
      <c r="CQ35" s="601" t="str">
        <f>IF('各会計、関係団体の財政状況及び健全化判断比率'!BS8="","",'各会計、関係団体の財政状況及び健全化判断比率'!BS8)</f>
        <v>沖縄市土地開発公社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99999999999997"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沖縄県市町村総合事務組合</v>
      </c>
      <c r="BZ36" s="601"/>
      <c r="CA36" s="601"/>
      <c r="CB36" s="601"/>
      <c r="CC36" s="601"/>
      <c r="CD36" s="601"/>
      <c r="CE36" s="601"/>
      <c r="CF36" s="601"/>
      <c r="CG36" s="601"/>
      <c r="CH36" s="601"/>
      <c r="CI36" s="601"/>
      <c r="CJ36" s="601"/>
      <c r="CK36" s="601"/>
      <c r="CL36" s="601"/>
      <c r="CM36" s="601"/>
      <c r="CN36" s="178"/>
      <c r="CO36" s="600">
        <f t="shared" si="3"/>
        <v>17</v>
      </c>
      <c r="CP36" s="600"/>
      <c r="CQ36" s="601" t="str">
        <f>IF('各会計、関係団体の財政状況及び健全化判断比率'!BS9="","",'各会計、関係団体の財政状況及び健全化判断比率'!BS9)</f>
        <v>沖縄中部勤労者福祉サービスセンター</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99999999999997"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中部広域市町村圏事務組合(一般会計)</v>
      </c>
      <c r="BZ37" s="601"/>
      <c r="CA37" s="601"/>
      <c r="CB37" s="601"/>
      <c r="CC37" s="601"/>
      <c r="CD37" s="601"/>
      <c r="CE37" s="601"/>
      <c r="CF37" s="601"/>
      <c r="CG37" s="601"/>
      <c r="CH37" s="601"/>
      <c r="CI37" s="601"/>
      <c r="CJ37" s="601"/>
      <c r="CK37" s="601"/>
      <c r="CL37" s="601"/>
      <c r="CM37" s="601"/>
      <c r="CN37" s="178"/>
      <c r="CO37" s="600">
        <f t="shared" si="3"/>
        <v>18</v>
      </c>
      <c r="CP37" s="600"/>
      <c r="CQ37" s="601" t="str">
        <f>IF('各会計、関係団体の財政状況及び健全化判断比率'!BS10="","",'各会計、関係団体の財政状況及び健全化判断比率'!BS10)</f>
        <v>沖善社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99999999999997"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中部広域市町村圏事務組合(特別会計)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99999999999997"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沖縄県後期高齢者医療広域連合(一般会計)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99999999999997"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沖縄県後期高齢者医療広域連合(特別会計)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99999999999997"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99999999999997"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99999999999997"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6"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6yOASsMEhPd8CteBHK5mwXssAxMkgSArbCld6yB8veU6X1uZ0cuW6N89R5k9oYSWgbO0yG3xu/DyXAkMXlOePg==" saltValue="G5TZfBn30L7T1+sm0ZOoS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6"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6" customHeight="1" thickBot="1" x14ac:dyDescent="0.2">
      <c r="A32" s="22"/>
      <c r="B32" s="22"/>
      <c r="C32" s="22"/>
      <c r="D32" s="22"/>
      <c r="E32" s="22"/>
      <c r="F32" s="22"/>
      <c r="G32" s="22"/>
      <c r="H32" s="22"/>
      <c r="I32" s="22"/>
      <c r="J32" s="24" t="s">
        <v>6</v>
      </c>
      <c r="K32" s="22"/>
      <c r="L32" s="22"/>
      <c r="M32" s="22"/>
      <c r="N32" s="22"/>
      <c r="O32" s="22"/>
      <c r="P32" s="22"/>
    </row>
    <row r="33" spans="1:16" ht="39.1"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1" customHeight="1" x14ac:dyDescent="0.15">
      <c r="A34" s="22"/>
      <c r="B34" s="31"/>
      <c r="C34" s="1179" t="s">
        <v>559</v>
      </c>
      <c r="D34" s="1179"/>
      <c r="E34" s="1180"/>
      <c r="F34" s="32">
        <v>8.3000000000000007</v>
      </c>
      <c r="G34" s="33">
        <v>7.86</v>
      </c>
      <c r="H34" s="33">
        <v>7.37</v>
      </c>
      <c r="I34" s="33">
        <v>5.29</v>
      </c>
      <c r="J34" s="34">
        <v>13.99</v>
      </c>
      <c r="K34" s="22"/>
      <c r="L34" s="22"/>
      <c r="M34" s="22"/>
      <c r="N34" s="22"/>
      <c r="O34" s="22"/>
      <c r="P34" s="22"/>
    </row>
    <row r="35" spans="1:16" ht="39.1" customHeight="1" x14ac:dyDescent="0.15">
      <c r="A35" s="22"/>
      <c r="B35" s="35"/>
      <c r="C35" s="1173" t="s">
        <v>560</v>
      </c>
      <c r="D35" s="1174"/>
      <c r="E35" s="1175"/>
      <c r="F35" s="36" t="s">
        <v>510</v>
      </c>
      <c r="G35" s="37" t="s">
        <v>510</v>
      </c>
      <c r="H35" s="37" t="s">
        <v>510</v>
      </c>
      <c r="I35" s="37">
        <v>3.34</v>
      </c>
      <c r="J35" s="38">
        <v>3.51</v>
      </c>
      <c r="K35" s="22"/>
      <c r="L35" s="22"/>
      <c r="M35" s="22"/>
      <c r="N35" s="22"/>
      <c r="O35" s="22"/>
      <c r="P35" s="22"/>
    </row>
    <row r="36" spans="1:16" ht="39.1" customHeight="1" x14ac:dyDescent="0.15">
      <c r="A36" s="22"/>
      <c r="B36" s="35"/>
      <c r="C36" s="1173" t="s">
        <v>561</v>
      </c>
      <c r="D36" s="1174"/>
      <c r="E36" s="1175"/>
      <c r="F36" s="36">
        <v>4.37</v>
      </c>
      <c r="G36" s="37">
        <v>5.44</v>
      </c>
      <c r="H36" s="37">
        <v>4.4800000000000004</v>
      </c>
      <c r="I36" s="37">
        <v>10.16</v>
      </c>
      <c r="J36" s="38">
        <v>3.23</v>
      </c>
      <c r="K36" s="22"/>
      <c r="L36" s="22"/>
      <c r="M36" s="22"/>
      <c r="N36" s="22"/>
      <c r="O36" s="22"/>
      <c r="P36" s="22"/>
    </row>
    <row r="37" spans="1:16" ht="39.1" customHeight="1" x14ac:dyDescent="0.15">
      <c r="A37" s="22"/>
      <c r="B37" s="35"/>
      <c r="C37" s="1173" t="s">
        <v>562</v>
      </c>
      <c r="D37" s="1174"/>
      <c r="E37" s="1175"/>
      <c r="F37" s="36">
        <v>1.9</v>
      </c>
      <c r="G37" s="37">
        <v>1.4</v>
      </c>
      <c r="H37" s="37">
        <v>1.78</v>
      </c>
      <c r="I37" s="37">
        <v>1.42</v>
      </c>
      <c r="J37" s="38">
        <v>2.13</v>
      </c>
      <c r="K37" s="22"/>
      <c r="L37" s="22"/>
      <c r="M37" s="22"/>
      <c r="N37" s="22"/>
      <c r="O37" s="22"/>
      <c r="P37" s="22"/>
    </row>
    <row r="38" spans="1:16" ht="39.1" customHeight="1" x14ac:dyDescent="0.15">
      <c r="A38" s="22"/>
      <c r="B38" s="35"/>
      <c r="C38" s="1173" t="s">
        <v>563</v>
      </c>
      <c r="D38" s="1174"/>
      <c r="E38" s="1175"/>
      <c r="F38" s="36">
        <v>0.7</v>
      </c>
      <c r="G38" s="37">
        <v>1.1399999999999999</v>
      </c>
      <c r="H38" s="37">
        <v>0.69</v>
      </c>
      <c r="I38" s="37">
        <v>0.69</v>
      </c>
      <c r="J38" s="38">
        <v>0.91</v>
      </c>
      <c r="K38" s="22"/>
      <c r="L38" s="22"/>
      <c r="M38" s="22"/>
      <c r="N38" s="22"/>
      <c r="O38" s="22"/>
      <c r="P38" s="22"/>
    </row>
    <row r="39" spans="1:16" ht="39.1" customHeight="1" x14ac:dyDescent="0.15">
      <c r="A39" s="22"/>
      <c r="B39" s="35"/>
      <c r="C39" s="1173" t="s">
        <v>564</v>
      </c>
      <c r="D39" s="1174"/>
      <c r="E39" s="1175"/>
      <c r="F39" s="36">
        <v>0.16</v>
      </c>
      <c r="G39" s="37">
        <v>0.03</v>
      </c>
      <c r="H39" s="37">
        <v>0.17</v>
      </c>
      <c r="I39" s="37">
        <v>0.01</v>
      </c>
      <c r="J39" s="38">
        <v>0.02</v>
      </c>
      <c r="K39" s="22"/>
      <c r="L39" s="22"/>
      <c r="M39" s="22"/>
      <c r="N39" s="22"/>
      <c r="O39" s="22"/>
      <c r="P39" s="22"/>
    </row>
    <row r="40" spans="1:16" ht="39.1" customHeight="1" x14ac:dyDescent="0.15">
      <c r="A40" s="22"/>
      <c r="B40" s="35"/>
      <c r="C40" s="1173" t="s">
        <v>565</v>
      </c>
      <c r="D40" s="1174"/>
      <c r="E40" s="1175"/>
      <c r="F40" s="36">
        <v>0.01</v>
      </c>
      <c r="G40" s="37">
        <v>0</v>
      </c>
      <c r="H40" s="37">
        <v>0.01</v>
      </c>
      <c r="I40" s="37">
        <v>0</v>
      </c>
      <c r="J40" s="38">
        <v>0</v>
      </c>
      <c r="K40" s="22"/>
      <c r="L40" s="22"/>
      <c r="M40" s="22"/>
      <c r="N40" s="22"/>
      <c r="O40" s="22"/>
      <c r="P40" s="22"/>
    </row>
    <row r="41" spans="1:16" ht="39.1" customHeight="1" x14ac:dyDescent="0.15">
      <c r="A41" s="22"/>
      <c r="B41" s="35"/>
      <c r="C41" s="1173"/>
      <c r="D41" s="1174"/>
      <c r="E41" s="1175"/>
      <c r="F41" s="36"/>
      <c r="G41" s="37"/>
      <c r="H41" s="37"/>
      <c r="I41" s="37"/>
      <c r="J41" s="38"/>
      <c r="K41" s="22"/>
      <c r="L41" s="22"/>
      <c r="M41" s="22"/>
      <c r="N41" s="22"/>
      <c r="O41" s="22"/>
      <c r="P41" s="22"/>
    </row>
    <row r="42" spans="1:16" ht="39.1" customHeight="1" x14ac:dyDescent="0.15">
      <c r="A42" s="22"/>
      <c r="B42" s="39"/>
      <c r="C42" s="1173" t="s">
        <v>566</v>
      </c>
      <c r="D42" s="1174"/>
      <c r="E42" s="1175"/>
      <c r="F42" s="36" t="s">
        <v>510</v>
      </c>
      <c r="G42" s="37" t="s">
        <v>510</v>
      </c>
      <c r="H42" s="37" t="s">
        <v>510</v>
      </c>
      <c r="I42" s="37" t="s">
        <v>510</v>
      </c>
      <c r="J42" s="38" t="s">
        <v>510</v>
      </c>
      <c r="K42" s="22"/>
      <c r="L42" s="22"/>
      <c r="M42" s="22"/>
      <c r="N42" s="22"/>
      <c r="O42" s="22"/>
      <c r="P42" s="22"/>
    </row>
    <row r="43" spans="1:16" ht="39.1" customHeight="1" thickBot="1" x14ac:dyDescent="0.2">
      <c r="A43" s="22"/>
      <c r="B43" s="40"/>
      <c r="C43" s="1176" t="s">
        <v>567</v>
      </c>
      <c r="D43" s="1177"/>
      <c r="E43" s="1178"/>
      <c r="F43" s="41">
        <v>0.12</v>
      </c>
      <c r="G43" s="42">
        <v>0.22</v>
      </c>
      <c r="H43" s="42">
        <v>0.62</v>
      </c>
      <c r="I43" s="42" t="s">
        <v>510</v>
      </c>
      <c r="J43" s="43" t="s">
        <v>510</v>
      </c>
      <c r="K43" s="22"/>
      <c r="L43" s="22"/>
      <c r="M43" s="22"/>
      <c r="N43" s="22"/>
      <c r="O43" s="22"/>
      <c r="P43" s="22"/>
    </row>
    <row r="44" spans="1:16" ht="39.1" customHeight="1" x14ac:dyDescent="0.15">
      <c r="A44" s="22"/>
      <c r="B44" s="44" t="s">
        <v>8</v>
      </c>
      <c r="C44" s="45"/>
      <c r="D44" s="46"/>
      <c r="E44" s="46"/>
      <c r="F44" s="47"/>
      <c r="G44" s="47"/>
      <c r="H44" s="47"/>
      <c r="I44" s="47"/>
      <c r="J44" s="47"/>
      <c r="K44" s="22"/>
      <c r="L44" s="22"/>
      <c r="M44" s="22"/>
      <c r="N44" s="22"/>
      <c r="O44" s="22"/>
      <c r="P44" s="22"/>
    </row>
    <row r="45" spans="1:16" ht="17" x14ac:dyDescent="0.15">
      <c r="A45" s="22"/>
      <c r="B45" s="22"/>
      <c r="C45" s="22"/>
      <c r="D45" s="22"/>
      <c r="E45" s="22"/>
      <c r="F45" s="22"/>
      <c r="G45" s="22"/>
      <c r="H45" s="22"/>
      <c r="I45" s="22"/>
      <c r="J45" s="22"/>
      <c r="K45" s="22"/>
      <c r="L45" s="22"/>
      <c r="M45" s="22"/>
      <c r="N45" s="22"/>
      <c r="O45" s="22"/>
      <c r="P45" s="22"/>
    </row>
  </sheetData>
  <sheetProtection algorithmName="SHA-512" hashValue="tKhLtd0JBNOmWThDyHbivOfMy7CwYrBHV1Bbj6e3fcFSfj7mJ/PdO/ohI1GzHp8tRDbQlqVb3bvW0y5HZDb1cg==" saltValue="csS3W9B7G3n7n10aLWG8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6" customHeight="1" x14ac:dyDescent="0.15">
      <c r="A1" s="48"/>
      <c r="B1" s="48"/>
      <c r="C1" s="48"/>
      <c r="D1" s="48"/>
      <c r="E1" s="48"/>
      <c r="F1" s="48"/>
      <c r="G1" s="48"/>
      <c r="H1" s="48"/>
      <c r="I1" s="48"/>
      <c r="J1" s="48"/>
      <c r="K1" s="48"/>
      <c r="L1" s="48"/>
      <c r="M1" s="48"/>
      <c r="N1" s="48"/>
      <c r="O1" s="48"/>
      <c r="P1" s="48"/>
      <c r="Q1" s="48"/>
      <c r="R1" s="48"/>
      <c r="S1" s="48"/>
      <c r="T1" s="48"/>
      <c r="U1" s="48"/>
    </row>
    <row r="2" spans="1:21" ht="13.6" customHeight="1" x14ac:dyDescent="0.15">
      <c r="A2" s="48"/>
      <c r="B2" s="48"/>
      <c r="C2" s="48"/>
      <c r="D2" s="48"/>
      <c r="E2" s="48"/>
      <c r="F2" s="48"/>
      <c r="G2" s="48"/>
      <c r="H2" s="48"/>
      <c r="I2" s="48"/>
      <c r="J2" s="48"/>
      <c r="K2" s="48"/>
      <c r="L2" s="48"/>
      <c r="M2" s="48"/>
      <c r="N2" s="48"/>
      <c r="O2" s="48"/>
      <c r="P2" s="48"/>
      <c r="Q2" s="48"/>
      <c r="R2" s="48"/>
      <c r="S2" s="48"/>
      <c r="T2" s="48"/>
      <c r="U2" s="48"/>
    </row>
    <row r="3" spans="1:21" ht="13.6" customHeight="1" x14ac:dyDescent="0.15">
      <c r="A3" s="48"/>
      <c r="B3" s="48"/>
      <c r="C3" s="48"/>
      <c r="D3" s="48"/>
      <c r="E3" s="48"/>
      <c r="F3" s="48"/>
      <c r="G3" s="48"/>
      <c r="H3" s="48"/>
      <c r="I3" s="48"/>
      <c r="J3" s="48"/>
      <c r="K3" s="48"/>
      <c r="L3" s="48"/>
      <c r="M3" s="48"/>
      <c r="N3" s="48"/>
      <c r="O3" s="48"/>
      <c r="P3" s="48"/>
      <c r="Q3" s="48"/>
      <c r="R3" s="48"/>
      <c r="S3" s="48"/>
      <c r="T3" s="48"/>
      <c r="U3" s="48"/>
    </row>
    <row r="4" spans="1:21" ht="13.6" customHeight="1" x14ac:dyDescent="0.15">
      <c r="A4" s="48"/>
      <c r="B4" s="48"/>
      <c r="C4" s="48"/>
      <c r="D4" s="48"/>
      <c r="E4" s="48"/>
      <c r="F4" s="48"/>
      <c r="G4" s="48"/>
      <c r="H4" s="48"/>
      <c r="I4" s="48"/>
      <c r="J4" s="48"/>
      <c r="K4" s="48"/>
      <c r="L4" s="48"/>
      <c r="M4" s="48"/>
      <c r="N4" s="48"/>
      <c r="O4" s="48"/>
      <c r="P4" s="48"/>
      <c r="Q4" s="48"/>
      <c r="R4" s="48"/>
      <c r="S4" s="48"/>
      <c r="T4" s="48"/>
      <c r="U4" s="48"/>
    </row>
    <row r="5" spans="1:21" ht="13.6" customHeight="1" x14ac:dyDescent="0.15">
      <c r="A5" s="48"/>
      <c r="B5" s="48"/>
      <c r="C5" s="48"/>
      <c r="D5" s="48"/>
      <c r="E5" s="48"/>
      <c r="F5" s="48"/>
      <c r="G5" s="48"/>
      <c r="H5" s="48"/>
      <c r="I5" s="48"/>
      <c r="J5" s="48"/>
      <c r="K5" s="48"/>
      <c r="L5" s="48"/>
      <c r="M5" s="48"/>
      <c r="N5" s="48"/>
      <c r="O5" s="48"/>
      <c r="P5" s="48"/>
      <c r="Q5" s="48"/>
      <c r="R5" s="48"/>
      <c r="S5" s="48"/>
      <c r="T5" s="48"/>
      <c r="U5" s="48"/>
    </row>
    <row r="6" spans="1:21" ht="13.6" customHeight="1" x14ac:dyDescent="0.15">
      <c r="A6" s="48"/>
      <c r="B6" s="48"/>
      <c r="C6" s="48"/>
      <c r="D6" s="48"/>
      <c r="E6" s="48"/>
      <c r="F6" s="48"/>
      <c r="G6" s="48"/>
      <c r="H6" s="48"/>
      <c r="I6" s="48"/>
      <c r="J6" s="48"/>
      <c r="K6" s="48"/>
      <c r="L6" s="48"/>
      <c r="M6" s="48"/>
      <c r="N6" s="48"/>
      <c r="O6" s="48"/>
      <c r="P6" s="48"/>
      <c r="Q6" s="48"/>
      <c r="R6" s="48"/>
      <c r="S6" s="48"/>
      <c r="T6" s="48"/>
      <c r="U6" s="48"/>
    </row>
    <row r="7" spans="1:21" ht="13.6" customHeight="1" x14ac:dyDescent="0.15">
      <c r="A7" s="48"/>
      <c r="B7" s="48"/>
      <c r="C7" s="48"/>
      <c r="D7" s="48"/>
      <c r="E7" s="48"/>
      <c r="F7" s="48"/>
      <c r="G7" s="48"/>
      <c r="H7" s="48"/>
      <c r="I7" s="48"/>
      <c r="J7" s="48"/>
      <c r="K7" s="48"/>
      <c r="L7" s="48"/>
      <c r="M7" s="48"/>
      <c r="N7" s="48"/>
      <c r="O7" s="48"/>
      <c r="P7" s="48"/>
      <c r="Q7" s="48"/>
      <c r="R7" s="48"/>
      <c r="S7" s="48"/>
      <c r="T7" s="48"/>
      <c r="U7" s="48"/>
    </row>
    <row r="8" spans="1:21" ht="13.6" customHeight="1" x14ac:dyDescent="0.15">
      <c r="A8" s="48"/>
      <c r="B8" s="48"/>
      <c r="C8" s="48"/>
      <c r="D8" s="48"/>
      <c r="E8" s="48"/>
      <c r="F8" s="48"/>
      <c r="G8" s="48"/>
      <c r="H8" s="48"/>
      <c r="I8" s="48"/>
      <c r="J8" s="48"/>
      <c r="K8" s="48"/>
      <c r="L8" s="48"/>
      <c r="M8" s="48"/>
      <c r="N8" s="48"/>
      <c r="O8" s="48"/>
      <c r="P8" s="48"/>
      <c r="Q8" s="48"/>
      <c r="R8" s="48"/>
      <c r="S8" s="48"/>
      <c r="T8" s="48"/>
      <c r="U8" s="48"/>
    </row>
    <row r="9" spans="1:21" ht="13.6" customHeight="1" x14ac:dyDescent="0.15">
      <c r="A9" s="48"/>
      <c r="B9" s="48"/>
      <c r="C9" s="48"/>
      <c r="D9" s="48"/>
      <c r="E9" s="48"/>
      <c r="F9" s="48"/>
      <c r="G9" s="48"/>
      <c r="H9" s="48"/>
      <c r="I9" s="48"/>
      <c r="J9" s="48"/>
      <c r="K9" s="48"/>
      <c r="L9" s="48"/>
      <c r="M9" s="48"/>
      <c r="N9" s="48"/>
      <c r="O9" s="48"/>
      <c r="P9" s="48"/>
      <c r="Q9" s="48"/>
      <c r="R9" s="48"/>
      <c r="S9" s="48"/>
      <c r="T9" s="48"/>
      <c r="U9" s="48"/>
    </row>
    <row r="10" spans="1:21" ht="13.6"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6"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6"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6"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6"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6"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6"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6"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6"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6"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6"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6"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6"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6"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6"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6"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6"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6"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6"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6"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6"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6"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6"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6"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6"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6"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6"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6"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6"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6"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6"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6"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6"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3296</v>
      </c>
      <c r="L45" s="60">
        <v>3445</v>
      </c>
      <c r="M45" s="60">
        <v>3550</v>
      </c>
      <c r="N45" s="60">
        <v>3507</v>
      </c>
      <c r="O45" s="61">
        <v>3523</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510</v>
      </c>
      <c r="L46" s="64" t="s">
        <v>510</v>
      </c>
      <c r="M46" s="64" t="s">
        <v>510</v>
      </c>
      <c r="N46" s="64" t="s">
        <v>510</v>
      </c>
      <c r="O46" s="65" t="s">
        <v>510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510</v>
      </c>
      <c r="L47" s="64" t="s">
        <v>510</v>
      </c>
      <c r="M47" s="64" t="s">
        <v>510</v>
      </c>
      <c r="N47" s="64" t="s">
        <v>510</v>
      </c>
      <c r="O47" s="65" t="s">
        <v>510</v>
      </c>
      <c r="P47" s="48"/>
      <c r="Q47" s="48"/>
      <c r="R47" s="48"/>
      <c r="S47" s="48"/>
      <c r="T47" s="48"/>
      <c r="U47" s="48"/>
    </row>
    <row r="48" spans="1:21" ht="30.75" customHeight="1" x14ac:dyDescent="0.15">
      <c r="A48" s="48"/>
      <c r="B48" s="1183"/>
      <c r="C48" s="1184"/>
      <c r="D48" s="62"/>
      <c r="E48" s="1189" t="s">
        <v>15</v>
      </c>
      <c r="F48" s="1189"/>
      <c r="G48" s="1189"/>
      <c r="H48" s="1189"/>
      <c r="I48" s="1189"/>
      <c r="J48" s="1190"/>
      <c r="K48" s="63">
        <v>516</v>
      </c>
      <c r="L48" s="64">
        <v>529</v>
      </c>
      <c r="M48" s="64">
        <v>523</v>
      </c>
      <c r="N48" s="64">
        <v>510</v>
      </c>
      <c r="O48" s="65">
        <v>450</v>
      </c>
      <c r="P48" s="48"/>
      <c r="Q48" s="48"/>
      <c r="R48" s="48"/>
      <c r="S48" s="48"/>
      <c r="T48" s="48"/>
      <c r="U48" s="48"/>
    </row>
    <row r="49" spans="1:21" ht="30.75" customHeight="1" x14ac:dyDescent="0.15">
      <c r="A49" s="48"/>
      <c r="B49" s="1183"/>
      <c r="C49" s="1184"/>
      <c r="D49" s="62"/>
      <c r="E49" s="1189" t="s">
        <v>16</v>
      </c>
      <c r="F49" s="1189"/>
      <c r="G49" s="1189"/>
      <c r="H49" s="1189"/>
      <c r="I49" s="1189"/>
      <c r="J49" s="1190"/>
      <c r="K49" s="63">
        <v>447</v>
      </c>
      <c r="L49" s="64">
        <v>447</v>
      </c>
      <c r="M49" s="64">
        <v>447</v>
      </c>
      <c r="N49" s="64">
        <v>446</v>
      </c>
      <c r="O49" s="65">
        <v>447</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510</v>
      </c>
      <c r="L50" s="64" t="s">
        <v>510</v>
      </c>
      <c r="M50" s="64" t="s">
        <v>510</v>
      </c>
      <c r="N50" s="64" t="s">
        <v>510</v>
      </c>
      <c r="O50" s="65" t="s">
        <v>510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510</v>
      </c>
      <c r="L51" s="64" t="s">
        <v>510</v>
      </c>
      <c r="M51" s="64" t="s">
        <v>510</v>
      </c>
      <c r="N51" s="64" t="s">
        <v>510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2765</v>
      </c>
      <c r="L52" s="64">
        <v>2771</v>
      </c>
      <c r="M52" s="64">
        <v>2774</v>
      </c>
      <c r="N52" s="64">
        <v>2789</v>
      </c>
      <c r="O52" s="65">
        <v>2812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1494</v>
      </c>
      <c r="L53" s="69">
        <v>1650</v>
      </c>
      <c r="M53" s="69">
        <v>1746</v>
      </c>
      <c r="N53" s="69">
        <v>1674</v>
      </c>
      <c r="O53" s="70">
        <v>1608</v>
      </c>
      <c r="P53" s="48"/>
      <c r="Q53" s="48"/>
      <c r="R53" s="48"/>
      <c r="S53" s="48"/>
      <c r="T53" s="48"/>
      <c r="U53" s="48"/>
    </row>
    <row r="54" spans="1:21" ht="23.95"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3.95" customHeight="1" thickBot="1" x14ac:dyDescent="0.25">
      <c r="A55" s="48"/>
      <c r="B55" s="72" t="s">
        <v>24</v>
      </c>
      <c r="C55" s="73"/>
      <c r="D55" s="73"/>
      <c r="E55" s="73"/>
      <c r="F55" s="73"/>
      <c r="G55" s="73"/>
      <c r="H55" s="73"/>
      <c r="I55" s="73"/>
      <c r="J55" s="73"/>
      <c r="K55" s="74"/>
      <c r="L55" s="74"/>
      <c r="M55" s="74"/>
      <c r="N55" s="74"/>
      <c r="O55" s="75" t="s">
        <v>568</v>
      </c>
      <c r="P55" s="48"/>
      <c r="Q55" s="48"/>
      <c r="R55" s="48"/>
      <c r="S55" s="48"/>
      <c r="T55" s="48"/>
      <c r="U55" s="48"/>
    </row>
    <row r="56" spans="1:21" ht="31.6" customHeight="1" thickBot="1" x14ac:dyDescent="0.25">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6" customHeight="1" x14ac:dyDescent="0.15">
      <c r="B57" s="1197" t="s">
        <v>25</v>
      </c>
      <c r="C57" s="1198"/>
      <c r="D57" s="1201" t="s">
        <v>26</v>
      </c>
      <c r="E57" s="1202"/>
      <c r="F57" s="1202"/>
      <c r="G57" s="1202"/>
      <c r="H57" s="1202"/>
      <c r="I57" s="1202"/>
      <c r="J57" s="1203"/>
      <c r="K57" s="83"/>
      <c r="L57" s="84"/>
      <c r="M57" s="84"/>
      <c r="N57" s="84"/>
      <c r="O57" s="85"/>
    </row>
    <row r="58" spans="1:21" ht="31.6" customHeight="1" thickBot="1" x14ac:dyDescent="0.2">
      <c r="B58" s="1199"/>
      <c r="C58" s="1200"/>
      <c r="D58" s="1204" t="s">
        <v>27</v>
      </c>
      <c r="E58" s="1205"/>
      <c r="F58" s="1205"/>
      <c r="G58" s="1205"/>
      <c r="H58" s="1205"/>
      <c r="I58" s="1205"/>
      <c r="J58" s="1206"/>
      <c r="K58" s="86"/>
      <c r="L58" s="87"/>
      <c r="M58" s="87"/>
      <c r="N58" s="87"/>
      <c r="O58" s="88"/>
    </row>
    <row r="59" spans="1:21" ht="23.95" customHeight="1" x14ac:dyDescent="0.15">
      <c r="B59" s="89"/>
      <c r="C59" s="89"/>
      <c r="D59" s="90" t="s">
        <v>28</v>
      </c>
      <c r="E59" s="91"/>
      <c r="F59" s="91"/>
      <c r="G59" s="91"/>
      <c r="H59" s="91"/>
      <c r="I59" s="91"/>
      <c r="J59" s="91"/>
      <c r="K59" s="91"/>
      <c r="L59" s="91"/>
      <c r="M59" s="91"/>
      <c r="N59" s="91"/>
      <c r="O59" s="91"/>
    </row>
    <row r="60" spans="1:21" ht="23.95" customHeight="1" x14ac:dyDescent="0.15">
      <c r="B60" s="92"/>
      <c r="C60" s="92"/>
      <c r="D60" s="90" t="s">
        <v>29</v>
      </c>
      <c r="E60" s="91"/>
      <c r="F60" s="91"/>
      <c r="G60" s="91"/>
      <c r="H60" s="91"/>
      <c r="I60" s="91"/>
      <c r="J60" s="91"/>
      <c r="K60" s="91"/>
      <c r="L60" s="91"/>
      <c r="M60" s="91"/>
      <c r="N60" s="91"/>
      <c r="O60" s="91"/>
    </row>
    <row r="61" spans="1:21" ht="23.95"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3.95"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GegNvLjaaGeoQb+XJJ4HkFibNwsvGo5rc+MqGIKcLi7eAPCnWmKEO4H1z7dmiUy+VixVTJbYUdNnlFW8GjD+w==" saltValue="hJCsxnf2vzgN0ojSoCeq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6"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4.95" customHeight="1" x14ac:dyDescent="0.15"/>
    <row r="2" ht="14.95" customHeight="1" x14ac:dyDescent="0.15"/>
    <row r="3" ht="14.95" customHeight="1" x14ac:dyDescent="0.15"/>
    <row r="4" ht="14.95" customHeight="1" x14ac:dyDescent="0.15"/>
    <row r="5" ht="14.95" customHeight="1" x14ac:dyDescent="0.15"/>
    <row r="6" ht="14.95" customHeight="1" x14ac:dyDescent="0.15"/>
    <row r="7" ht="14.95" customHeight="1" x14ac:dyDescent="0.15"/>
    <row r="8" ht="14.95" customHeight="1" x14ac:dyDescent="0.15"/>
    <row r="9" ht="14.95" customHeight="1" x14ac:dyDescent="0.15"/>
    <row r="10" ht="14.95" customHeight="1" x14ac:dyDescent="0.15"/>
    <row r="11" ht="14.95" customHeight="1" x14ac:dyDescent="0.15"/>
    <row r="12" ht="14.95" customHeight="1" x14ac:dyDescent="0.15"/>
    <row r="13" ht="14.95" customHeight="1" x14ac:dyDescent="0.15"/>
    <row r="14" ht="14.95" customHeight="1" x14ac:dyDescent="0.15"/>
    <row r="15" ht="14.95" customHeight="1" x14ac:dyDescent="0.15"/>
    <row r="16" ht="14.95" customHeight="1" x14ac:dyDescent="0.15"/>
    <row r="17" ht="14.95" customHeight="1" x14ac:dyDescent="0.15"/>
    <row r="18" ht="14.95" customHeight="1" x14ac:dyDescent="0.15"/>
    <row r="19" ht="14.95" customHeight="1" x14ac:dyDescent="0.15"/>
    <row r="20" ht="14.95" customHeight="1" x14ac:dyDescent="0.15"/>
    <row r="21" ht="14.95" customHeight="1" x14ac:dyDescent="0.15"/>
    <row r="22" ht="14.95" customHeight="1" x14ac:dyDescent="0.15"/>
    <row r="23" ht="14.95" customHeight="1" x14ac:dyDescent="0.15"/>
    <row r="24" ht="14.95" customHeight="1" x14ac:dyDescent="0.15"/>
    <row r="25" ht="14.95" customHeight="1" x14ac:dyDescent="0.15"/>
    <row r="26" ht="14.95" customHeight="1" x14ac:dyDescent="0.15"/>
    <row r="27" ht="14.95" customHeight="1" x14ac:dyDescent="0.15"/>
    <row r="28" ht="14.95" customHeight="1" x14ac:dyDescent="0.15"/>
    <row r="29" ht="14.95" customHeight="1" x14ac:dyDescent="0.15"/>
    <row r="30" ht="14.95" customHeight="1" x14ac:dyDescent="0.15"/>
    <row r="31" ht="14.95" customHeight="1" x14ac:dyDescent="0.15"/>
    <row r="32" ht="14.95" customHeight="1" x14ac:dyDescent="0.15"/>
    <row r="33" spans="2:13" ht="14.95" customHeight="1" x14ac:dyDescent="0.15"/>
    <row r="34" spans="2:13" ht="14.95" customHeight="1" x14ac:dyDescent="0.15"/>
    <row r="35" spans="2:13" ht="14.95" customHeight="1" x14ac:dyDescent="0.15"/>
    <row r="36" spans="2:13" ht="14.95" customHeight="1" x14ac:dyDescent="0.15"/>
    <row r="37" spans="2:13" ht="14.95" customHeight="1" x14ac:dyDescent="0.15"/>
    <row r="38" spans="2:13" ht="14.95" customHeight="1" x14ac:dyDescent="0.15"/>
    <row r="39" spans="2:13" ht="27.7" customHeight="1" thickBot="1" x14ac:dyDescent="0.2">
      <c r="M39" s="94" t="s">
        <v>9</v>
      </c>
    </row>
    <row r="40" spans="2:13" ht="27.7" customHeight="1" thickBot="1" x14ac:dyDescent="0.25">
      <c r="B40" s="95" t="s">
        <v>10</v>
      </c>
      <c r="C40" s="96"/>
      <c r="D40" s="96"/>
      <c r="E40" s="97"/>
      <c r="F40" s="97"/>
      <c r="G40" s="97"/>
      <c r="H40" s="98" t="s">
        <v>2</v>
      </c>
      <c r="I40" s="99" t="s">
        <v>551</v>
      </c>
      <c r="J40" s="100" t="s">
        <v>552</v>
      </c>
      <c r="K40" s="100" t="s">
        <v>553</v>
      </c>
      <c r="L40" s="100" t="s">
        <v>554</v>
      </c>
      <c r="M40" s="101" t="s">
        <v>555</v>
      </c>
    </row>
    <row r="41" spans="2:13" ht="27.7" customHeight="1" x14ac:dyDescent="0.15">
      <c r="B41" s="1207" t="s">
        <v>30</v>
      </c>
      <c r="C41" s="1208"/>
      <c r="D41" s="102"/>
      <c r="E41" s="1213" t="s">
        <v>31</v>
      </c>
      <c r="F41" s="1213"/>
      <c r="G41" s="1213"/>
      <c r="H41" s="1214"/>
      <c r="I41" s="358">
        <v>39002</v>
      </c>
      <c r="J41" s="359">
        <v>39708</v>
      </c>
      <c r="K41" s="359">
        <v>40793</v>
      </c>
      <c r="L41" s="359">
        <v>43299</v>
      </c>
      <c r="M41" s="360">
        <v>44236</v>
      </c>
    </row>
    <row r="42" spans="2:13" ht="27.7" customHeight="1" x14ac:dyDescent="0.15">
      <c r="B42" s="1209"/>
      <c r="C42" s="1210"/>
      <c r="D42" s="103"/>
      <c r="E42" s="1215" t="s">
        <v>32</v>
      </c>
      <c r="F42" s="1215"/>
      <c r="G42" s="1215"/>
      <c r="H42" s="1216"/>
      <c r="I42" s="361">
        <v>124</v>
      </c>
      <c r="J42" s="362" t="s">
        <v>510</v>
      </c>
      <c r="K42" s="362" t="s">
        <v>510</v>
      </c>
      <c r="L42" s="362" t="s">
        <v>510</v>
      </c>
      <c r="M42" s="363" t="s">
        <v>510</v>
      </c>
    </row>
    <row r="43" spans="2:13" ht="27.7" customHeight="1" x14ac:dyDescent="0.15">
      <c r="B43" s="1209"/>
      <c r="C43" s="1210"/>
      <c r="D43" s="103"/>
      <c r="E43" s="1215" t="s">
        <v>33</v>
      </c>
      <c r="F43" s="1215"/>
      <c r="G43" s="1215"/>
      <c r="H43" s="1216"/>
      <c r="I43" s="361">
        <v>5891</v>
      </c>
      <c r="J43" s="362">
        <v>4399</v>
      </c>
      <c r="K43" s="362">
        <v>3026</v>
      </c>
      <c r="L43" s="362">
        <v>3002</v>
      </c>
      <c r="M43" s="363">
        <v>2956</v>
      </c>
    </row>
    <row r="44" spans="2:13" ht="27.7" customHeight="1" x14ac:dyDescent="0.15">
      <c r="B44" s="1209"/>
      <c r="C44" s="1210"/>
      <c r="D44" s="103"/>
      <c r="E44" s="1215" t="s">
        <v>34</v>
      </c>
      <c r="F44" s="1215"/>
      <c r="G44" s="1215"/>
      <c r="H44" s="1216"/>
      <c r="I44" s="361">
        <v>2659</v>
      </c>
      <c r="J44" s="362">
        <v>2249</v>
      </c>
      <c r="K44" s="362">
        <v>1831</v>
      </c>
      <c r="L44" s="362">
        <v>1485</v>
      </c>
      <c r="M44" s="363">
        <v>1222</v>
      </c>
    </row>
    <row r="45" spans="2:13" ht="27.7" customHeight="1" x14ac:dyDescent="0.15">
      <c r="B45" s="1209"/>
      <c r="C45" s="1210"/>
      <c r="D45" s="103"/>
      <c r="E45" s="1215" t="s">
        <v>35</v>
      </c>
      <c r="F45" s="1215"/>
      <c r="G45" s="1215"/>
      <c r="H45" s="1216"/>
      <c r="I45" s="361">
        <v>4438</v>
      </c>
      <c r="J45" s="362">
        <v>4399</v>
      </c>
      <c r="K45" s="362">
        <v>4703</v>
      </c>
      <c r="L45" s="362">
        <v>4895</v>
      </c>
      <c r="M45" s="363">
        <v>5177</v>
      </c>
    </row>
    <row r="46" spans="2:13" ht="27.7" customHeight="1" x14ac:dyDescent="0.15">
      <c r="B46" s="1209"/>
      <c r="C46" s="1210"/>
      <c r="D46" s="104"/>
      <c r="E46" s="1215" t="s">
        <v>36</v>
      </c>
      <c r="F46" s="1215"/>
      <c r="G46" s="1215"/>
      <c r="H46" s="1216"/>
      <c r="I46" s="361">
        <v>2</v>
      </c>
      <c r="J46" s="362" t="s">
        <v>510</v>
      </c>
      <c r="K46" s="362">
        <v>17</v>
      </c>
      <c r="L46" s="362">
        <v>1</v>
      </c>
      <c r="M46" s="363" t="s">
        <v>510</v>
      </c>
    </row>
    <row r="47" spans="2:13" ht="27.7" customHeight="1" x14ac:dyDescent="0.15">
      <c r="B47" s="1209"/>
      <c r="C47" s="1210"/>
      <c r="D47" s="105"/>
      <c r="E47" s="1217" t="s">
        <v>37</v>
      </c>
      <c r="F47" s="1218"/>
      <c r="G47" s="1218"/>
      <c r="H47" s="1219"/>
      <c r="I47" s="361" t="s">
        <v>510</v>
      </c>
      <c r="J47" s="362" t="s">
        <v>510</v>
      </c>
      <c r="K47" s="362" t="s">
        <v>510</v>
      </c>
      <c r="L47" s="362" t="s">
        <v>510</v>
      </c>
      <c r="M47" s="363" t="s">
        <v>510</v>
      </c>
    </row>
    <row r="48" spans="2:13" ht="27.7" customHeight="1" x14ac:dyDescent="0.15">
      <c r="B48" s="1209"/>
      <c r="C48" s="1210"/>
      <c r="D48" s="103"/>
      <c r="E48" s="1215" t="s">
        <v>38</v>
      </c>
      <c r="F48" s="1215"/>
      <c r="G48" s="1215"/>
      <c r="H48" s="1216"/>
      <c r="I48" s="361" t="s">
        <v>510</v>
      </c>
      <c r="J48" s="362" t="s">
        <v>510</v>
      </c>
      <c r="K48" s="362" t="s">
        <v>510</v>
      </c>
      <c r="L48" s="362" t="s">
        <v>510</v>
      </c>
      <c r="M48" s="363" t="s">
        <v>510</v>
      </c>
    </row>
    <row r="49" spans="2:13" ht="27.7" customHeight="1" x14ac:dyDescent="0.15">
      <c r="B49" s="1211"/>
      <c r="C49" s="1212"/>
      <c r="D49" s="103"/>
      <c r="E49" s="1215" t="s">
        <v>39</v>
      </c>
      <c r="F49" s="1215"/>
      <c r="G49" s="1215"/>
      <c r="H49" s="1216"/>
      <c r="I49" s="361" t="s">
        <v>510</v>
      </c>
      <c r="J49" s="362" t="s">
        <v>510</v>
      </c>
      <c r="K49" s="362" t="s">
        <v>510</v>
      </c>
      <c r="L49" s="362" t="s">
        <v>510</v>
      </c>
      <c r="M49" s="363" t="s">
        <v>510</v>
      </c>
    </row>
    <row r="50" spans="2:13" ht="27.7" customHeight="1" x14ac:dyDescent="0.15">
      <c r="B50" s="1220" t="s">
        <v>40</v>
      </c>
      <c r="C50" s="1221"/>
      <c r="D50" s="106"/>
      <c r="E50" s="1215" t="s">
        <v>41</v>
      </c>
      <c r="F50" s="1215"/>
      <c r="G50" s="1215"/>
      <c r="H50" s="1216"/>
      <c r="I50" s="361">
        <v>14600</v>
      </c>
      <c r="J50" s="362">
        <v>13964</v>
      </c>
      <c r="K50" s="362">
        <v>12422</v>
      </c>
      <c r="L50" s="362">
        <v>11245</v>
      </c>
      <c r="M50" s="363">
        <v>13087</v>
      </c>
    </row>
    <row r="51" spans="2:13" ht="27.7" customHeight="1" x14ac:dyDescent="0.15">
      <c r="B51" s="1209"/>
      <c r="C51" s="1210"/>
      <c r="D51" s="103"/>
      <c r="E51" s="1215" t="s">
        <v>42</v>
      </c>
      <c r="F51" s="1215"/>
      <c r="G51" s="1215"/>
      <c r="H51" s="1216"/>
      <c r="I51" s="361">
        <v>1945</v>
      </c>
      <c r="J51" s="362">
        <v>2233</v>
      </c>
      <c r="K51" s="362">
        <v>2110</v>
      </c>
      <c r="L51" s="362">
        <v>1917</v>
      </c>
      <c r="M51" s="363">
        <v>2108</v>
      </c>
    </row>
    <row r="52" spans="2:13" ht="27.7" customHeight="1" x14ac:dyDescent="0.15">
      <c r="B52" s="1211"/>
      <c r="C52" s="1212"/>
      <c r="D52" s="103"/>
      <c r="E52" s="1215" t="s">
        <v>43</v>
      </c>
      <c r="F52" s="1215"/>
      <c r="G52" s="1215"/>
      <c r="H52" s="1216"/>
      <c r="I52" s="361">
        <v>31293</v>
      </c>
      <c r="J52" s="362">
        <v>30801</v>
      </c>
      <c r="K52" s="362">
        <v>30738</v>
      </c>
      <c r="L52" s="362">
        <v>30755</v>
      </c>
      <c r="M52" s="363">
        <v>30084</v>
      </c>
    </row>
    <row r="53" spans="2:13" ht="27.7" customHeight="1" thickBot="1" x14ac:dyDescent="0.2">
      <c r="B53" s="1222" t="s">
        <v>44</v>
      </c>
      <c r="C53" s="1223"/>
      <c r="D53" s="107"/>
      <c r="E53" s="1224" t="s">
        <v>45</v>
      </c>
      <c r="F53" s="1224"/>
      <c r="G53" s="1224"/>
      <c r="H53" s="1225"/>
      <c r="I53" s="364">
        <v>4279</v>
      </c>
      <c r="J53" s="365">
        <v>3757</v>
      </c>
      <c r="K53" s="365">
        <v>5099</v>
      </c>
      <c r="L53" s="365">
        <v>8764</v>
      </c>
      <c r="M53" s="366">
        <v>8312</v>
      </c>
    </row>
    <row r="54" spans="2:13" ht="27.7" customHeight="1" x14ac:dyDescent="0.2">
      <c r="B54" s="108" t="s">
        <v>46</v>
      </c>
      <c r="C54" s="109"/>
      <c r="D54" s="109"/>
      <c r="E54" s="110"/>
      <c r="F54" s="110"/>
      <c r="G54" s="110"/>
      <c r="H54" s="110"/>
      <c r="I54" s="111"/>
      <c r="J54" s="111"/>
      <c r="K54" s="111"/>
      <c r="L54" s="111"/>
      <c r="M54" s="111"/>
    </row>
    <row r="55" spans="2:13" ht="12.9" x14ac:dyDescent="0.15"/>
  </sheetData>
  <sheetProtection algorithmName="SHA-512" hashValue="nJYLTsCMEYkUPBkUj+sQZt/af6wlHAE92t3VM+PPpqRXlPOR6m4o6Vx60PosH5vjIXYJuyuvhPeIlEPvfj8WPw==" saltValue="IYIeFkm1HdIPRPmuW1zd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6"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4" t="s">
        <v>48</v>
      </c>
      <c r="D55" s="1234"/>
      <c r="E55" s="1235"/>
      <c r="F55" s="119">
        <v>4908</v>
      </c>
      <c r="G55" s="119">
        <v>3535</v>
      </c>
      <c r="H55" s="120">
        <v>4565</v>
      </c>
    </row>
    <row r="56" spans="2:8" ht="52.5" customHeight="1" x14ac:dyDescent="0.15">
      <c r="B56" s="121"/>
      <c r="C56" s="1236" t="s">
        <v>49</v>
      </c>
      <c r="D56" s="1236"/>
      <c r="E56" s="1237"/>
      <c r="F56" s="122">
        <v>182</v>
      </c>
      <c r="G56" s="122">
        <v>182</v>
      </c>
      <c r="H56" s="123">
        <v>182</v>
      </c>
    </row>
    <row r="57" spans="2:8" ht="53.35" customHeight="1" x14ac:dyDescent="0.15">
      <c r="B57" s="121"/>
      <c r="C57" s="1238" t="s">
        <v>50</v>
      </c>
      <c r="D57" s="1238"/>
      <c r="E57" s="1239"/>
      <c r="F57" s="124">
        <v>6669</v>
      </c>
      <c r="G57" s="124">
        <v>6415</v>
      </c>
      <c r="H57" s="125">
        <v>6698</v>
      </c>
    </row>
    <row r="58" spans="2:8" ht="45.7" customHeight="1" x14ac:dyDescent="0.15">
      <c r="B58" s="126"/>
      <c r="C58" s="1226" t="s">
        <v>574</v>
      </c>
      <c r="D58" s="1227"/>
      <c r="E58" s="1228"/>
      <c r="F58" s="127">
        <v>2640</v>
      </c>
      <c r="G58" s="127">
        <v>2315</v>
      </c>
      <c r="H58" s="128">
        <v>2315</v>
      </c>
    </row>
    <row r="59" spans="2:8" ht="45.7" customHeight="1" x14ac:dyDescent="0.15">
      <c r="B59" s="126"/>
      <c r="C59" s="1226" t="s">
        <v>575</v>
      </c>
      <c r="D59" s="1227"/>
      <c r="E59" s="1228"/>
      <c r="F59" s="127">
        <v>1556</v>
      </c>
      <c r="G59" s="127">
        <v>1589</v>
      </c>
      <c r="H59" s="128">
        <v>1842</v>
      </c>
    </row>
    <row r="60" spans="2:8" ht="45.7" customHeight="1" x14ac:dyDescent="0.15">
      <c r="B60" s="126"/>
      <c r="C60" s="1226" t="s">
        <v>576</v>
      </c>
      <c r="D60" s="1227"/>
      <c r="E60" s="1228"/>
      <c r="F60" s="127">
        <v>602</v>
      </c>
      <c r="G60" s="127">
        <v>614</v>
      </c>
      <c r="H60" s="128">
        <v>640</v>
      </c>
    </row>
    <row r="61" spans="2:8" ht="45.7" customHeight="1" x14ac:dyDescent="0.15">
      <c r="B61" s="126"/>
      <c r="C61" s="1226" t="s">
        <v>577</v>
      </c>
      <c r="D61" s="1227"/>
      <c r="E61" s="1228"/>
      <c r="F61" s="127">
        <v>520</v>
      </c>
      <c r="G61" s="127">
        <v>520</v>
      </c>
      <c r="H61" s="128">
        <v>520</v>
      </c>
    </row>
    <row r="62" spans="2:8" ht="45.7" customHeight="1" thickBot="1" x14ac:dyDescent="0.2">
      <c r="B62" s="129"/>
      <c r="C62" s="1229" t="s">
        <v>578</v>
      </c>
      <c r="D62" s="1230"/>
      <c r="E62" s="1231"/>
      <c r="F62" s="130">
        <v>576</v>
      </c>
      <c r="G62" s="130">
        <v>579</v>
      </c>
      <c r="H62" s="131">
        <v>416</v>
      </c>
    </row>
    <row r="63" spans="2:8" ht="52.5" customHeight="1" thickBot="1" x14ac:dyDescent="0.2">
      <c r="B63" s="132"/>
      <c r="C63" s="1232" t="s">
        <v>51</v>
      </c>
      <c r="D63" s="1232"/>
      <c r="E63" s="1233"/>
      <c r="F63" s="133">
        <v>11760</v>
      </c>
      <c r="G63" s="133">
        <v>10133</v>
      </c>
      <c r="H63" s="134">
        <v>11445</v>
      </c>
    </row>
    <row r="64" spans="2:8" ht="12.9" x14ac:dyDescent="0.15"/>
  </sheetData>
  <sheetProtection algorithmName="SHA-512" hashValue="QRFuGIXpB86aAdYEjJWmSAwSIkAOEqI7R6onIAiYGwxjLqIIacIF6pyHFw8S6jlecrGC5XN46IbTovEpgp3OQQ==" saltValue="afLDDJN4wpxU2Ex9HeD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0E942-436E-49CB-836F-A24F7B598035}">
  <sheetPr>
    <pageSetUpPr fitToPage="1"/>
  </sheetPr>
  <dimension ref="A1:DE85"/>
  <sheetViews>
    <sheetView showGridLines="0" topLeftCell="Y60" zoomScale="85" zoomScaleNormal="85" zoomScaleSheetLayoutView="55" workbookViewId="0">
      <selection activeCell="AG112" sqref="AG112"/>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8" customHeight="1" x14ac:dyDescent="0.15">
      <c r="A1" s="1298"/>
      <c r="B1" s="1297"/>
      <c r="DD1" s="1240"/>
      <c r="DE1" s="1240"/>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0"/>
      <c r="DE2" s="1240"/>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0"/>
      <c r="DE3" s="1240"/>
    </row>
    <row r="4" spans="1:109" s="262" customFormat="1" ht="12.9"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2.9"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2.9"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2.9"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2.9"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2.9"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2.9"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2.9"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2.9"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2.9"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2.9"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2.9" x14ac:dyDescent="0.15">
      <c r="A15" s="1240"/>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2.9" x14ac:dyDescent="0.15">
      <c r="A16" s="1240"/>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2.9" x14ac:dyDescent="0.15">
      <c r="A17" s="1240"/>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2.9" x14ac:dyDescent="0.15">
      <c r="A18" s="1240"/>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2.9" x14ac:dyDescent="0.15">
      <c r="DD19" s="1240"/>
      <c r="DE19" s="1240"/>
    </row>
    <row r="20" spans="1:109" ht="12.9" x14ac:dyDescent="0.15">
      <c r="DD20" s="1240"/>
      <c r="DE20" s="1240"/>
    </row>
    <row r="21" spans="1:109" ht="17.350000000000001"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0"/>
    </row>
    <row r="22" spans="1:109" ht="17.350000000000001" customHeight="1" x14ac:dyDescent="0.15">
      <c r="B22" s="1241"/>
    </row>
    <row r="23" spans="1:109" ht="12.9" x14ac:dyDescent="0.15">
      <c r="B23" s="1241"/>
    </row>
    <row r="24" spans="1:109" ht="12.9" x14ac:dyDescent="0.15">
      <c r="B24" s="1241"/>
    </row>
    <row r="25" spans="1:109" ht="12.9" x14ac:dyDescent="0.15">
      <c r="B25" s="1241"/>
    </row>
    <row r="26" spans="1:109" ht="12.9" x14ac:dyDescent="0.15">
      <c r="B26" s="1241"/>
    </row>
    <row r="27" spans="1:109" ht="12.9" x14ac:dyDescent="0.15">
      <c r="B27" s="1241"/>
    </row>
    <row r="28" spans="1:109" ht="12.9" x14ac:dyDescent="0.15">
      <c r="B28" s="1241"/>
    </row>
    <row r="29" spans="1:109" ht="12.9" x14ac:dyDescent="0.15">
      <c r="B29" s="1241"/>
    </row>
    <row r="30" spans="1:109" ht="12.9" x14ac:dyDescent="0.15">
      <c r="B30" s="1241"/>
    </row>
    <row r="31" spans="1:109" ht="12.9" x14ac:dyDescent="0.15">
      <c r="B31" s="1241"/>
    </row>
    <row r="32" spans="1:109" ht="12.9" x14ac:dyDescent="0.15">
      <c r="B32" s="1241"/>
    </row>
    <row r="33" spans="2:109" ht="12.9" x14ac:dyDescent="0.15">
      <c r="B33" s="1241"/>
    </row>
    <row r="34" spans="2:109" ht="12.9" x14ac:dyDescent="0.15">
      <c r="B34" s="1241"/>
    </row>
    <row r="35" spans="2:109" ht="12.9" x14ac:dyDescent="0.15">
      <c r="B35" s="1241"/>
    </row>
    <row r="36" spans="2:109" ht="12.9" x14ac:dyDescent="0.15">
      <c r="B36" s="1241"/>
    </row>
    <row r="37" spans="2:109" ht="12.9" x14ac:dyDescent="0.15">
      <c r="B37" s="1241"/>
    </row>
    <row r="38" spans="2:109" ht="12.9" x14ac:dyDescent="0.15">
      <c r="B38" s="1241"/>
    </row>
    <row r="39" spans="2:109" ht="12.9"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2.9" x14ac:dyDescent="0.15">
      <c r="B40" s="1281"/>
      <c r="DD40" s="1281"/>
      <c r="DE40" s="1240"/>
    </row>
    <row r="41" spans="2:109" ht="17" x14ac:dyDescent="0.15">
      <c r="B41" s="1293" t="s">
        <v>601</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2.9" x14ac:dyDescent="0.15">
      <c r="B42" s="1241"/>
      <c r="G42" s="1277"/>
      <c r="I42" s="1276"/>
      <c r="J42" s="1276"/>
      <c r="K42" s="1276"/>
      <c r="AM42" s="1277"/>
      <c r="AN42" s="1277" t="s">
        <v>597</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6" customHeight="1" x14ac:dyDescent="0.15">
      <c r="B43" s="1241"/>
      <c r="AN43" s="1275" t="s">
        <v>600</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2.9"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2.9"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2.9"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2.9"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2.9"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2.9" x14ac:dyDescent="0.15">
      <c r="B49" s="1241"/>
      <c r="AN49" s="1240" t="s">
        <v>595</v>
      </c>
    </row>
    <row r="50" spans="1:109" ht="12.9"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551</v>
      </c>
      <c r="BQ50" s="1249"/>
      <c r="BR50" s="1249"/>
      <c r="BS50" s="1249"/>
      <c r="BT50" s="1249"/>
      <c r="BU50" s="1249"/>
      <c r="BV50" s="1249"/>
      <c r="BW50" s="1249"/>
      <c r="BX50" s="1249" t="s">
        <v>552</v>
      </c>
      <c r="BY50" s="1249"/>
      <c r="BZ50" s="1249"/>
      <c r="CA50" s="1249"/>
      <c r="CB50" s="1249"/>
      <c r="CC50" s="1249"/>
      <c r="CD50" s="1249"/>
      <c r="CE50" s="1249"/>
      <c r="CF50" s="1249" t="s">
        <v>553</v>
      </c>
      <c r="CG50" s="1249"/>
      <c r="CH50" s="1249"/>
      <c r="CI50" s="1249"/>
      <c r="CJ50" s="1249"/>
      <c r="CK50" s="1249"/>
      <c r="CL50" s="1249"/>
      <c r="CM50" s="1249"/>
      <c r="CN50" s="1249" t="s">
        <v>554</v>
      </c>
      <c r="CO50" s="1249"/>
      <c r="CP50" s="1249"/>
      <c r="CQ50" s="1249"/>
      <c r="CR50" s="1249"/>
      <c r="CS50" s="1249"/>
      <c r="CT50" s="1249"/>
      <c r="CU50" s="1249"/>
      <c r="CV50" s="1249" t="s">
        <v>555</v>
      </c>
      <c r="CW50" s="1249"/>
      <c r="CX50" s="1249"/>
      <c r="CY50" s="1249"/>
      <c r="CZ50" s="1249"/>
      <c r="DA50" s="1249"/>
      <c r="DB50" s="1249"/>
      <c r="DC50" s="1249"/>
    </row>
    <row r="51" spans="1:109" ht="13.6" customHeight="1" x14ac:dyDescent="0.15">
      <c r="B51" s="1241"/>
      <c r="G51" s="1256"/>
      <c r="H51" s="1256"/>
      <c r="I51" s="1290"/>
      <c r="J51" s="1290"/>
      <c r="K51" s="1255"/>
      <c r="L51" s="1255"/>
      <c r="M51" s="1255"/>
      <c r="N51" s="1255"/>
      <c r="AM51" s="1254"/>
      <c r="AN51" s="1248" t="s">
        <v>594</v>
      </c>
      <c r="AO51" s="1248"/>
      <c r="AP51" s="1248"/>
      <c r="AQ51" s="1248"/>
      <c r="AR51" s="1248"/>
      <c r="AS51" s="1248"/>
      <c r="AT51" s="1248"/>
      <c r="AU51" s="1248"/>
      <c r="AV51" s="1248"/>
      <c r="AW51" s="1248"/>
      <c r="AX51" s="1248"/>
      <c r="AY51" s="1248"/>
      <c r="AZ51" s="1248"/>
      <c r="BA51" s="1248"/>
      <c r="BB51" s="1248" t="s">
        <v>592</v>
      </c>
      <c r="BC51" s="1248"/>
      <c r="BD51" s="1248"/>
      <c r="BE51" s="1248"/>
      <c r="BF51" s="1248"/>
      <c r="BG51" s="1248"/>
      <c r="BH51" s="1248"/>
      <c r="BI51" s="1248"/>
      <c r="BJ51" s="1248"/>
      <c r="BK51" s="1248"/>
      <c r="BL51" s="1248"/>
      <c r="BM51" s="1248"/>
      <c r="BN51" s="1248"/>
      <c r="BO51" s="1248"/>
      <c r="BP51" s="1289"/>
      <c r="BQ51" s="1247"/>
      <c r="BR51" s="1247"/>
      <c r="BS51" s="1247"/>
      <c r="BT51" s="1247"/>
      <c r="BU51" s="1247"/>
      <c r="BV51" s="1247"/>
      <c r="BW51" s="1247"/>
      <c r="BX51" s="1289"/>
      <c r="BY51" s="1247"/>
      <c r="BZ51" s="1247"/>
      <c r="CA51" s="1247"/>
      <c r="CB51" s="1247"/>
      <c r="CC51" s="1247"/>
      <c r="CD51" s="1247"/>
      <c r="CE51" s="1247"/>
      <c r="CF51" s="1289"/>
      <c r="CG51" s="1247"/>
      <c r="CH51" s="1247"/>
      <c r="CI51" s="1247"/>
      <c r="CJ51" s="1247"/>
      <c r="CK51" s="1247"/>
      <c r="CL51" s="1247"/>
      <c r="CM51" s="1247"/>
      <c r="CN51" s="1247">
        <v>31.5</v>
      </c>
      <c r="CO51" s="1247"/>
      <c r="CP51" s="1247"/>
      <c r="CQ51" s="1247"/>
      <c r="CR51" s="1247"/>
      <c r="CS51" s="1247"/>
      <c r="CT51" s="1247"/>
      <c r="CU51" s="1247"/>
      <c r="CV51" s="1247">
        <v>27.9</v>
      </c>
      <c r="CW51" s="1247"/>
      <c r="CX51" s="1247"/>
      <c r="CY51" s="1247"/>
      <c r="CZ51" s="1247"/>
      <c r="DA51" s="1247"/>
      <c r="DB51" s="1247"/>
      <c r="DC51" s="1247"/>
    </row>
    <row r="52" spans="1:109" ht="12.9" x14ac:dyDescent="0.15">
      <c r="B52" s="1241"/>
      <c r="G52" s="1256"/>
      <c r="H52" s="1256"/>
      <c r="I52" s="1290"/>
      <c r="J52" s="1290"/>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2.9"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599</v>
      </c>
      <c r="BC53" s="1248"/>
      <c r="BD53" s="1248"/>
      <c r="BE53" s="1248"/>
      <c r="BF53" s="1248"/>
      <c r="BG53" s="1248"/>
      <c r="BH53" s="1248"/>
      <c r="BI53" s="1248"/>
      <c r="BJ53" s="1248"/>
      <c r="BK53" s="1248"/>
      <c r="BL53" s="1248"/>
      <c r="BM53" s="1248"/>
      <c r="BN53" s="1248"/>
      <c r="BO53" s="1248"/>
      <c r="BP53" s="1289"/>
      <c r="BQ53" s="1247"/>
      <c r="BR53" s="1247"/>
      <c r="BS53" s="1247"/>
      <c r="BT53" s="1247"/>
      <c r="BU53" s="1247"/>
      <c r="BV53" s="1247"/>
      <c r="BW53" s="1247"/>
      <c r="BX53" s="1289"/>
      <c r="BY53" s="1247"/>
      <c r="BZ53" s="1247"/>
      <c r="CA53" s="1247"/>
      <c r="CB53" s="1247"/>
      <c r="CC53" s="1247"/>
      <c r="CD53" s="1247"/>
      <c r="CE53" s="1247"/>
      <c r="CF53" s="1289"/>
      <c r="CG53" s="1247"/>
      <c r="CH53" s="1247"/>
      <c r="CI53" s="1247"/>
      <c r="CJ53" s="1247"/>
      <c r="CK53" s="1247"/>
      <c r="CL53" s="1247"/>
      <c r="CM53" s="1247"/>
      <c r="CN53" s="1247">
        <v>45.4</v>
      </c>
      <c r="CO53" s="1247"/>
      <c r="CP53" s="1247"/>
      <c r="CQ53" s="1247"/>
      <c r="CR53" s="1247"/>
      <c r="CS53" s="1247"/>
      <c r="CT53" s="1247"/>
      <c r="CU53" s="1247"/>
      <c r="CV53" s="1247">
        <v>46.6</v>
      </c>
      <c r="CW53" s="1247"/>
      <c r="CX53" s="1247"/>
      <c r="CY53" s="1247"/>
      <c r="CZ53" s="1247"/>
      <c r="DA53" s="1247"/>
      <c r="DB53" s="1247"/>
      <c r="DC53" s="1247"/>
    </row>
    <row r="54" spans="1:109" ht="12.9"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2.9" x14ac:dyDescent="0.15">
      <c r="A55" s="1276"/>
      <c r="B55" s="1241"/>
      <c r="G55" s="1252"/>
      <c r="H55" s="1252"/>
      <c r="I55" s="1252"/>
      <c r="J55" s="1252"/>
      <c r="K55" s="1255"/>
      <c r="L55" s="1255"/>
      <c r="M55" s="1255"/>
      <c r="N55" s="1255"/>
      <c r="AN55" s="1249" t="s">
        <v>593</v>
      </c>
      <c r="AO55" s="1249"/>
      <c r="AP55" s="1249"/>
      <c r="AQ55" s="1249"/>
      <c r="AR55" s="1249"/>
      <c r="AS55" s="1249"/>
      <c r="AT55" s="1249"/>
      <c r="AU55" s="1249"/>
      <c r="AV55" s="1249"/>
      <c r="AW55" s="1249"/>
      <c r="AX55" s="1249"/>
      <c r="AY55" s="1249"/>
      <c r="AZ55" s="1249"/>
      <c r="BA55" s="1249"/>
      <c r="BB55" s="1248" t="s">
        <v>592</v>
      </c>
      <c r="BC55" s="1248"/>
      <c r="BD55" s="1248"/>
      <c r="BE55" s="1248"/>
      <c r="BF55" s="1248"/>
      <c r="BG55" s="1248"/>
      <c r="BH55" s="1248"/>
      <c r="BI55" s="1248"/>
      <c r="BJ55" s="1248"/>
      <c r="BK55" s="1248"/>
      <c r="BL55" s="1248"/>
      <c r="BM55" s="1248"/>
      <c r="BN55" s="1248"/>
      <c r="BO55" s="1248"/>
      <c r="BP55" s="1289"/>
      <c r="BQ55" s="1247"/>
      <c r="BR55" s="1247"/>
      <c r="BS55" s="1247"/>
      <c r="BT55" s="1247"/>
      <c r="BU55" s="1247"/>
      <c r="BV55" s="1247"/>
      <c r="BW55" s="1247"/>
      <c r="BX55" s="1289"/>
      <c r="BY55" s="1247"/>
      <c r="BZ55" s="1247"/>
      <c r="CA55" s="1247"/>
      <c r="CB55" s="1247"/>
      <c r="CC55" s="1247"/>
      <c r="CD55" s="1247"/>
      <c r="CE55" s="1247"/>
      <c r="CF55" s="1289"/>
      <c r="CG55" s="1247"/>
      <c r="CH55" s="1247"/>
      <c r="CI55" s="1247"/>
      <c r="CJ55" s="1247"/>
      <c r="CK55" s="1247"/>
      <c r="CL55" s="1247"/>
      <c r="CM55" s="1247"/>
      <c r="CN55" s="1247">
        <v>46.9</v>
      </c>
      <c r="CO55" s="1247"/>
      <c r="CP55" s="1247"/>
      <c r="CQ55" s="1247"/>
      <c r="CR55" s="1247"/>
      <c r="CS55" s="1247"/>
      <c r="CT55" s="1247"/>
      <c r="CU55" s="1247"/>
      <c r="CV55" s="1247">
        <v>0</v>
      </c>
      <c r="CW55" s="1247"/>
      <c r="CX55" s="1247"/>
      <c r="CY55" s="1247"/>
      <c r="CZ55" s="1247"/>
      <c r="DA55" s="1247"/>
      <c r="DB55" s="1247"/>
      <c r="DC55" s="1247"/>
    </row>
    <row r="56" spans="1:109" ht="12.9"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2.9"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599</v>
      </c>
      <c r="BC57" s="1248"/>
      <c r="BD57" s="1248"/>
      <c r="BE57" s="1248"/>
      <c r="BF57" s="1248"/>
      <c r="BG57" s="1248"/>
      <c r="BH57" s="1248"/>
      <c r="BI57" s="1248"/>
      <c r="BJ57" s="1248"/>
      <c r="BK57" s="1248"/>
      <c r="BL57" s="1248"/>
      <c r="BM57" s="1248"/>
      <c r="BN57" s="1248"/>
      <c r="BO57" s="1248"/>
      <c r="BP57" s="1289"/>
      <c r="BQ57" s="1247"/>
      <c r="BR57" s="1247"/>
      <c r="BS57" s="1247"/>
      <c r="BT57" s="1247"/>
      <c r="BU57" s="1247"/>
      <c r="BV57" s="1247"/>
      <c r="BW57" s="1247"/>
      <c r="BX57" s="1289"/>
      <c r="BY57" s="1247"/>
      <c r="BZ57" s="1247"/>
      <c r="CA57" s="1247"/>
      <c r="CB57" s="1247"/>
      <c r="CC57" s="1247"/>
      <c r="CD57" s="1247"/>
      <c r="CE57" s="1247"/>
      <c r="CF57" s="1289"/>
      <c r="CG57" s="1247"/>
      <c r="CH57" s="1247"/>
      <c r="CI57" s="1247"/>
      <c r="CJ57" s="1247"/>
      <c r="CK57" s="1247"/>
      <c r="CL57" s="1247"/>
      <c r="CM57" s="1247"/>
      <c r="CN57" s="1247">
        <v>61.2</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2.9"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2.9"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2.9"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2.9"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2.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 x14ac:dyDescent="0.15">
      <c r="B63" s="1280" t="s">
        <v>598</v>
      </c>
    </row>
    <row r="64" spans="1:109" ht="12.9" x14ac:dyDescent="0.15">
      <c r="B64" s="1241"/>
      <c r="G64" s="1277"/>
      <c r="I64" s="1279"/>
      <c r="J64" s="1279"/>
      <c r="K64" s="1279"/>
      <c r="L64" s="1279"/>
      <c r="M64" s="1279"/>
      <c r="N64" s="1278"/>
      <c r="AM64" s="1277"/>
      <c r="AN64" s="1277" t="s">
        <v>597</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2.9" x14ac:dyDescent="0.15">
      <c r="B65" s="1241"/>
      <c r="AN65" s="1275" t="s">
        <v>596</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2.9"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2.9"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2.9"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2.9"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2.9"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2.9" x14ac:dyDescent="0.15">
      <c r="B71" s="1241"/>
      <c r="G71" s="1262"/>
      <c r="I71" s="1265"/>
      <c r="J71" s="1264"/>
      <c r="K71" s="1264"/>
      <c r="L71" s="1263"/>
      <c r="M71" s="1264"/>
      <c r="N71" s="1263"/>
      <c r="AM71" s="1262"/>
      <c r="AN71" s="1240" t="s">
        <v>595</v>
      </c>
    </row>
    <row r="72" spans="2:107" ht="12.9"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551</v>
      </c>
      <c r="BQ72" s="1249"/>
      <c r="BR72" s="1249"/>
      <c r="BS72" s="1249"/>
      <c r="BT72" s="1249"/>
      <c r="BU72" s="1249"/>
      <c r="BV72" s="1249"/>
      <c r="BW72" s="1249"/>
      <c r="BX72" s="1249" t="s">
        <v>552</v>
      </c>
      <c r="BY72" s="1249"/>
      <c r="BZ72" s="1249"/>
      <c r="CA72" s="1249"/>
      <c r="CB72" s="1249"/>
      <c r="CC72" s="1249"/>
      <c r="CD72" s="1249"/>
      <c r="CE72" s="1249"/>
      <c r="CF72" s="1249" t="s">
        <v>553</v>
      </c>
      <c r="CG72" s="1249"/>
      <c r="CH72" s="1249"/>
      <c r="CI72" s="1249"/>
      <c r="CJ72" s="1249"/>
      <c r="CK72" s="1249"/>
      <c r="CL72" s="1249"/>
      <c r="CM72" s="1249"/>
      <c r="CN72" s="1249" t="s">
        <v>554</v>
      </c>
      <c r="CO72" s="1249"/>
      <c r="CP72" s="1249"/>
      <c r="CQ72" s="1249"/>
      <c r="CR72" s="1249"/>
      <c r="CS72" s="1249"/>
      <c r="CT72" s="1249"/>
      <c r="CU72" s="1249"/>
      <c r="CV72" s="1249" t="s">
        <v>555</v>
      </c>
      <c r="CW72" s="1249"/>
      <c r="CX72" s="1249"/>
      <c r="CY72" s="1249"/>
      <c r="CZ72" s="1249"/>
      <c r="DA72" s="1249"/>
      <c r="DB72" s="1249"/>
      <c r="DC72" s="1249"/>
    </row>
    <row r="73" spans="2:107" ht="12.9" x14ac:dyDescent="0.15">
      <c r="B73" s="1241"/>
      <c r="G73" s="1256"/>
      <c r="H73" s="1256"/>
      <c r="I73" s="1256"/>
      <c r="J73" s="1256"/>
      <c r="K73" s="1253"/>
      <c r="L73" s="1253"/>
      <c r="M73" s="1253"/>
      <c r="N73" s="1253"/>
      <c r="AM73" s="1254"/>
      <c r="AN73" s="1248" t="s">
        <v>594</v>
      </c>
      <c r="AO73" s="1248"/>
      <c r="AP73" s="1248"/>
      <c r="AQ73" s="1248"/>
      <c r="AR73" s="1248"/>
      <c r="AS73" s="1248"/>
      <c r="AT73" s="1248"/>
      <c r="AU73" s="1248"/>
      <c r="AV73" s="1248"/>
      <c r="AW73" s="1248"/>
      <c r="AX73" s="1248"/>
      <c r="AY73" s="1248"/>
      <c r="AZ73" s="1248"/>
      <c r="BA73" s="1248"/>
      <c r="BB73" s="1248" t="s">
        <v>592</v>
      </c>
      <c r="BC73" s="1248"/>
      <c r="BD73" s="1248"/>
      <c r="BE73" s="1248"/>
      <c r="BF73" s="1248"/>
      <c r="BG73" s="1248"/>
      <c r="BH73" s="1248"/>
      <c r="BI73" s="1248"/>
      <c r="BJ73" s="1248"/>
      <c r="BK73" s="1248"/>
      <c r="BL73" s="1248"/>
      <c r="BM73" s="1248"/>
      <c r="BN73" s="1248"/>
      <c r="BO73" s="1248"/>
      <c r="BP73" s="1247">
        <v>16.100000000000001</v>
      </c>
      <c r="BQ73" s="1247"/>
      <c r="BR73" s="1247"/>
      <c r="BS73" s="1247"/>
      <c r="BT73" s="1247"/>
      <c r="BU73" s="1247"/>
      <c r="BV73" s="1247"/>
      <c r="BW73" s="1247"/>
      <c r="BX73" s="1247">
        <v>14</v>
      </c>
      <c r="BY73" s="1247"/>
      <c r="BZ73" s="1247"/>
      <c r="CA73" s="1247"/>
      <c r="CB73" s="1247"/>
      <c r="CC73" s="1247"/>
      <c r="CD73" s="1247"/>
      <c r="CE73" s="1247"/>
      <c r="CF73" s="1247">
        <v>18.8</v>
      </c>
      <c r="CG73" s="1247"/>
      <c r="CH73" s="1247"/>
      <c r="CI73" s="1247"/>
      <c r="CJ73" s="1247"/>
      <c r="CK73" s="1247"/>
      <c r="CL73" s="1247"/>
      <c r="CM73" s="1247"/>
      <c r="CN73" s="1247">
        <v>31.5</v>
      </c>
      <c r="CO73" s="1247"/>
      <c r="CP73" s="1247"/>
      <c r="CQ73" s="1247"/>
      <c r="CR73" s="1247"/>
      <c r="CS73" s="1247"/>
      <c r="CT73" s="1247"/>
      <c r="CU73" s="1247"/>
      <c r="CV73" s="1247">
        <v>27.9</v>
      </c>
      <c r="CW73" s="1247"/>
      <c r="CX73" s="1247"/>
      <c r="CY73" s="1247"/>
      <c r="CZ73" s="1247"/>
      <c r="DA73" s="1247"/>
      <c r="DB73" s="1247"/>
      <c r="DC73" s="1247"/>
    </row>
    <row r="74" spans="2:107" ht="12.9"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2.9"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591</v>
      </c>
      <c r="BC75" s="1248"/>
      <c r="BD75" s="1248"/>
      <c r="BE75" s="1248"/>
      <c r="BF75" s="1248"/>
      <c r="BG75" s="1248"/>
      <c r="BH75" s="1248"/>
      <c r="BI75" s="1248"/>
      <c r="BJ75" s="1248"/>
      <c r="BK75" s="1248"/>
      <c r="BL75" s="1248"/>
      <c r="BM75" s="1248"/>
      <c r="BN75" s="1248"/>
      <c r="BO75" s="1248"/>
      <c r="BP75" s="1247">
        <v>6.1</v>
      </c>
      <c r="BQ75" s="1247"/>
      <c r="BR75" s="1247"/>
      <c r="BS75" s="1247"/>
      <c r="BT75" s="1247"/>
      <c r="BU75" s="1247"/>
      <c r="BV75" s="1247"/>
      <c r="BW75" s="1247"/>
      <c r="BX75" s="1247">
        <v>6</v>
      </c>
      <c r="BY75" s="1247"/>
      <c r="BZ75" s="1247"/>
      <c r="CA75" s="1247"/>
      <c r="CB75" s="1247"/>
      <c r="CC75" s="1247"/>
      <c r="CD75" s="1247"/>
      <c r="CE75" s="1247"/>
      <c r="CF75" s="1247">
        <v>6</v>
      </c>
      <c r="CG75" s="1247"/>
      <c r="CH75" s="1247"/>
      <c r="CI75" s="1247"/>
      <c r="CJ75" s="1247"/>
      <c r="CK75" s="1247"/>
      <c r="CL75" s="1247"/>
      <c r="CM75" s="1247"/>
      <c r="CN75" s="1247">
        <v>6.2</v>
      </c>
      <c r="CO75" s="1247"/>
      <c r="CP75" s="1247"/>
      <c r="CQ75" s="1247"/>
      <c r="CR75" s="1247"/>
      <c r="CS75" s="1247"/>
      <c r="CT75" s="1247"/>
      <c r="CU75" s="1247"/>
      <c r="CV75" s="1247">
        <v>5.9</v>
      </c>
      <c r="CW75" s="1247"/>
      <c r="CX75" s="1247"/>
      <c r="CY75" s="1247"/>
      <c r="CZ75" s="1247"/>
      <c r="DA75" s="1247"/>
      <c r="DB75" s="1247"/>
      <c r="DC75" s="1247"/>
    </row>
    <row r="76" spans="2:107" ht="12.9"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2.9" x14ac:dyDescent="0.15">
      <c r="B77" s="1241"/>
      <c r="G77" s="1252"/>
      <c r="H77" s="1252"/>
      <c r="I77" s="1252"/>
      <c r="J77" s="1252"/>
      <c r="K77" s="1253"/>
      <c r="L77" s="1253"/>
      <c r="M77" s="1253"/>
      <c r="N77" s="1253"/>
      <c r="AN77" s="1249" t="s">
        <v>593</v>
      </c>
      <c r="AO77" s="1249"/>
      <c r="AP77" s="1249"/>
      <c r="AQ77" s="1249"/>
      <c r="AR77" s="1249"/>
      <c r="AS77" s="1249"/>
      <c r="AT77" s="1249"/>
      <c r="AU77" s="1249"/>
      <c r="AV77" s="1249"/>
      <c r="AW77" s="1249"/>
      <c r="AX77" s="1249"/>
      <c r="AY77" s="1249"/>
      <c r="AZ77" s="1249"/>
      <c r="BA77" s="1249"/>
      <c r="BB77" s="1248" t="s">
        <v>592</v>
      </c>
      <c r="BC77" s="1248"/>
      <c r="BD77" s="1248"/>
      <c r="BE77" s="1248"/>
      <c r="BF77" s="1248"/>
      <c r="BG77" s="1248"/>
      <c r="BH77" s="1248"/>
      <c r="BI77" s="1248"/>
      <c r="BJ77" s="1248"/>
      <c r="BK77" s="1248"/>
      <c r="BL77" s="1248"/>
      <c r="BM77" s="1248"/>
      <c r="BN77" s="1248"/>
      <c r="BO77" s="1248"/>
      <c r="BP77" s="1247">
        <v>51.2</v>
      </c>
      <c r="BQ77" s="1247"/>
      <c r="BR77" s="1247"/>
      <c r="BS77" s="1247"/>
      <c r="BT77" s="1247"/>
      <c r="BU77" s="1247"/>
      <c r="BV77" s="1247"/>
      <c r="BW77" s="1247"/>
      <c r="BX77" s="1247">
        <v>47.2</v>
      </c>
      <c r="BY77" s="1247"/>
      <c r="BZ77" s="1247"/>
      <c r="CA77" s="1247"/>
      <c r="CB77" s="1247"/>
      <c r="CC77" s="1247"/>
      <c r="CD77" s="1247"/>
      <c r="CE77" s="1247"/>
      <c r="CF77" s="1247">
        <v>49.5</v>
      </c>
      <c r="CG77" s="1247"/>
      <c r="CH77" s="1247"/>
      <c r="CI77" s="1247"/>
      <c r="CJ77" s="1247"/>
      <c r="CK77" s="1247"/>
      <c r="CL77" s="1247"/>
      <c r="CM77" s="1247"/>
      <c r="CN77" s="1247">
        <v>46.9</v>
      </c>
      <c r="CO77" s="1247"/>
      <c r="CP77" s="1247"/>
      <c r="CQ77" s="1247"/>
      <c r="CR77" s="1247"/>
      <c r="CS77" s="1247"/>
      <c r="CT77" s="1247"/>
      <c r="CU77" s="1247"/>
      <c r="CV77" s="1247">
        <v>0</v>
      </c>
      <c r="CW77" s="1247"/>
      <c r="CX77" s="1247"/>
      <c r="CY77" s="1247"/>
      <c r="CZ77" s="1247"/>
      <c r="DA77" s="1247"/>
      <c r="DB77" s="1247"/>
      <c r="DC77" s="1247"/>
    </row>
    <row r="78" spans="2:107" ht="12.9"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2.9"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591</v>
      </c>
      <c r="BC79" s="1248"/>
      <c r="BD79" s="1248"/>
      <c r="BE79" s="1248"/>
      <c r="BF79" s="1248"/>
      <c r="BG79" s="1248"/>
      <c r="BH79" s="1248"/>
      <c r="BI79" s="1248"/>
      <c r="BJ79" s="1248"/>
      <c r="BK79" s="1248"/>
      <c r="BL79" s="1248"/>
      <c r="BM79" s="1248"/>
      <c r="BN79" s="1248"/>
      <c r="BO79" s="1248"/>
      <c r="BP79" s="1247">
        <v>8.1999999999999993</v>
      </c>
      <c r="BQ79" s="1247"/>
      <c r="BR79" s="1247"/>
      <c r="BS79" s="1247"/>
      <c r="BT79" s="1247"/>
      <c r="BU79" s="1247"/>
      <c r="BV79" s="1247"/>
      <c r="BW79" s="1247"/>
      <c r="BX79" s="1247">
        <v>7.8</v>
      </c>
      <c r="BY79" s="1247"/>
      <c r="BZ79" s="1247"/>
      <c r="CA79" s="1247"/>
      <c r="CB79" s="1247"/>
      <c r="CC79" s="1247"/>
      <c r="CD79" s="1247"/>
      <c r="CE79" s="1247"/>
      <c r="CF79" s="1247">
        <v>7.6</v>
      </c>
      <c r="CG79" s="1247"/>
      <c r="CH79" s="1247"/>
      <c r="CI79" s="1247"/>
      <c r="CJ79" s="1247"/>
      <c r="CK79" s="1247"/>
      <c r="CL79" s="1247"/>
      <c r="CM79" s="1247"/>
      <c r="CN79" s="1247">
        <v>7.2</v>
      </c>
      <c r="CO79" s="1247"/>
      <c r="CP79" s="1247"/>
      <c r="CQ79" s="1247"/>
      <c r="CR79" s="1247"/>
      <c r="CS79" s="1247"/>
      <c r="CT79" s="1247"/>
      <c r="CU79" s="1247"/>
      <c r="CV79" s="1247">
        <v>4.5</v>
      </c>
      <c r="CW79" s="1247"/>
      <c r="CX79" s="1247"/>
      <c r="CY79" s="1247"/>
      <c r="CZ79" s="1247"/>
      <c r="DA79" s="1247"/>
      <c r="DB79" s="1247"/>
      <c r="DC79" s="1247"/>
    </row>
    <row r="80" spans="2:107" ht="12.9"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2.9" x14ac:dyDescent="0.15">
      <c r="B81" s="1241"/>
    </row>
    <row r="82" spans="2:109" ht="17"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2.9"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2.9" x14ac:dyDescent="0.15">
      <c r="DD84" s="1240"/>
      <c r="DE84" s="1240"/>
    </row>
    <row r="85" spans="2:109" ht="12.9" x14ac:dyDescent="0.15">
      <c r="DD85" s="1240"/>
      <c r="DE85" s="1240"/>
    </row>
  </sheetData>
  <sheetProtection algorithmName="SHA-512" hashValue="KI1tswzdc29ihmXXgcUXa2BBe23eL7TJxBVlU8Ion09LBdcgxQhKhv5PZOrQMQWaDiFHnCTPFiFK40n+XP6Nzw==" saltValue="RhZbCHUI/Gp8LJatKFxkz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D7BCC-3F05-40A1-B0D1-D0646BB4C9C4}">
  <sheetPr>
    <pageSetUpPr fitToPage="1"/>
  </sheetPr>
  <dimension ref="A1:DR125"/>
  <sheetViews>
    <sheetView showGridLines="0" topLeftCell="A54" zoomScale="55" zoomScaleNormal="55" zoomScaleSheetLayoutView="70" workbookViewId="0">
      <selection activeCell="AG112" sqref="AG112"/>
    </sheetView>
  </sheetViews>
  <sheetFormatPr defaultColWidth="0" defaultRowHeight="13.6" customHeight="1" zeroHeight="1" x14ac:dyDescent="0.15"/>
  <cols>
    <col min="1" max="34" width="2.5" style="263" customWidth="1"/>
    <col min="35" max="122" width="2.5" style="262" customWidth="1"/>
    <col min="123" max="16384" width="2.5" style="262" hidden="1"/>
  </cols>
  <sheetData>
    <row r="1" spans="1:34" ht="13.6"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2.9" x14ac:dyDescent="0.15">
      <c r="S2" s="262"/>
      <c r="AH2" s="262"/>
    </row>
    <row r="3" spans="1:34" ht="12.9"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2.9" x14ac:dyDescent="0.15"/>
    <row r="5" spans="1:34" ht="12.9" x14ac:dyDescent="0.15"/>
    <row r="6" spans="1:34" ht="12.9" x14ac:dyDescent="0.15"/>
    <row r="7" spans="1:34" ht="12.9" x14ac:dyDescent="0.15"/>
    <row r="8" spans="1:34" ht="12.9" x14ac:dyDescent="0.15"/>
    <row r="9" spans="1:34" ht="12.9" x14ac:dyDescent="0.15">
      <c r="AH9" s="262"/>
    </row>
    <row r="10" spans="1:34" ht="12.9" x14ac:dyDescent="0.15"/>
    <row r="11" spans="1:34" ht="12.9" x14ac:dyDescent="0.15"/>
    <row r="12" spans="1:34" ht="12.9" x14ac:dyDescent="0.15"/>
    <row r="13" spans="1:34" ht="12.9" x14ac:dyDescent="0.15"/>
    <row r="14" spans="1:34" ht="12.9" x14ac:dyDescent="0.15"/>
    <row r="15" spans="1:34" ht="12.9" x14ac:dyDescent="0.15"/>
    <row r="16" spans="1:34" ht="12.9" x14ac:dyDescent="0.15"/>
    <row r="17" spans="12:34" ht="12.9" x14ac:dyDescent="0.15">
      <c r="AH17" s="262"/>
    </row>
    <row r="18" spans="12:34" ht="12.9" x14ac:dyDescent="0.15"/>
    <row r="19" spans="12:34" ht="12.9" x14ac:dyDescent="0.15"/>
    <row r="20" spans="12:34" ht="12.9" x14ac:dyDescent="0.15">
      <c r="AH20" s="262"/>
    </row>
    <row r="21" spans="12:34" ht="12.9" x14ac:dyDescent="0.15">
      <c r="AH21" s="262"/>
    </row>
    <row r="22" spans="12:34" ht="12.9" x14ac:dyDescent="0.15"/>
    <row r="23" spans="12:34" ht="12.9" x14ac:dyDescent="0.15"/>
    <row r="24" spans="12:34" ht="12.9" x14ac:dyDescent="0.15">
      <c r="Q24" s="262"/>
    </row>
    <row r="25" spans="12:34" ht="12.9" x14ac:dyDescent="0.15"/>
    <row r="26" spans="12:34" ht="12.9" x14ac:dyDescent="0.15"/>
    <row r="27" spans="12:34" ht="12.9" x14ac:dyDescent="0.15"/>
    <row r="28" spans="12:34" ht="12.9" x14ac:dyDescent="0.15">
      <c r="O28" s="262"/>
      <c r="T28" s="262"/>
      <c r="AH28" s="262"/>
    </row>
    <row r="29" spans="12:34" ht="12.9" x14ac:dyDescent="0.15"/>
    <row r="30" spans="12:34" ht="12.9" x14ac:dyDescent="0.15"/>
    <row r="31" spans="12:34" ht="12.9" x14ac:dyDescent="0.15">
      <c r="Q31" s="262"/>
    </row>
    <row r="32" spans="12:34" ht="12.9" x14ac:dyDescent="0.15">
      <c r="L32" s="262"/>
    </row>
    <row r="33" spans="2:34" ht="12.9" x14ac:dyDescent="0.15">
      <c r="C33" s="262"/>
      <c r="E33" s="262"/>
      <c r="G33" s="262"/>
      <c r="I33" s="262"/>
      <c r="X33" s="262"/>
    </row>
    <row r="34" spans="2:34" ht="12.9" x14ac:dyDescent="0.15">
      <c r="B34" s="262"/>
      <c r="P34" s="262"/>
      <c r="R34" s="262"/>
      <c r="T34" s="262"/>
    </row>
    <row r="35" spans="2:34" ht="12.9" x14ac:dyDescent="0.15">
      <c r="D35" s="262"/>
      <c r="W35" s="262"/>
      <c r="AC35" s="262"/>
      <c r="AD35" s="262"/>
      <c r="AE35" s="262"/>
      <c r="AF35" s="262"/>
      <c r="AG35" s="262"/>
      <c r="AH35" s="262"/>
    </row>
    <row r="36" spans="2:34" ht="12.9" x14ac:dyDescent="0.15">
      <c r="H36" s="262"/>
      <c r="J36" s="262"/>
      <c r="K36" s="262"/>
      <c r="M36" s="262"/>
      <c r="Y36" s="262"/>
      <c r="Z36" s="262"/>
      <c r="AA36" s="262"/>
      <c r="AB36" s="262"/>
      <c r="AC36" s="262"/>
      <c r="AD36" s="262"/>
      <c r="AE36" s="262"/>
      <c r="AF36" s="262"/>
      <c r="AG36" s="262"/>
      <c r="AH36" s="262"/>
    </row>
    <row r="37" spans="2:34" ht="12.9" x14ac:dyDescent="0.15">
      <c r="AH37" s="262"/>
    </row>
    <row r="38" spans="2:34" ht="12.9" x14ac:dyDescent="0.15">
      <c r="AG38" s="262"/>
      <c r="AH38" s="262"/>
    </row>
    <row r="39" spans="2:34" ht="12.9" x14ac:dyDescent="0.15"/>
    <row r="40" spans="2:34" ht="12.9" x14ac:dyDescent="0.15">
      <c r="X40" s="262"/>
    </row>
    <row r="41" spans="2:34" ht="12.9" x14ac:dyDescent="0.15">
      <c r="R41" s="262"/>
    </row>
    <row r="42" spans="2:34" ht="12.9" x14ac:dyDescent="0.15">
      <c r="W42" s="262"/>
    </row>
    <row r="43" spans="2:34" ht="12.9" x14ac:dyDescent="0.15">
      <c r="Y43" s="262"/>
      <c r="Z43" s="262"/>
      <c r="AA43" s="262"/>
      <c r="AB43" s="262"/>
      <c r="AC43" s="262"/>
      <c r="AD43" s="262"/>
      <c r="AE43" s="262"/>
      <c r="AF43" s="262"/>
      <c r="AG43" s="262"/>
      <c r="AH43" s="262"/>
    </row>
    <row r="44" spans="2:34" ht="12.9" x14ac:dyDescent="0.15">
      <c r="AH44" s="262"/>
    </row>
    <row r="45" spans="2:34" ht="12.9" x14ac:dyDescent="0.15">
      <c r="X45" s="262"/>
    </row>
    <row r="46" spans="2:34" ht="12.9" x14ac:dyDescent="0.15"/>
    <row r="47" spans="2:34" ht="12.9" x14ac:dyDescent="0.15"/>
    <row r="48" spans="2:34" ht="12.9" x14ac:dyDescent="0.15">
      <c r="W48" s="262"/>
      <c r="Y48" s="262"/>
      <c r="Z48" s="262"/>
      <c r="AA48" s="262"/>
      <c r="AB48" s="262"/>
      <c r="AC48" s="262"/>
      <c r="AD48" s="262"/>
      <c r="AE48" s="262"/>
      <c r="AF48" s="262"/>
      <c r="AG48" s="262"/>
      <c r="AH48" s="262"/>
    </row>
    <row r="49" spans="28:34" ht="12.9" x14ac:dyDescent="0.15"/>
    <row r="50" spans="28:34" ht="12.9" x14ac:dyDescent="0.15">
      <c r="AE50" s="262"/>
      <c r="AF50" s="262"/>
      <c r="AG50" s="262"/>
      <c r="AH50" s="262"/>
    </row>
    <row r="51" spans="28:34" ht="12.9" x14ac:dyDescent="0.15">
      <c r="AC51" s="262"/>
      <c r="AD51" s="262"/>
      <c r="AE51" s="262"/>
      <c r="AF51" s="262"/>
      <c r="AG51" s="262"/>
      <c r="AH51" s="262"/>
    </row>
    <row r="52" spans="28:34" ht="12.9" x14ac:dyDescent="0.15"/>
    <row r="53" spans="28:34" ht="12.9" x14ac:dyDescent="0.15">
      <c r="AF53" s="262"/>
      <c r="AG53" s="262"/>
      <c r="AH53" s="262"/>
    </row>
    <row r="54" spans="28:34" ht="12.9" x14ac:dyDescent="0.15">
      <c r="AH54" s="262"/>
    </row>
    <row r="55" spans="28:34" ht="12.9" x14ac:dyDescent="0.15"/>
    <row r="56" spans="28:34" ht="12.9" x14ac:dyDescent="0.15">
      <c r="AB56" s="262"/>
      <c r="AC56" s="262"/>
      <c r="AD56" s="262"/>
      <c r="AE56" s="262"/>
      <c r="AF56" s="262"/>
      <c r="AG56" s="262"/>
      <c r="AH56" s="262"/>
    </row>
    <row r="57" spans="28:34" ht="12.9" x14ac:dyDescent="0.15">
      <c r="AH57" s="262"/>
    </row>
    <row r="58" spans="28:34" ht="12.9" x14ac:dyDescent="0.15">
      <c r="AH58" s="262"/>
    </row>
    <row r="59" spans="28:34" ht="12.9" x14ac:dyDescent="0.15"/>
    <row r="60" spans="28:34" ht="12.9" x14ac:dyDescent="0.15"/>
    <row r="61" spans="28:34" ht="12.9" x14ac:dyDescent="0.15"/>
    <row r="62" spans="28:34" ht="12.9" x14ac:dyDescent="0.15"/>
    <row r="63" spans="28:34" ht="12.9" x14ac:dyDescent="0.15">
      <c r="AH63" s="262"/>
    </row>
    <row r="64" spans="28:34" ht="12.9" x14ac:dyDescent="0.15">
      <c r="AG64" s="262"/>
      <c r="AH64" s="262"/>
    </row>
    <row r="65" spans="28:34" ht="12.9" x14ac:dyDescent="0.15"/>
    <row r="66" spans="28:34" ht="12.9" x14ac:dyDescent="0.15"/>
    <row r="67" spans="28:34" ht="12.9" x14ac:dyDescent="0.15"/>
    <row r="68" spans="28:34" ht="12.9" x14ac:dyDescent="0.15">
      <c r="AB68" s="262"/>
      <c r="AC68" s="262"/>
      <c r="AD68" s="262"/>
      <c r="AE68" s="262"/>
      <c r="AF68" s="262"/>
      <c r="AG68" s="262"/>
      <c r="AH68" s="262"/>
    </row>
    <row r="69" spans="28:34" ht="12.9" x14ac:dyDescent="0.15">
      <c r="AF69" s="262"/>
      <c r="AG69" s="262"/>
      <c r="AH69" s="262"/>
    </row>
    <row r="70" spans="28:34" ht="12.9" x14ac:dyDescent="0.15"/>
    <row r="71" spans="28:34" ht="12.9" x14ac:dyDescent="0.15"/>
    <row r="72" spans="28:34" ht="12.9" x14ac:dyDescent="0.15"/>
    <row r="73" spans="28:34" ht="12.9" x14ac:dyDescent="0.15"/>
    <row r="74" spans="28:34" ht="12.9" x14ac:dyDescent="0.15"/>
    <row r="75" spans="28:34" ht="12.9" x14ac:dyDescent="0.15">
      <c r="AH75" s="262"/>
    </row>
    <row r="76" spans="28:34" ht="12.9" x14ac:dyDescent="0.15">
      <c r="AF76" s="262"/>
      <c r="AG76" s="262"/>
      <c r="AH76" s="262"/>
    </row>
    <row r="77" spans="28:34" ht="12.9" x14ac:dyDescent="0.15">
      <c r="AG77" s="262"/>
      <c r="AH77" s="262"/>
    </row>
    <row r="78" spans="28:34" ht="12.9" x14ac:dyDescent="0.15"/>
    <row r="79" spans="28:34" ht="12.9" x14ac:dyDescent="0.15"/>
    <row r="80" spans="28:34" ht="12.9" x14ac:dyDescent="0.15"/>
    <row r="81" spans="25:34" ht="12.9" x14ac:dyDescent="0.15"/>
    <row r="82" spans="25:34" ht="12.9" x14ac:dyDescent="0.15">
      <c r="Y82" s="262"/>
    </row>
    <row r="83" spans="25:34" ht="12.9" x14ac:dyDescent="0.15">
      <c r="Y83" s="262"/>
      <c r="Z83" s="262"/>
      <c r="AA83" s="262"/>
      <c r="AB83" s="262"/>
      <c r="AC83" s="262"/>
      <c r="AD83" s="262"/>
      <c r="AE83" s="262"/>
      <c r="AF83" s="262"/>
      <c r="AG83" s="262"/>
      <c r="AH83" s="262"/>
    </row>
    <row r="84" spans="25:34" ht="12.9" x14ac:dyDescent="0.15"/>
    <row r="85" spans="25:34" ht="12.9" x14ac:dyDescent="0.15"/>
    <row r="86" spans="25:34" ht="12.9" x14ac:dyDescent="0.15"/>
    <row r="87" spans="25:34" ht="12.9" x14ac:dyDescent="0.15"/>
    <row r="88" spans="25:34" ht="12.9" x14ac:dyDescent="0.15">
      <c r="AH88" s="262"/>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62"/>
      <c r="AG94" s="262"/>
      <c r="AH94" s="262"/>
    </row>
    <row r="95" spans="25:34" ht="13.6" customHeight="1" x14ac:dyDescent="0.15">
      <c r="AH95" s="262"/>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62"/>
    </row>
    <row r="102" spans="33:34" ht="13.6" customHeight="1" x14ac:dyDescent="0.15"/>
    <row r="103" spans="33:34" ht="13.6" customHeight="1" x14ac:dyDescent="0.15"/>
    <row r="104" spans="33:34" ht="13.6" customHeight="1" x14ac:dyDescent="0.15">
      <c r="AG104" s="262"/>
      <c r="AH104" s="262"/>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62"/>
    </row>
    <row r="117" spans="34:122" ht="13.6" customHeight="1" x14ac:dyDescent="0.15"/>
    <row r="118" spans="34:122" ht="13.6" customHeight="1" x14ac:dyDescent="0.15"/>
    <row r="119" spans="34:122" ht="13.6" customHeight="1" x14ac:dyDescent="0.15"/>
    <row r="120" spans="34:122" ht="13.6" customHeight="1" x14ac:dyDescent="0.15">
      <c r="AH120" s="262"/>
    </row>
    <row r="121" spans="34:122" ht="13.6" customHeight="1" x14ac:dyDescent="0.15">
      <c r="AH121" s="262"/>
    </row>
    <row r="122" spans="34:122" ht="13.6" customHeight="1" x14ac:dyDescent="0.15"/>
    <row r="123" spans="34:122" ht="13.6" customHeight="1" x14ac:dyDescent="0.15"/>
    <row r="124" spans="34:122" ht="13.6" customHeight="1" x14ac:dyDescent="0.15"/>
    <row r="125" spans="34:122" ht="13.6" customHeight="1" x14ac:dyDescent="0.15">
      <c r="DR125" s="262" t="s">
        <v>498</v>
      </c>
    </row>
  </sheetData>
  <sheetProtection algorithmName="SHA-512" hashValue="RWpvqvL6VYjHHgVdslgH6ovlAKrwCkKzmqyVuKt3kj9pqLsQQPSNsHtBVJCAlBXpcLhdWEnFHfid65tghRDYdA==" saltValue="6ctjVTVvhOnlCDrwLylyO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27AB-5EAD-497C-99CF-136B45090646}">
  <sheetPr>
    <pageSetUpPr fitToPage="1"/>
  </sheetPr>
  <dimension ref="A1:DR125"/>
  <sheetViews>
    <sheetView showGridLines="0" tabSelected="1" topLeftCell="A81" zoomScale="70" zoomScaleNormal="70" zoomScaleSheetLayoutView="55" workbookViewId="0">
      <selection activeCell="AG112" sqref="AG112"/>
    </sheetView>
  </sheetViews>
  <sheetFormatPr defaultColWidth="0" defaultRowHeight="13.6" customHeight="1" zeroHeight="1" x14ac:dyDescent="0.15"/>
  <cols>
    <col min="1" max="34" width="2.5" style="263" customWidth="1"/>
    <col min="35" max="122" width="2.5" style="262" customWidth="1"/>
    <col min="123" max="16384" width="2.5" style="262" hidden="1"/>
  </cols>
  <sheetData>
    <row r="1" spans="2:34" ht="13.6"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2.9" x14ac:dyDescent="0.15">
      <c r="S2" s="262"/>
      <c r="AH2" s="262"/>
    </row>
    <row r="3" spans="2:34" ht="12.9"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2.9" x14ac:dyDescent="0.15"/>
    <row r="5" spans="2:34" ht="12.9" x14ac:dyDescent="0.15"/>
    <row r="6" spans="2:34" ht="12.9" x14ac:dyDescent="0.15"/>
    <row r="7" spans="2:34" ht="12.9" x14ac:dyDescent="0.15"/>
    <row r="8" spans="2:34" ht="12.9" x14ac:dyDescent="0.15"/>
    <row r="9" spans="2:34" ht="12.9" x14ac:dyDescent="0.15">
      <c r="AH9" s="262"/>
    </row>
    <row r="10" spans="2:34" ht="12.9" x14ac:dyDescent="0.15"/>
    <row r="11" spans="2:34" ht="12.9" x14ac:dyDescent="0.15"/>
    <row r="12" spans="2:34" ht="12.9" x14ac:dyDescent="0.15"/>
    <row r="13" spans="2:34" ht="12.9" x14ac:dyDescent="0.15"/>
    <row r="14" spans="2:34" ht="12.9" x14ac:dyDescent="0.15"/>
    <row r="15" spans="2:34" ht="12.9" x14ac:dyDescent="0.15"/>
    <row r="16" spans="2:34" ht="12.9" x14ac:dyDescent="0.15"/>
    <row r="17" spans="12:34" ht="12.9" x14ac:dyDescent="0.15">
      <c r="AH17" s="262"/>
    </row>
    <row r="18" spans="12:34" ht="12.9" x14ac:dyDescent="0.15"/>
    <row r="19" spans="12:34" ht="12.9" x14ac:dyDescent="0.15"/>
    <row r="20" spans="12:34" ht="12.9" x14ac:dyDescent="0.15">
      <c r="AH20" s="262"/>
    </row>
    <row r="21" spans="12:34" ht="12.9" x14ac:dyDescent="0.15">
      <c r="AH21" s="262"/>
    </row>
    <row r="22" spans="12:34" ht="12.9" x14ac:dyDescent="0.15"/>
    <row r="23" spans="12:34" ht="12.9" x14ac:dyDescent="0.15"/>
    <row r="24" spans="12:34" ht="12.9" x14ac:dyDescent="0.15">
      <c r="Q24" s="262"/>
    </row>
    <row r="25" spans="12:34" ht="12.9" x14ac:dyDescent="0.15"/>
    <row r="26" spans="12:34" ht="12.9" x14ac:dyDescent="0.15"/>
    <row r="27" spans="12:34" ht="12.9" x14ac:dyDescent="0.15"/>
    <row r="28" spans="12:34" ht="12.9" x14ac:dyDescent="0.15">
      <c r="O28" s="262"/>
      <c r="T28" s="262"/>
      <c r="AH28" s="262"/>
    </row>
    <row r="29" spans="12:34" ht="12.9" x14ac:dyDescent="0.15"/>
    <row r="30" spans="12:34" ht="12.9" x14ac:dyDescent="0.15"/>
    <row r="31" spans="12:34" ht="12.9" x14ac:dyDescent="0.15">
      <c r="Q31" s="262"/>
    </row>
    <row r="32" spans="12:34" ht="12.9" x14ac:dyDescent="0.15">
      <c r="L32" s="262"/>
    </row>
    <row r="33" spans="2:34" ht="12.9" x14ac:dyDescent="0.15">
      <c r="C33" s="262"/>
      <c r="E33" s="262"/>
      <c r="G33" s="262"/>
      <c r="I33" s="262"/>
      <c r="X33" s="262"/>
    </row>
    <row r="34" spans="2:34" ht="12.9" x14ac:dyDescent="0.15">
      <c r="B34" s="262"/>
      <c r="P34" s="262"/>
      <c r="R34" s="262"/>
      <c r="T34" s="262"/>
    </row>
    <row r="35" spans="2:34" ht="12.9" x14ac:dyDescent="0.15">
      <c r="D35" s="262"/>
      <c r="W35" s="262"/>
      <c r="AC35" s="262"/>
      <c r="AD35" s="262"/>
      <c r="AE35" s="262"/>
      <c r="AF35" s="262"/>
      <c r="AG35" s="262"/>
      <c r="AH35" s="262"/>
    </row>
    <row r="36" spans="2:34" ht="12.9" x14ac:dyDescent="0.15">
      <c r="H36" s="262"/>
      <c r="J36" s="262"/>
      <c r="K36" s="262"/>
      <c r="M36" s="262"/>
      <c r="Y36" s="262"/>
      <c r="Z36" s="262"/>
      <c r="AA36" s="262"/>
      <c r="AB36" s="262"/>
      <c r="AC36" s="262"/>
      <c r="AD36" s="262"/>
      <c r="AE36" s="262"/>
      <c r="AF36" s="262"/>
      <c r="AG36" s="262"/>
      <c r="AH36" s="262"/>
    </row>
    <row r="37" spans="2:34" ht="12.9" x14ac:dyDescent="0.15">
      <c r="AH37" s="262"/>
    </row>
    <row r="38" spans="2:34" ht="12.9" x14ac:dyDescent="0.15">
      <c r="AG38" s="262"/>
      <c r="AH38" s="262"/>
    </row>
    <row r="39" spans="2:34" ht="12.9" x14ac:dyDescent="0.15"/>
    <row r="40" spans="2:34" ht="12.9" x14ac:dyDescent="0.15">
      <c r="X40" s="262"/>
    </row>
    <row r="41" spans="2:34" ht="12.9" x14ac:dyDescent="0.15">
      <c r="R41" s="262"/>
    </row>
    <row r="42" spans="2:34" ht="12.9" x14ac:dyDescent="0.15">
      <c r="W42" s="262"/>
    </row>
    <row r="43" spans="2:34" ht="12.9" x14ac:dyDescent="0.15">
      <c r="Y43" s="262"/>
      <c r="Z43" s="262"/>
      <c r="AA43" s="262"/>
      <c r="AB43" s="262"/>
      <c r="AC43" s="262"/>
      <c r="AD43" s="262"/>
      <c r="AE43" s="262"/>
      <c r="AF43" s="262"/>
      <c r="AG43" s="262"/>
      <c r="AH43" s="262"/>
    </row>
    <row r="44" spans="2:34" ht="12.9" x14ac:dyDescent="0.15">
      <c r="AH44" s="262"/>
    </row>
    <row r="45" spans="2:34" ht="12.9" x14ac:dyDescent="0.15">
      <c r="X45" s="262"/>
    </row>
    <row r="46" spans="2:34" ht="12.9" x14ac:dyDescent="0.15"/>
    <row r="47" spans="2:34" ht="12.9" x14ac:dyDescent="0.15"/>
    <row r="48" spans="2:34" ht="12.9" x14ac:dyDescent="0.15">
      <c r="W48" s="262"/>
      <c r="Y48" s="262"/>
      <c r="Z48" s="262"/>
      <c r="AA48" s="262"/>
      <c r="AB48" s="262"/>
      <c r="AC48" s="262"/>
      <c r="AD48" s="262"/>
      <c r="AE48" s="262"/>
      <c r="AF48" s="262"/>
      <c r="AG48" s="262"/>
      <c r="AH48" s="262"/>
    </row>
    <row r="49" spans="28:34" ht="12.9" x14ac:dyDescent="0.15"/>
    <row r="50" spans="28:34" ht="12.9" x14ac:dyDescent="0.15">
      <c r="AE50" s="262"/>
      <c r="AF50" s="262"/>
      <c r="AG50" s="262"/>
      <c r="AH50" s="262"/>
    </row>
    <row r="51" spans="28:34" ht="12.9" x14ac:dyDescent="0.15">
      <c r="AC51" s="262"/>
      <c r="AD51" s="262"/>
      <c r="AE51" s="262"/>
      <c r="AF51" s="262"/>
      <c r="AG51" s="262"/>
      <c r="AH51" s="262"/>
    </row>
    <row r="52" spans="28:34" ht="12.9" x14ac:dyDescent="0.15"/>
    <row r="53" spans="28:34" ht="12.9" x14ac:dyDescent="0.15">
      <c r="AF53" s="262"/>
      <c r="AG53" s="262"/>
      <c r="AH53" s="262"/>
    </row>
    <row r="54" spans="28:34" ht="12.9" x14ac:dyDescent="0.15">
      <c r="AH54" s="262"/>
    </row>
    <row r="55" spans="28:34" ht="12.9" x14ac:dyDescent="0.15"/>
    <row r="56" spans="28:34" ht="12.9" x14ac:dyDescent="0.15">
      <c r="AB56" s="262"/>
      <c r="AC56" s="262"/>
      <c r="AD56" s="262"/>
      <c r="AE56" s="262"/>
      <c r="AF56" s="262"/>
      <c r="AG56" s="262"/>
      <c r="AH56" s="262"/>
    </row>
    <row r="57" spans="28:34" ht="12.9" x14ac:dyDescent="0.15">
      <c r="AH57" s="262"/>
    </row>
    <row r="58" spans="28:34" ht="12.9" x14ac:dyDescent="0.15">
      <c r="AH58" s="262"/>
    </row>
    <row r="59" spans="28:34" ht="12.9" x14ac:dyDescent="0.15">
      <c r="AG59" s="262"/>
      <c r="AH59" s="262"/>
    </row>
    <row r="60" spans="28:34" ht="12.9" x14ac:dyDescent="0.15"/>
    <row r="61" spans="28:34" ht="12.9" x14ac:dyDescent="0.15"/>
    <row r="62" spans="28:34" ht="12.9" x14ac:dyDescent="0.15"/>
    <row r="63" spans="28:34" ht="12.9" x14ac:dyDescent="0.15">
      <c r="AH63" s="262"/>
    </row>
    <row r="64" spans="28:34" ht="12.9" x14ac:dyDescent="0.15">
      <c r="AG64" s="262"/>
      <c r="AH64" s="262"/>
    </row>
    <row r="65" spans="28:34" ht="12.9" x14ac:dyDescent="0.15"/>
    <row r="66" spans="28:34" ht="12.9" x14ac:dyDescent="0.15"/>
    <row r="67" spans="28:34" ht="12.9" x14ac:dyDescent="0.15"/>
    <row r="68" spans="28:34" ht="12.9" x14ac:dyDescent="0.15">
      <c r="AB68" s="262"/>
      <c r="AC68" s="262"/>
      <c r="AD68" s="262"/>
      <c r="AE68" s="262"/>
      <c r="AF68" s="262"/>
      <c r="AG68" s="262"/>
      <c r="AH68" s="262"/>
    </row>
    <row r="69" spans="28:34" ht="12.9" x14ac:dyDescent="0.15">
      <c r="AF69" s="262"/>
      <c r="AG69" s="262"/>
      <c r="AH69" s="262"/>
    </row>
    <row r="70" spans="28:34" ht="12.9" x14ac:dyDescent="0.15"/>
    <row r="71" spans="28:34" ht="12.9" x14ac:dyDescent="0.15"/>
    <row r="72" spans="28:34" ht="12.9" x14ac:dyDescent="0.15"/>
    <row r="73" spans="28:34" ht="12.9" x14ac:dyDescent="0.15"/>
    <row r="74" spans="28:34" ht="12.9" x14ac:dyDescent="0.15"/>
    <row r="75" spans="28:34" ht="12.9" x14ac:dyDescent="0.15">
      <c r="AH75" s="262"/>
    </row>
    <row r="76" spans="28:34" ht="12.9" x14ac:dyDescent="0.15">
      <c r="AF76" s="262"/>
      <c r="AG76" s="262"/>
      <c r="AH76" s="262"/>
    </row>
    <row r="77" spans="28:34" ht="12.9" x14ac:dyDescent="0.15">
      <c r="AG77" s="262"/>
      <c r="AH77" s="262"/>
    </row>
    <row r="78" spans="28:34" ht="12.9" x14ac:dyDescent="0.15"/>
    <row r="79" spans="28:34" ht="12.9" x14ac:dyDescent="0.15"/>
    <row r="80" spans="28:34" ht="12.9" x14ac:dyDescent="0.15"/>
    <row r="81" spans="25:34" ht="12.9" x14ac:dyDescent="0.15"/>
    <row r="82" spans="25:34" ht="12.9" x14ac:dyDescent="0.15">
      <c r="Y82" s="262"/>
    </row>
    <row r="83" spans="25:34" ht="12.9" x14ac:dyDescent="0.15">
      <c r="Y83" s="262"/>
      <c r="Z83" s="262"/>
      <c r="AA83" s="262"/>
      <c r="AB83" s="262"/>
      <c r="AC83" s="262"/>
      <c r="AD83" s="262"/>
      <c r="AE83" s="262"/>
      <c r="AF83" s="262"/>
      <c r="AG83" s="262"/>
      <c r="AH83" s="262"/>
    </row>
    <row r="84" spans="25:34" ht="12.9" x14ac:dyDescent="0.15"/>
    <row r="85" spans="25:34" ht="12.9" x14ac:dyDescent="0.15"/>
    <row r="86" spans="25:34" ht="12.9" x14ac:dyDescent="0.15"/>
    <row r="87" spans="25:34" ht="12.9" x14ac:dyDescent="0.15"/>
    <row r="88" spans="25:34" ht="12.9" x14ac:dyDescent="0.15">
      <c r="AH88" s="262"/>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62"/>
      <c r="AG94" s="262"/>
      <c r="AH94" s="262"/>
    </row>
    <row r="95" spans="25:34" ht="13.6" customHeight="1" x14ac:dyDescent="0.15">
      <c r="AH95" s="262"/>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62"/>
    </row>
    <row r="102" spans="33:34" ht="13.6" customHeight="1" x14ac:dyDescent="0.15"/>
    <row r="103" spans="33:34" ht="13.6" customHeight="1" x14ac:dyDescent="0.15"/>
    <row r="104" spans="33:34" ht="13.6" customHeight="1" x14ac:dyDescent="0.15">
      <c r="AG104" s="262"/>
      <c r="AH104" s="262"/>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62"/>
    </row>
    <row r="117" spans="34:122" ht="13.6" customHeight="1" x14ac:dyDescent="0.15"/>
    <row r="118" spans="34:122" ht="13.6" customHeight="1" x14ac:dyDescent="0.15"/>
    <row r="119" spans="34:122" ht="13.6" customHeight="1" x14ac:dyDescent="0.15"/>
    <row r="120" spans="34:122" ht="13.6" customHeight="1" x14ac:dyDescent="0.15">
      <c r="AH120" s="262"/>
    </row>
    <row r="121" spans="34:122" ht="13.6" customHeight="1" x14ac:dyDescent="0.15">
      <c r="AH121" s="262"/>
    </row>
    <row r="122" spans="34:122" ht="13.6" customHeight="1" x14ac:dyDescent="0.15"/>
    <row r="123" spans="34:122" ht="13.6" customHeight="1" x14ac:dyDescent="0.15"/>
    <row r="124" spans="34:122" ht="13.6" customHeight="1" x14ac:dyDescent="0.15"/>
    <row r="125" spans="34:122" ht="13.6" customHeight="1" x14ac:dyDescent="0.15">
      <c r="DR125" s="262" t="s">
        <v>498</v>
      </c>
    </row>
  </sheetData>
  <sheetProtection algorithmName="SHA-512" hashValue="HKzLwFP+sgDvKgUQnQ7SDC+zDrVK64iXLGT7incN5nZ+txMgy8G6eoT3U1fwjUCcijFhOOcPpdPhASXy36VEvQ==" saltValue="V+ujeuao3Pa8gfROCXIun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2.9"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91462</v>
      </c>
      <c r="E3" s="153"/>
      <c r="F3" s="154">
        <v>68655</v>
      </c>
      <c r="G3" s="155"/>
      <c r="H3" s="156"/>
    </row>
    <row r="4" spans="1:8" x14ac:dyDescent="0.15">
      <c r="A4" s="157"/>
      <c r="B4" s="158"/>
      <c r="C4" s="159"/>
      <c r="D4" s="160">
        <v>18122</v>
      </c>
      <c r="E4" s="161"/>
      <c r="F4" s="162">
        <v>32316</v>
      </c>
      <c r="G4" s="163"/>
      <c r="H4" s="164"/>
    </row>
    <row r="5" spans="1:8" x14ac:dyDescent="0.15">
      <c r="A5" s="145" t="s">
        <v>543</v>
      </c>
      <c r="B5" s="150"/>
      <c r="C5" s="151"/>
      <c r="D5" s="152">
        <v>77107</v>
      </c>
      <c r="E5" s="153"/>
      <c r="F5" s="154">
        <v>66863</v>
      </c>
      <c r="G5" s="155"/>
      <c r="H5" s="156"/>
    </row>
    <row r="6" spans="1:8" x14ac:dyDescent="0.15">
      <c r="A6" s="157"/>
      <c r="B6" s="158"/>
      <c r="C6" s="159"/>
      <c r="D6" s="160">
        <v>19728</v>
      </c>
      <c r="E6" s="161"/>
      <c r="F6" s="162">
        <v>32770</v>
      </c>
      <c r="G6" s="163"/>
      <c r="H6" s="164"/>
    </row>
    <row r="7" spans="1:8" x14ac:dyDescent="0.15">
      <c r="A7" s="145" t="s">
        <v>544</v>
      </c>
      <c r="B7" s="150"/>
      <c r="C7" s="151"/>
      <c r="D7" s="152">
        <v>101208</v>
      </c>
      <c r="E7" s="153"/>
      <c r="F7" s="154">
        <v>72051</v>
      </c>
      <c r="G7" s="155"/>
      <c r="H7" s="156"/>
    </row>
    <row r="8" spans="1:8" x14ac:dyDescent="0.15">
      <c r="A8" s="157"/>
      <c r="B8" s="158"/>
      <c r="C8" s="159"/>
      <c r="D8" s="160">
        <v>26636</v>
      </c>
      <c r="E8" s="161"/>
      <c r="F8" s="162">
        <v>34140</v>
      </c>
      <c r="G8" s="163"/>
      <c r="H8" s="164"/>
    </row>
    <row r="9" spans="1:8" x14ac:dyDescent="0.15">
      <c r="A9" s="145" t="s">
        <v>545</v>
      </c>
      <c r="B9" s="150"/>
      <c r="C9" s="151"/>
      <c r="D9" s="152">
        <v>143156</v>
      </c>
      <c r="E9" s="153"/>
      <c r="F9" s="154">
        <v>72756</v>
      </c>
      <c r="G9" s="155"/>
      <c r="H9" s="156"/>
    </row>
    <row r="10" spans="1:8" x14ac:dyDescent="0.15">
      <c r="A10" s="157"/>
      <c r="B10" s="158"/>
      <c r="C10" s="159"/>
      <c r="D10" s="160">
        <v>29821</v>
      </c>
      <c r="E10" s="161"/>
      <c r="F10" s="162">
        <v>32117</v>
      </c>
      <c r="G10" s="163"/>
      <c r="H10" s="164"/>
    </row>
    <row r="11" spans="1:8" x14ac:dyDescent="0.15">
      <c r="A11" s="145" t="s">
        <v>546</v>
      </c>
      <c r="B11" s="150"/>
      <c r="C11" s="151"/>
      <c r="D11" s="152">
        <v>96189</v>
      </c>
      <c r="E11" s="153"/>
      <c r="F11" s="154">
        <v>43955</v>
      </c>
      <c r="G11" s="155"/>
      <c r="H11" s="156"/>
    </row>
    <row r="12" spans="1:8" x14ac:dyDescent="0.15">
      <c r="A12" s="157"/>
      <c r="B12" s="158"/>
      <c r="C12" s="165"/>
      <c r="D12" s="160">
        <v>32310</v>
      </c>
      <c r="E12" s="161"/>
      <c r="F12" s="162">
        <v>21318</v>
      </c>
      <c r="G12" s="163"/>
      <c r="H12" s="164"/>
    </row>
    <row r="13" spans="1:8" x14ac:dyDescent="0.15">
      <c r="A13" s="145"/>
      <c r="B13" s="150"/>
      <c r="C13" s="166"/>
      <c r="D13" s="167">
        <v>101824</v>
      </c>
      <c r="E13" s="168"/>
      <c r="F13" s="169">
        <v>64856</v>
      </c>
      <c r="G13" s="170"/>
      <c r="H13" s="156"/>
    </row>
    <row r="14" spans="1:8" x14ac:dyDescent="0.15">
      <c r="A14" s="157"/>
      <c r="B14" s="158"/>
      <c r="C14" s="159"/>
      <c r="D14" s="160">
        <v>25323</v>
      </c>
      <c r="E14" s="161"/>
      <c r="F14" s="162">
        <v>30532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4.4000000000000004</v>
      </c>
      <c r="C19" s="171">
        <f>ROUND(VALUE(SUBSTITUTE(実質収支比率等に係る経年分析!G$48,"▲","-")),2)</f>
        <v>5.45</v>
      </c>
      <c r="D19" s="171">
        <f>ROUND(VALUE(SUBSTITUTE(実質収支比率等に係る経年分析!H$48,"▲","-")),2)</f>
        <v>4.5</v>
      </c>
      <c r="E19" s="171">
        <f>ROUND(VALUE(SUBSTITUTE(実質収支比率等に係る経年分析!I$48,"▲","-")),2)</f>
        <v>10.18</v>
      </c>
      <c r="F19" s="171">
        <f>ROUND(VALUE(SUBSTITUTE(実質収支比率等に係る経年分析!J$48,"▲","-")),2)</f>
        <v>3.24</v>
      </c>
    </row>
    <row r="20" spans="1:11" x14ac:dyDescent="0.15">
      <c r="A20" s="171" t="s">
        <v>55</v>
      </c>
      <c r="B20" s="171">
        <f>ROUND(VALUE(SUBSTITUTE(実質収支比率等に係る経年分析!F$47,"▲","-")),2)</f>
        <v>20.36</v>
      </c>
      <c r="C20" s="171">
        <f>ROUND(VALUE(SUBSTITUTE(実質収支比率等に係る経年分析!G$47,"▲","-")),2)</f>
        <v>19.34</v>
      </c>
      <c r="D20" s="171">
        <f>ROUND(VALUE(SUBSTITUTE(実質収支比率等に係る経年分析!H$47,"▲","-")),2)</f>
        <v>16.52</v>
      </c>
      <c r="E20" s="171">
        <f>ROUND(VALUE(SUBSTITUTE(実質収支比率等に係る経年分析!I$47,"▲","-")),2)</f>
        <v>11.63</v>
      </c>
      <c r="F20" s="171">
        <f>ROUND(VALUE(SUBSTITUTE(実質収支比率等に係る経年分析!J$47,"▲","-")),2)</f>
        <v>14.08</v>
      </c>
    </row>
    <row r="21" spans="1:11" x14ac:dyDescent="0.15">
      <c r="A21" s="171" t="s">
        <v>56</v>
      </c>
      <c r="B21" s="171">
        <f>IF(ISNUMBER(VALUE(SUBSTITUTE(実質収支比率等に係る経年分析!F$49,"▲","-"))),ROUND(VALUE(SUBSTITUTE(実質収支比率等に係る経年分析!F$49,"▲","-")),2),NA())</f>
        <v>-0.74</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-3.47</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-3.12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1.1399999999999999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4.4800000000000004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3.23</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8.3000000000000007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2765</v>
      </c>
      <c r="E42" s="173"/>
      <c r="F42" s="173"/>
      <c r="G42" s="173">
        <f>'実質公債費比率（分子）の構造'!L$52</f>
        <v>2771</v>
      </c>
      <c r="H42" s="173"/>
      <c r="I42" s="173"/>
      <c r="J42" s="173">
        <f>'実質公債費比率（分子）の構造'!M$52</f>
        <v>2774</v>
      </c>
      <c r="K42" s="173"/>
      <c r="L42" s="173"/>
      <c r="M42" s="173">
        <f>'実質公債費比率（分子）の構造'!N$52</f>
        <v>2789</v>
      </c>
      <c r="N42" s="173"/>
      <c r="O42" s="173"/>
      <c r="P42" s="173">
        <f>'実質公債費比率（分子）の構造'!O$52</f>
        <v>2812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447</v>
      </c>
      <c r="C45" s="173"/>
      <c r="D45" s="173"/>
      <c r="E45" s="173">
        <f>'実質公債費比率（分子）の構造'!L$49</f>
        <v>447</v>
      </c>
      <c r="F45" s="173"/>
      <c r="G45" s="173"/>
      <c r="H45" s="173">
        <f>'実質公債費比率（分子）の構造'!M$49</f>
        <v>447</v>
      </c>
      <c r="I45" s="173"/>
      <c r="J45" s="173"/>
      <c r="K45" s="173">
        <f>'実質公債費比率（分子）の構造'!N$49</f>
        <v>446</v>
      </c>
      <c r="L45" s="173"/>
      <c r="M45" s="173"/>
      <c r="N45" s="173">
        <f>'実質公債費比率（分子）の構造'!O$49</f>
        <v>447</v>
      </c>
      <c r="O45" s="173"/>
      <c r="P45" s="173"/>
    </row>
    <row r="46" spans="1:16" x14ac:dyDescent="0.15">
      <c r="A46" s="173" t="s">
        <v>67</v>
      </c>
      <c r="B46" s="173">
        <f>'実質公債費比率（分子）の構造'!K$48</f>
        <v>516</v>
      </c>
      <c r="C46" s="173"/>
      <c r="D46" s="173"/>
      <c r="E46" s="173">
        <f>'実質公債費比率（分子）の構造'!L$48</f>
        <v>529</v>
      </c>
      <c r="F46" s="173"/>
      <c r="G46" s="173"/>
      <c r="H46" s="173">
        <f>'実質公債費比率（分子）の構造'!M$48</f>
        <v>523</v>
      </c>
      <c r="I46" s="173"/>
      <c r="J46" s="173"/>
      <c r="K46" s="173">
        <f>'実質公債費比率（分子）の構造'!N$48</f>
        <v>510</v>
      </c>
      <c r="L46" s="173"/>
      <c r="M46" s="173"/>
      <c r="N46" s="173">
        <f>'実質公債費比率（分子）の構造'!O$48</f>
        <v>450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3296</v>
      </c>
      <c r="C49" s="173"/>
      <c r="D49" s="173"/>
      <c r="E49" s="173">
        <f>'実質公債費比率（分子）の構造'!L$45</f>
        <v>3445</v>
      </c>
      <c r="F49" s="173"/>
      <c r="G49" s="173"/>
      <c r="H49" s="173">
        <f>'実質公債費比率（分子）の構造'!M$45</f>
        <v>3550</v>
      </c>
      <c r="I49" s="173"/>
      <c r="J49" s="173"/>
      <c r="K49" s="173">
        <f>'実質公債費比率（分子）の構造'!N$45</f>
        <v>3507</v>
      </c>
      <c r="L49" s="173"/>
      <c r="M49" s="173"/>
      <c r="N49" s="173">
        <f>'実質公債費比率（分子）の構造'!O$45</f>
        <v>3523</v>
      </c>
      <c r="O49" s="173"/>
      <c r="P49" s="173"/>
    </row>
    <row r="50" spans="1:16" x14ac:dyDescent="0.15">
      <c r="A50" s="173" t="s">
        <v>71</v>
      </c>
      <c r="B50" s="173" t="e">
        <f>NA()</f>
        <v>#N/A</v>
      </c>
      <c r="C50" s="173">
        <f>IF(ISNUMBER('実質公債費比率（分子）の構造'!K$53),'実質公債費比率（分子）の構造'!K$53,NA())</f>
        <v>1494</v>
      </c>
      <c r="D50" s="173" t="e">
        <f>NA()</f>
        <v>#N/A</v>
      </c>
      <c r="E50" s="173" t="e">
        <f>NA()</f>
        <v>#N/A</v>
      </c>
      <c r="F50" s="173">
        <f>IF(ISNUMBER('実質公債費比率（分子）の構造'!L$53),'実質公債費比率（分子）の構造'!L$53,NA())</f>
        <v>1650</v>
      </c>
      <c r="G50" s="173" t="e">
        <f>NA()</f>
        <v>#N/A</v>
      </c>
      <c r="H50" s="173" t="e">
        <f>NA()</f>
        <v>#N/A</v>
      </c>
      <c r="I50" s="173">
        <f>IF(ISNUMBER('実質公債費比率（分子）の構造'!M$53),'実質公債費比率（分子）の構造'!M$53,NA())</f>
        <v>1746</v>
      </c>
      <c r="J50" s="173" t="e">
        <f>NA()</f>
        <v>#N/A</v>
      </c>
      <c r="K50" s="173" t="e">
        <f>NA()</f>
        <v>#N/A</v>
      </c>
      <c r="L50" s="173">
        <f>IF(ISNUMBER('実質公債費比率（分子）の構造'!N$53),'実質公債費比率（分子）の構造'!N$53,NA())</f>
        <v>1674</v>
      </c>
      <c r="M50" s="173" t="e">
        <f>NA()</f>
        <v>#N/A</v>
      </c>
      <c r="N50" s="173" t="e">
        <f>NA()</f>
        <v>#N/A</v>
      </c>
      <c r="O50" s="173">
        <f>IF(ISNUMBER('実質公債費比率（分子）の構造'!O$53),'実質公債費比率（分子）の構造'!O$53,NA())</f>
        <v>1608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31293</v>
      </c>
      <c r="E56" s="172"/>
      <c r="F56" s="172"/>
      <c r="G56" s="172">
        <f>'将来負担比率（分子）の構造'!J$52</f>
        <v>30801</v>
      </c>
      <c r="H56" s="172"/>
      <c r="I56" s="172"/>
      <c r="J56" s="172">
        <f>'将来負担比率（分子）の構造'!K$52</f>
        <v>30738</v>
      </c>
      <c r="K56" s="172"/>
      <c r="L56" s="172"/>
      <c r="M56" s="172">
        <f>'将来負担比率（分子）の構造'!L$52</f>
        <v>30755</v>
      </c>
      <c r="N56" s="172"/>
      <c r="O56" s="172"/>
      <c r="P56" s="172">
        <f>'将来負担比率（分子）の構造'!M$52</f>
        <v>30084</v>
      </c>
    </row>
    <row r="57" spans="1:16" x14ac:dyDescent="0.15">
      <c r="A57" s="172" t="s">
        <v>42</v>
      </c>
      <c r="B57" s="172"/>
      <c r="C57" s="172"/>
      <c r="D57" s="172">
        <f>'将来負担比率（分子）の構造'!I$51</f>
        <v>1945</v>
      </c>
      <c r="E57" s="172"/>
      <c r="F57" s="172"/>
      <c r="G57" s="172">
        <f>'将来負担比率（分子）の構造'!J$51</f>
        <v>2233</v>
      </c>
      <c r="H57" s="172"/>
      <c r="I57" s="172"/>
      <c r="J57" s="172">
        <f>'将来負担比率（分子）の構造'!K$51</f>
        <v>2110</v>
      </c>
      <c r="K57" s="172"/>
      <c r="L57" s="172"/>
      <c r="M57" s="172">
        <f>'将来負担比率（分子）の構造'!L$51</f>
        <v>1917</v>
      </c>
      <c r="N57" s="172"/>
      <c r="O57" s="172"/>
      <c r="P57" s="172">
        <f>'将来負担比率（分子）の構造'!M$51</f>
        <v>2108</v>
      </c>
    </row>
    <row r="58" spans="1:16" x14ac:dyDescent="0.15">
      <c r="A58" s="172" t="s">
        <v>41</v>
      </c>
      <c r="B58" s="172"/>
      <c r="C58" s="172"/>
      <c r="D58" s="172">
        <f>'将来負担比率（分子）の構造'!I$50</f>
        <v>14600</v>
      </c>
      <c r="E58" s="172"/>
      <c r="F58" s="172"/>
      <c r="G58" s="172">
        <f>'将来負担比率（分子）の構造'!J$50</f>
        <v>13964</v>
      </c>
      <c r="H58" s="172"/>
      <c r="I58" s="172"/>
      <c r="J58" s="172">
        <f>'将来負担比率（分子）の構造'!K$50</f>
        <v>12422</v>
      </c>
      <c r="K58" s="172"/>
      <c r="L58" s="172"/>
      <c r="M58" s="172">
        <f>'将来負担比率（分子）の構造'!L$50</f>
        <v>11245</v>
      </c>
      <c r="N58" s="172"/>
      <c r="O58" s="172"/>
      <c r="P58" s="172">
        <f>'将来負担比率（分子）の構造'!M$50</f>
        <v>13087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v>
      </c>
      <c r="C61" s="172"/>
      <c r="D61" s="172"/>
      <c r="E61" s="172" t="str">
        <f>'将来負担比率（分子）の構造'!J$46</f>
        <v>-</v>
      </c>
      <c r="F61" s="172"/>
      <c r="G61" s="172"/>
      <c r="H61" s="172">
        <f>'将来負担比率（分子）の構造'!K$46</f>
        <v>17</v>
      </c>
      <c r="I61" s="172"/>
      <c r="J61" s="172"/>
      <c r="K61" s="172">
        <f>'将来負担比率（分子）の構造'!L$46</f>
        <v>1</v>
      </c>
      <c r="L61" s="172"/>
      <c r="M61" s="172"/>
      <c r="N61" s="172" t="str">
        <f>'将来負担比率（分子）の構造'!M$46</f>
        <v>-</v>
      </c>
      <c r="O61" s="172"/>
      <c r="P61" s="172"/>
    </row>
    <row r="62" spans="1:16" x14ac:dyDescent="0.15">
      <c r="A62" s="172" t="s">
        <v>35</v>
      </c>
      <c r="B62" s="172">
        <f>'将来負担比率（分子）の構造'!I$45</f>
        <v>4438</v>
      </c>
      <c r="C62" s="172"/>
      <c r="D62" s="172"/>
      <c r="E62" s="172">
        <f>'将来負担比率（分子）の構造'!J$45</f>
        <v>4399</v>
      </c>
      <c r="F62" s="172"/>
      <c r="G62" s="172"/>
      <c r="H62" s="172">
        <f>'将来負担比率（分子）の構造'!K$45</f>
        <v>4703</v>
      </c>
      <c r="I62" s="172"/>
      <c r="J62" s="172"/>
      <c r="K62" s="172">
        <f>'将来負担比率（分子）の構造'!L$45</f>
        <v>4895</v>
      </c>
      <c r="L62" s="172"/>
      <c r="M62" s="172"/>
      <c r="N62" s="172">
        <f>'将来負担比率（分子）の構造'!M$45</f>
        <v>5177</v>
      </c>
      <c r="O62" s="172"/>
      <c r="P62" s="172"/>
    </row>
    <row r="63" spans="1:16" x14ac:dyDescent="0.15">
      <c r="A63" s="172" t="s">
        <v>34</v>
      </c>
      <c r="B63" s="172">
        <f>'将来負担比率（分子）の構造'!I$44</f>
        <v>2659</v>
      </c>
      <c r="C63" s="172"/>
      <c r="D63" s="172"/>
      <c r="E63" s="172">
        <f>'将来負担比率（分子）の構造'!J$44</f>
        <v>2249</v>
      </c>
      <c r="F63" s="172"/>
      <c r="G63" s="172"/>
      <c r="H63" s="172">
        <f>'将来負担比率（分子）の構造'!K$44</f>
        <v>1831</v>
      </c>
      <c r="I63" s="172"/>
      <c r="J63" s="172"/>
      <c r="K63" s="172">
        <f>'将来負担比率（分子）の構造'!L$44</f>
        <v>1485</v>
      </c>
      <c r="L63" s="172"/>
      <c r="M63" s="172"/>
      <c r="N63" s="172">
        <f>'将来負担比率（分子）の構造'!M$44</f>
        <v>1222</v>
      </c>
      <c r="O63" s="172"/>
      <c r="P63" s="172"/>
    </row>
    <row r="64" spans="1:16" x14ac:dyDescent="0.15">
      <c r="A64" s="172" t="s">
        <v>33</v>
      </c>
      <c r="B64" s="172">
        <f>'将来負担比率（分子）の構造'!I$43</f>
        <v>5891</v>
      </c>
      <c r="C64" s="172"/>
      <c r="D64" s="172"/>
      <c r="E64" s="172">
        <f>'将来負担比率（分子）の構造'!J$43</f>
        <v>4399</v>
      </c>
      <c r="F64" s="172"/>
      <c r="G64" s="172"/>
      <c r="H64" s="172">
        <f>'将来負担比率（分子）の構造'!K$43</f>
        <v>3026</v>
      </c>
      <c r="I64" s="172"/>
      <c r="J64" s="172"/>
      <c r="K64" s="172">
        <f>'将来負担比率（分子）の構造'!L$43</f>
        <v>3002</v>
      </c>
      <c r="L64" s="172"/>
      <c r="M64" s="172"/>
      <c r="N64" s="172">
        <f>'将来負担比率（分子）の構造'!M$43</f>
        <v>2956</v>
      </c>
      <c r="O64" s="172"/>
      <c r="P64" s="172"/>
    </row>
    <row r="65" spans="1:16" x14ac:dyDescent="0.15">
      <c r="A65" s="172" t="s">
        <v>32</v>
      </c>
      <c r="B65" s="172">
        <f>'将来負担比率（分子）の構造'!I$42</f>
        <v>124</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39002</v>
      </c>
      <c r="C66" s="172"/>
      <c r="D66" s="172"/>
      <c r="E66" s="172">
        <f>'将来負担比率（分子）の構造'!J$41</f>
        <v>39708</v>
      </c>
      <c r="F66" s="172"/>
      <c r="G66" s="172"/>
      <c r="H66" s="172">
        <f>'将来負担比率（分子）の構造'!K$41</f>
        <v>40793</v>
      </c>
      <c r="I66" s="172"/>
      <c r="J66" s="172"/>
      <c r="K66" s="172">
        <f>'将来負担比率（分子）の構造'!L$41</f>
        <v>43299</v>
      </c>
      <c r="L66" s="172"/>
      <c r="M66" s="172"/>
      <c r="N66" s="172">
        <f>'将来負担比率（分子）の構造'!M$41</f>
        <v>44236</v>
      </c>
      <c r="O66" s="172"/>
      <c r="P66" s="172"/>
    </row>
    <row r="67" spans="1:16" x14ac:dyDescent="0.15">
      <c r="A67" s="172" t="s">
        <v>75</v>
      </c>
      <c r="B67" s="172" t="e">
        <f>NA()</f>
        <v>#N/A</v>
      </c>
      <c r="C67" s="172">
        <f>IF(ISNUMBER('将来負担比率（分子）の構造'!I$53), IF('将来負担比率（分子）の構造'!I$53 &lt; 0, 0, '将来負担比率（分子）の構造'!I$53), NA())</f>
        <v>4279</v>
      </c>
      <c r="D67" s="172" t="e">
        <f>NA()</f>
        <v>#N/A</v>
      </c>
      <c r="E67" s="172" t="e">
        <f>NA()</f>
        <v>#N/A</v>
      </c>
      <c r="F67" s="172">
        <f>IF(ISNUMBER('将来負担比率（分子）の構造'!J$53), IF('将来負担比率（分子）の構造'!J$53 &lt; 0, 0, '将来負担比率（分子）の構造'!J$53), NA())</f>
        <v>3757</v>
      </c>
      <c r="G67" s="172" t="e">
        <f>NA()</f>
        <v>#N/A</v>
      </c>
      <c r="H67" s="172" t="e">
        <f>NA()</f>
        <v>#N/A</v>
      </c>
      <c r="I67" s="172">
        <f>IF(ISNUMBER('将来負担比率（分子）の構造'!K$53), IF('将来負担比率（分子）の構造'!K$53 &lt; 0, 0, '将来負担比率（分子）の構造'!K$53), NA())</f>
        <v>5099</v>
      </c>
      <c r="J67" s="172" t="e">
        <f>NA()</f>
        <v>#N/A</v>
      </c>
      <c r="K67" s="172" t="e">
        <f>NA()</f>
        <v>#N/A</v>
      </c>
      <c r="L67" s="172">
        <f>IF(ISNUMBER('将来負担比率（分子）の構造'!L$53), IF('将来負担比率（分子）の構造'!L$53 &lt; 0, 0, '将来負担比率（分子）の構造'!L$53), NA())</f>
        <v>8764</v>
      </c>
      <c r="M67" s="172" t="e">
        <f>NA()</f>
        <v>#N/A</v>
      </c>
      <c r="N67" s="172" t="e">
        <f>NA()</f>
        <v>#N/A</v>
      </c>
      <c r="O67" s="172">
        <f>IF(ISNUMBER('将来負担比率（分子）の構造'!M$53), IF('将来負担比率（分子）の構造'!M$53 &lt; 0, 0, '将来負担比率（分子）の構造'!M$53), NA())</f>
        <v>8312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4908</v>
      </c>
      <c r="C72" s="176">
        <f>基金残高に係る経年分析!G55</f>
        <v>3535</v>
      </c>
      <c r="D72" s="176">
        <f>基金残高に係る経年分析!H55</f>
        <v>4565</v>
      </c>
    </row>
    <row r="73" spans="1:16" x14ac:dyDescent="0.15">
      <c r="A73" s="175" t="s">
        <v>78</v>
      </c>
      <c r="B73" s="176">
        <f>基金残高に係る経年分析!F56</f>
        <v>182</v>
      </c>
      <c r="C73" s="176">
        <f>基金残高に係る経年分析!G56</f>
        <v>182</v>
      </c>
      <c r="D73" s="176">
        <f>基金残高に係る経年分析!H56</f>
        <v>182</v>
      </c>
    </row>
    <row r="74" spans="1:16" x14ac:dyDescent="0.15">
      <c r="A74" s="175" t="s">
        <v>79</v>
      </c>
      <c r="B74" s="176">
        <f>基金残高に係る経年分析!F57</f>
        <v>6669</v>
      </c>
      <c r="C74" s="176">
        <f>基金残高に係る経年分析!G57</f>
        <v>6415</v>
      </c>
      <c r="D74" s="176">
        <f>基金残高に係る経年分析!H57</f>
        <v>6698</v>
      </c>
    </row>
  </sheetData>
  <sheetProtection algorithmName="SHA-512" hashValue="R3RMA2TfOn+2cWzFuId9+5gbbcNq+E9WLObX+W7dX9qckAIv7NY6SyDmRaWua8cNGUwjKNcj32QRwJOgy1WQCw==" saltValue="nLhMb5RoYwpz+UKL/e4y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6"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6"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224</v>
      </c>
      <c r="C5" s="616"/>
      <c r="D5" s="616"/>
      <c r="E5" s="616"/>
      <c r="F5" s="616"/>
      <c r="G5" s="616"/>
      <c r="H5" s="616"/>
      <c r="I5" s="616"/>
      <c r="J5" s="616"/>
      <c r="K5" s="616"/>
      <c r="L5" s="616"/>
      <c r="M5" s="616"/>
      <c r="N5" s="616"/>
      <c r="O5" s="616"/>
      <c r="P5" s="616"/>
      <c r="Q5" s="617"/>
      <c r="R5" s="618">
        <v>15831070</v>
      </c>
      <c r="S5" s="619"/>
      <c r="T5" s="619"/>
      <c r="U5" s="619"/>
      <c r="V5" s="619"/>
      <c r="W5" s="619"/>
      <c r="X5" s="619"/>
      <c r="Y5" s="620"/>
      <c r="Z5" s="621">
        <v>18.399999999999999</v>
      </c>
      <c r="AA5" s="621"/>
      <c r="AB5" s="621"/>
      <c r="AC5" s="621"/>
      <c r="AD5" s="622">
        <v>15831070</v>
      </c>
      <c r="AE5" s="622"/>
      <c r="AF5" s="622"/>
      <c r="AG5" s="622"/>
      <c r="AH5" s="622"/>
      <c r="AI5" s="622"/>
      <c r="AJ5" s="622"/>
      <c r="AK5" s="622"/>
      <c r="AL5" s="623">
        <v>46.6</v>
      </c>
      <c r="AM5" s="624"/>
      <c r="AN5" s="624"/>
      <c r="AO5" s="625"/>
      <c r="AP5" s="615" t="s">
        <v>225</v>
      </c>
      <c r="AQ5" s="616"/>
      <c r="AR5" s="616"/>
      <c r="AS5" s="616"/>
      <c r="AT5" s="616"/>
      <c r="AU5" s="616"/>
      <c r="AV5" s="616"/>
      <c r="AW5" s="616"/>
      <c r="AX5" s="616"/>
      <c r="AY5" s="616"/>
      <c r="AZ5" s="616"/>
      <c r="BA5" s="616"/>
      <c r="BB5" s="616"/>
      <c r="BC5" s="616"/>
      <c r="BD5" s="616"/>
      <c r="BE5" s="616"/>
      <c r="BF5" s="617"/>
      <c r="BG5" s="629">
        <v>15831070</v>
      </c>
      <c r="BH5" s="630"/>
      <c r="BI5" s="630"/>
      <c r="BJ5" s="630"/>
      <c r="BK5" s="630"/>
      <c r="BL5" s="630"/>
      <c r="BM5" s="630"/>
      <c r="BN5" s="631"/>
      <c r="BO5" s="632">
        <v>100</v>
      </c>
      <c r="BP5" s="632"/>
      <c r="BQ5" s="632"/>
      <c r="BR5" s="632"/>
      <c r="BS5" s="633" t="s">
        <v>226</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218</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281848</v>
      </c>
      <c r="S6" s="630"/>
      <c r="T6" s="630"/>
      <c r="U6" s="630"/>
      <c r="V6" s="630"/>
      <c r="W6" s="630"/>
      <c r="X6" s="630"/>
      <c r="Y6" s="631"/>
      <c r="Z6" s="632">
        <v>0.3</v>
      </c>
      <c r="AA6" s="632"/>
      <c r="AB6" s="632"/>
      <c r="AC6" s="632"/>
      <c r="AD6" s="633">
        <v>281848</v>
      </c>
      <c r="AE6" s="633"/>
      <c r="AF6" s="633"/>
      <c r="AG6" s="633"/>
      <c r="AH6" s="633"/>
      <c r="AI6" s="633"/>
      <c r="AJ6" s="633"/>
      <c r="AK6" s="633"/>
      <c r="AL6" s="634">
        <v>0.8</v>
      </c>
      <c r="AM6" s="635"/>
      <c r="AN6" s="635"/>
      <c r="AO6" s="636"/>
      <c r="AP6" s="626" t="s">
        <v>231</v>
      </c>
      <c r="AQ6" s="627"/>
      <c r="AR6" s="627"/>
      <c r="AS6" s="627"/>
      <c r="AT6" s="627"/>
      <c r="AU6" s="627"/>
      <c r="AV6" s="627"/>
      <c r="AW6" s="627"/>
      <c r="AX6" s="627"/>
      <c r="AY6" s="627"/>
      <c r="AZ6" s="627"/>
      <c r="BA6" s="627"/>
      <c r="BB6" s="627"/>
      <c r="BC6" s="627"/>
      <c r="BD6" s="627"/>
      <c r="BE6" s="627"/>
      <c r="BF6" s="628"/>
      <c r="BG6" s="629">
        <v>15831070</v>
      </c>
      <c r="BH6" s="630"/>
      <c r="BI6" s="630"/>
      <c r="BJ6" s="630"/>
      <c r="BK6" s="630"/>
      <c r="BL6" s="630"/>
      <c r="BM6" s="630"/>
      <c r="BN6" s="631"/>
      <c r="BO6" s="632">
        <v>100</v>
      </c>
      <c r="BP6" s="632"/>
      <c r="BQ6" s="632"/>
      <c r="BR6" s="632"/>
      <c r="BS6" s="633" t="s">
        <v>226</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369513</v>
      </c>
      <c r="CS6" s="630"/>
      <c r="CT6" s="630"/>
      <c r="CU6" s="630"/>
      <c r="CV6" s="630"/>
      <c r="CW6" s="630"/>
      <c r="CX6" s="630"/>
      <c r="CY6" s="631"/>
      <c r="CZ6" s="623">
        <v>0.4</v>
      </c>
      <c r="DA6" s="624"/>
      <c r="DB6" s="624"/>
      <c r="DC6" s="643"/>
      <c r="DD6" s="638">
        <v>7321</v>
      </c>
      <c r="DE6" s="630"/>
      <c r="DF6" s="630"/>
      <c r="DG6" s="630"/>
      <c r="DH6" s="630"/>
      <c r="DI6" s="630"/>
      <c r="DJ6" s="630"/>
      <c r="DK6" s="630"/>
      <c r="DL6" s="630"/>
      <c r="DM6" s="630"/>
      <c r="DN6" s="630"/>
      <c r="DO6" s="630"/>
      <c r="DP6" s="631"/>
      <c r="DQ6" s="638">
        <v>369513</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5754</v>
      </c>
      <c r="S7" s="630"/>
      <c r="T7" s="630"/>
      <c r="U7" s="630"/>
      <c r="V7" s="630"/>
      <c r="W7" s="630"/>
      <c r="X7" s="630"/>
      <c r="Y7" s="631"/>
      <c r="Z7" s="632">
        <v>0</v>
      </c>
      <c r="AA7" s="632"/>
      <c r="AB7" s="632"/>
      <c r="AC7" s="632"/>
      <c r="AD7" s="633">
        <v>5754</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6416871</v>
      </c>
      <c r="BH7" s="630"/>
      <c r="BI7" s="630"/>
      <c r="BJ7" s="630"/>
      <c r="BK7" s="630"/>
      <c r="BL7" s="630"/>
      <c r="BM7" s="630"/>
      <c r="BN7" s="631"/>
      <c r="BO7" s="632">
        <v>40.5</v>
      </c>
      <c r="BP7" s="632"/>
      <c r="BQ7" s="632"/>
      <c r="BR7" s="632"/>
      <c r="BS7" s="633" t="s">
        <v>226</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8328641</v>
      </c>
      <c r="CS7" s="630"/>
      <c r="CT7" s="630"/>
      <c r="CU7" s="630"/>
      <c r="CV7" s="630"/>
      <c r="CW7" s="630"/>
      <c r="CX7" s="630"/>
      <c r="CY7" s="631"/>
      <c r="CZ7" s="632">
        <v>10</v>
      </c>
      <c r="DA7" s="632"/>
      <c r="DB7" s="632"/>
      <c r="DC7" s="632"/>
      <c r="DD7" s="638">
        <v>1828355</v>
      </c>
      <c r="DE7" s="630"/>
      <c r="DF7" s="630"/>
      <c r="DG7" s="630"/>
      <c r="DH7" s="630"/>
      <c r="DI7" s="630"/>
      <c r="DJ7" s="630"/>
      <c r="DK7" s="630"/>
      <c r="DL7" s="630"/>
      <c r="DM7" s="630"/>
      <c r="DN7" s="630"/>
      <c r="DO7" s="630"/>
      <c r="DP7" s="631"/>
      <c r="DQ7" s="638">
        <v>6438758</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33743</v>
      </c>
      <c r="S8" s="630"/>
      <c r="T8" s="630"/>
      <c r="U8" s="630"/>
      <c r="V8" s="630"/>
      <c r="W8" s="630"/>
      <c r="X8" s="630"/>
      <c r="Y8" s="631"/>
      <c r="Z8" s="632">
        <v>0</v>
      </c>
      <c r="AA8" s="632"/>
      <c r="AB8" s="632"/>
      <c r="AC8" s="632"/>
      <c r="AD8" s="633">
        <v>33743</v>
      </c>
      <c r="AE8" s="633"/>
      <c r="AF8" s="633"/>
      <c r="AG8" s="633"/>
      <c r="AH8" s="633"/>
      <c r="AI8" s="633"/>
      <c r="AJ8" s="633"/>
      <c r="AK8" s="633"/>
      <c r="AL8" s="634">
        <v>0.1</v>
      </c>
      <c r="AM8" s="635"/>
      <c r="AN8" s="635"/>
      <c r="AO8" s="636"/>
      <c r="AP8" s="626" t="s">
        <v>237</v>
      </c>
      <c r="AQ8" s="627"/>
      <c r="AR8" s="627"/>
      <c r="AS8" s="627"/>
      <c r="AT8" s="627"/>
      <c r="AU8" s="627"/>
      <c r="AV8" s="627"/>
      <c r="AW8" s="627"/>
      <c r="AX8" s="627"/>
      <c r="AY8" s="627"/>
      <c r="AZ8" s="627"/>
      <c r="BA8" s="627"/>
      <c r="BB8" s="627"/>
      <c r="BC8" s="627"/>
      <c r="BD8" s="627"/>
      <c r="BE8" s="627"/>
      <c r="BF8" s="628"/>
      <c r="BG8" s="629">
        <v>217987</v>
      </c>
      <c r="BH8" s="630"/>
      <c r="BI8" s="630"/>
      <c r="BJ8" s="630"/>
      <c r="BK8" s="630"/>
      <c r="BL8" s="630"/>
      <c r="BM8" s="630"/>
      <c r="BN8" s="631"/>
      <c r="BO8" s="632">
        <v>1.4</v>
      </c>
      <c r="BP8" s="632"/>
      <c r="BQ8" s="632"/>
      <c r="BR8" s="632"/>
      <c r="BS8" s="633" t="s">
        <v>238</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45403869</v>
      </c>
      <c r="CS8" s="630"/>
      <c r="CT8" s="630"/>
      <c r="CU8" s="630"/>
      <c r="CV8" s="630"/>
      <c r="CW8" s="630"/>
      <c r="CX8" s="630"/>
      <c r="CY8" s="631"/>
      <c r="CZ8" s="632">
        <v>54.7</v>
      </c>
      <c r="DA8" s="632"/>
      <c r="DB8" s="632"/>
      <c r="DC8" s="632"/>
      <c r="DD8" s="638">
        <v>1933638</v>
      </c>
      <c r="DE8" s="630"/>
      <c r="DF8" s="630"/>
      <c r="DG8" s="630"/>
      <c r="DH8" s="630"/>
      <c r="DI8" s="630"/>
      <c r="DJ8" s="630"/>
      <c r="DK8" s="630"/>
      <c r="DL8" s="630"/>
      <c r="DM8" s="630"/>
      <c r="DN8" s="630"/>
      <c r="DO8" s="630"/>
      <c r="DP8" s="631"/>
      <c r="DQ8" s="638">
        <v>14914286</v>
      </c>
      <c r="DR8" s="630"/>
      <c r="DS8" s="630"/>
      <c r="DT8" s="630"/>
      <c r="DU8" s="630"/>
      <c r="DV8" s="630"/>
      <c r="DW8" s="630"/>
      <c r="DX8" s="630"/>
      <c r="DY8" s="630"/>
      <c r="DZ8" s="630"/>
      <c r="EA8" s="630"/>
      <c r="EB8" s="630"/>
      <c r="EC8" s="639"/>
    </row>
    <row r="9" spans="2:143" ht="11.25" customHeight="1" x14ac:dyDescent="0.15">
      <c r="B9" s="626" t="s">
        <v>240</v>
      </c>
      <c r="C9" s="627"/>
      <c r="D9" s="627"/>
      <c r="E9" s="627"/>
      <c r="F9" s="627"/>
      <c r="G9" s="627"/>
      <c r="H9" s="627"/>
      <c r="I9" s="627"/>
      <c r="J9" s="627"/>
      <c r="K9" s="627"/>
      <c r="L9" s="627"/>
      <c r="M9" s="627"/>
      <c r="N9" s="627"/>
      <c r="O9" s="627"/>
      <c r="P9" s="627"/>
      <c r="Q9" s="628"/>
      <c r="R9" s="629">
        <v>40753</v>
      </c>
      <c r="S9" s="630"/>
      <c r="T9" s="630"/>
      <c r="U9" s="630"/>
      <c r="V9" s="630"/>
      <c r="W9" s="630"/>
      <c r="X9" s="630"/>
      <c r="Y9" s="631"/>
      <c r="Z9" s="632">
        <v>0</v>
      </c>
      <c r="AA9" s="632"/>
      <c r="AB9" s="632"/>
      <c r="AC9" s="632"/>
      <c r="AD9" s="633">
        <v>40753</v>
      </c>
      <c r="AE9" s="633"/>
      <c r="AF9" s="633"/>
      <c r="AG9" s="633"/>
      <c r="AH9" s="633"/>
      <c r="AI9" s="633"/>
      <c r="AJ9" s="633"/>
      <c r="AK9" s="633"/>
      <c r="AL9" s="634">
        <v>0.1</v>
      </c>
      <c r="AM9" s="635"/>
      <c r="AN9" s="635"/>
      <c r="AO9" s="636"/>
      <c r="AP9" s="626" t="s">
        <v>241</v>
      </c>
      <c r="AQ9" s="627"/>
      <c r="AR9" s="627"/>
      <c r="AS9" s="627"/>
      <c r="AT9" s="627"/>
      <c r="AU9" s="627"/>
      <c r="AV9" s="627"/>
      <c r="AW9" s="627"/>
      <c r="AX9" s="627"/>
      <c r="AY9" s="627"/>
      <c r="AZ9" s="627"/>
      <c r="BA9" s="627"/>
      <c r="BB9" s="627"/>
      <c r="BC9" s="627"/>
      <c r="BD9" s="627"/>
      <c r="BE9" s="627"/>
      <c r="BF9" s="628"/>
      <c r="BG9" s="629">
        <v>5596556</v>
      </c>
      <c r="BH9" s="630"/>
      <c r="BI9" s="630"/>
      <c r="BJ9" s="630"/>
      <c r="BK9" s="630"/>
      <c r="BL9" s="630"/>
      <c r="BM9" s="630"/>
      <c r="BN9" s="631"/>
      <c r="BO9" s="632">
        <v>35.4</v>
      </c>
      <c r="BP9" s="632"/>
      <c r="BQ9" s="632"/>
      <c r="BR9" s="632"/>
      <c r="BS9" s="633" t="s">
        <v>238</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4698844</v>
      </c>
      <c r="CS9" s="630"/>
      <c r="CT9" s="630"/>
      <c r="CU9" s="630"/>
      <c r="CV9" s="630"/>
      <c r="CW9" s="630"/>
      <c r="CX9" s="630"/>
      <c r="CY9" s="631"/>
      <c r="CZ9" s="632">
        <v>5.7</v>
      </c>
      <c r="DA9" s="632"/>
      <c r="DB9" s="632"/>
      <c r="DC9" s="632"/>
      <c r="DD9" s="638">
        <v>1039</v>
      </c>
      <c r="DE9" s="630"/>
      <c r="DF9" s="630"/>
      <c r="DG9" s="630"/>
      <c r="DH9" s="630"/>
      <c r="DI9" s="630"/>
      <c r="DJ9" s="630"/>
      <c r="DK9" s="630"/>
      <c r="DL9" s="630"/>
      <c r="DM9" s="630"/>
      <c r="DN9" s="630"/>
      <c r="DO9" s="630"/>
      <c r="DP9" s="631"/>
      <c r="DQ9" s="638">
        <v>3340201</v>
      </c>
      <c r="DR9" s="630"/>
      <c r="DS9" s="630"/>
      <c r="DT9" s="630"/>
      <c r="DU9" s="630"/>
      <c r="DV9" s="630"/>
      <c r="DW9" s="630"/>
      <c r="DX9" s="630"/>
      <c r="DY9" s="630"/>
      <c r="DZ9" s="630"/>
      <c r="EA9" s="630"/>
      <c r="EB9" s="630"/>
      <c r="EC9" s="639"/>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238</v>
      </c>
      <c r="S10" s="630"/>
      <c r="T10" s="630"/>
      <c r="U10" s="630"/>
      <c r="V10" s="630"/>
      <c r="W10" s="630"/>
      <c r="X10" s="630"/>
      <c r="Y10" s="631"/>
      <c r="Z10" s="632" t="s">
        <v>238</v>
      </c>
      <c r="AA10" s="632"/>
      <c r="AB10" s="632"/>
      <c r="AC10" s="632"/>
      <c r="AD10" s="633" t="s">
        <v>238</v>
      </c>
      <c r="AE10" s="633"/>
      <c r="AF10" s="633"/>
      <c r="AG10" s="633"/>
      <c r="AH10" s="633"/>
      <c r="AI10" s="633"/>
      <c r="AJ10" s="633"/>
      <c r="AK10" s="633"/>
      <c r="AL10" s="634" t="s">
        <v>238</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256252</v>
      </c>
      <c r="BH10" s="630"/>
      <c r="BI10" s="630"/>
      <c r="BJ10" s="630"/>
      <c r="BK10" s="630"/>
      <c r="BL10" s="630"/>
      <c r="BM10" s="630"/>
      <c r="BN10" s="631"/>
      <c r="BO10" s="632">
        <v>1.6</v>
      </c>
      <c r="BP10" s="632"/>
      <c r="BQ10" s="632"/>
      <c r="BR10" s="632"/>
      <c r="BS10" s="633" t="s">
        <v>238</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346561</v>
      </c>
      <c r="CS10" s="630"/>
      <c r="CT10" s="630"/>
      <c r="CU10" s="630"/>
      <c r="CV10" s="630"/>
      <c r="CW10" s="630"/>
      <c r="CX10" s="630"/>
      <c r="CY10" s="631"/>
      <c r="CZ10" s="632">
        <v>0.4</v>
      </c>
      <c r="DA10" s="632"/>
      <c r="DB10" s="632"/>
      <c r="DC10" s="632"/>
      <c r="DD10" s="638">
        <v>15145</v>
      </c>
      <c r="DE10" s="630"/>
      <c r="DF10" s="630"/>
      <c r="DG10" s="630"/>
      <c r="DH10" s="630"/>
      <c r="DI10" s="630"/>
      <c r="DJ10" s="630"/>
      <c r="DK10" s="630"/>
      <c r="DL10" s="630"/>
      <c r="DM10" s="630"/>
      <c r="DN10" s="630"/>
      <c r="DO10" s="630"/>
      <c r="DP10" s="631"/>
      <c r="DQ10" s="638">
        <v>109565</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3002637</v>
      </c>
      <c r="S11" s="630"/>
      <c r="T11" s="630"/>
      <c r="U11" s="630"/>
      <c r="V11" s="630"/>
      <c r="W11" s="630"/>
      <c r="X11" s="630"/>
      <c r="Y11" s="631"/>
      <c r="Z11" s="634">
        <v>3.5</v>
      </c>
      <c r="AA11" s="635"/>
      <c r="AB11" s="635"/>
      <c r="AC11" s="647"/>
      <c r="AD11" s="638">
        <v>3002637</v>
      </c>
      <c r="AE11" s="630"/>
      <c r="AF11" s="630"/>
      <c r="AG11" s="630"/>
      <c r="AH11" s="630"/>
      <c r="AI11" s="630"/>
      <c r="AJ11" s="630"/>
      <c r="AK11" s="631"/>
      <c r="AL11" s="634">
        <v>8.8000000000000007</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346076</v>
      </c>
      <c r="BH11" s="630"/>
      <c r="BI11" s="630"/>
      <c r="BJ11" s="630"/>
      <c r="BK11" s="630"/>
      <c r="BL11" s="630"/>
      <c r="BM11" s="630"/>
      <c r="BN11" s="631"/>
      <c r="BO11" s="632">
        <v>2.2000000000000002</v>
      </c>
      <c r="BP11" s="632"/>
      <c r="BQ11" s="632"/>
      <c r="BR11" s="632"/>
      <c r="BS11" s="633" t="s">
        <v>238</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356043</v>
      </c>
      <c r="CS11" s="630"/>
      <c r="CT11" s="630"/>
      <c r="CU11" s="630"/>
      <c r="CV11" s="630"/>
      <c r="CW11" s="630"/>
      <c r="CX11" s="630"/>
      <c r="CY11" s="631"/>
      <c r="CZ11" s="632">
        <v>0.4</v>
      </c>
      <c r="DA11" s="632"/>
      <c r="DB11" s="632"/>
      <c r="DC11" s="632"/>
      <c r="DD11" s="638">
        <v>66770</v>
      </c>
      <c r="DE11" s="630"/>
      <c r="DF11" s="630"/>
      <c r="DG11" s="630"/>
      <c r="DH11" s="630"/>
      <c r="DI11" s="630"/>
      <c r="DJ11" s="630"/>
      <c r="DK11" s="630"/>
      <c r="DL11" s="630"/>
      <c r="DM11" s="630"/>
      <c r="DN11" s="630"/>
      <c r="DO11" s="630"/>
      <c r="DP11" s="631"/>
      <c r="DQ11" s="638">
        <v>250308</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238</v>
      </c>
      <c r="S12" s="630"/>
      <c r="T12" s="630"/>
      <c r="U12" s="630"/>
      <c r="V12" s="630"/>
      <c r="W12" s="630"/>
      <c r="X12" s="630"/>
      <c r="Y12" s="631"/>
      <c r="Z12" s="632" t="s">
        <v>238</v>
      </c>
      <c r="AA12" s="632"/>
      <c r="AB12" s="632"/>
      <c r="AC12" s="632"/>
      <c r="AD12" s="633" t="s">
        <v>226</v>
      </c>
      <c r="AE12" s="633"/>
      <c r="AF12" s="633"/>
      <c r="AG12" s="633"/>
      <c r="AH12" s="633"/>
      <c r="AI12" s="633"/>
      <c r="AJ12" s="633"/>
      <c r="AK12" s="633"/>
      <c r="AL12" s="634" t="s">
        <v>238</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8338767</v>
      </c>
      <c r="BH12" s="630"/>
      <c r="BI12" s="630"/>
      <c r="BJ12" s="630"/>
      <c r="BK12" s="630"/>
      <c r="BL12" s="630"/>
      <c r="BM12" s="630"/>
      <c r="BN12" s="631"/>
      <c r="BO12" s="632">
        <v>52.7</v>
      </c>
      <c r="BP12" s="632"/>
      <c r="BQ12" s="632"/>
      <c r="BR12" s="632"/>
      <c r="BS12" s="633" t="s">
        <v>238</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4435831</v>
      </c>
      <c r="CS12" s="630"/>
      <c r="CT12" s="630"/>
      <c r="CU12" s="630"/>
      <c r="CV12" s="630"/>
      <c r="CW12" s="630"/>
      <c r="CX12" s="630"/>
      <c r="CY12" s="631"/>
      <c r="CZ12" s="632">
        <v>5.3</v>
      </c>
      <c r="DA12" s="632"/>
      <c r="DB12" s="632"/>
      <c r="DC12" s="632"/>
      <c r="DD12" s="638">
        <v>2751534</v>
      </c>
      <c r="DE12" s="630"/>
      <c r="DF12" s="630"/>
      <c r="DG12" s="630"/>
      <c r="DH12" s="630"/>
      <c r="DI12" s="630"/>
      <c r="DJ12" s="630"/>
      <c r="DK12" s="630"/>
      <c r="DL12" s="630"/>
      <c r="DM12" s="630"/>
      <c r="DN12" s="630"/>
      <c r="DO12" s="630"/>
      <c r="DP12" s="631"/>
      <c r="DQ12" s="638">
        <v>2030730</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238</v>
      </c>
      <c r="S13" s="630"/>
      <c r="T13" s="630"/>
      <c r="U13" s="630"/>
      <c r="V13" s="630"/>
      <c r="W13" s="630"/>
      <c r="X13" s="630"/>
      <c r="Y13" s="631"/>
      <c r="Z13" s="632" t="s">
        <v>226</v>
      </c>
      <c r="AA13" s="632"/>
      <c r="AB13" s="632"/>
      <c r="AC13" s="632"/>
      <c r="AD13" s="633" t="s">
        <v>238</v>
      </c>
      <c r="AE13" s="633"/>
      <c r="AF13" s="633"/>
      <c r="AG13" s="633"/>
      <c r="AH13" s="633"/>
      <c r="AI13" s="633"/>
      <c r="AJ13" s="633"/>
      <c r="AK13" s="633"/>
      <c r="AL13" s="634" t="s">
        <v>238</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8181353</v>
      </c>
      <c r="BH13" s="630"/>
      <c r="BI13" s="630"/>
      <c r="BJ13" s="630"/>
      <c r="BK13" s="630"/>
      <c r="BL13" s="630"/>
      <c r="BM13" s="630"/>
      <c r="BN13" s="631"/>
      <c r="BO13" s="632">
        <v>51.7</v>
      </c>
      <c r="BP13" s="632"/>
      <c r="BQ13" s="632"/>
      <c r="BR13" s="632"/>
      <c r="BS13" s="633" t="s">
        <v>226</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5163898</v>
      </c>
      <c r="CS13" s="630"/>
      <c r="CT13" s="630"/>
      <c r="CU13" s="630"/>
      <c r="CV13" s="630"/>
      <c r="CW13" s="630"/>
      <c r="CX13" s="630"/>
      <c r="CY13" s="631"/>
      <c r="CZ13" s="632">
        <v>6.2</v>
      </c>
      <c r="DA13" s="632"/>
      <c r="DB13" s="632"/>
      <c r="DC13" s="632"/>
      <c r="DD13" s="638">
        <v>2896042</v>
      </c>
      <c r="DE13" s="630"/>
      <c r="DF13" s="630"/>
      <c r="DG13" s="630"/>
      <c r="DH13" s="630"/>
      <c r="DI13" s="630"/>
      <c r="DJ13" s="630"/>
      <c r="DK13" s="630"/>
      <c r="DL13" s="630"/>
      <c r="DM13" s="630"/>
      <c r="DN13" s="630"/>
      <c r="DO13" s="630"/>
      <c r="DP13" s="631"/>
      <c r="DQ13" s="638">
        <v>2545677</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238</v>
      </c>
      <c r="S14" s="630"/>
      <c r="T14" s="630"/>
      <c r="U14" s="630"/>
      <c r="V14" s="630"/>
      <c r="W14" s="630"/>
      <c r="X14" s="630"/>
      <c r="Y14" s="631"/>
      <c r="Z14" s="632" t="s">
        <v>238</v>
      </c>
      <c r="AA14" s="632"/>
      <c r="AB14" s="632"/>
      <c r="AC14" s="632"/>
      <c r="AD14" s="633" t="s">
        <v>238</v>
      </c>
      <c r="AE14" s="633"/>
      <c r="AF14" s="633"/>
      <c r="AG14" s="633"/>
      <c r="AH14" s="633"/>
      <c r="AI14" s="633"/>
      <c r="AJ14" s="633"/>
      <c r="AK14" s="633"/>
      <c r="AL14" s="634" t="s">
        <v>226</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495806</v>
      </c>
      <c r="BH14" s="630"/>
      <c r="BI14" s="630"/>
      <c r="BJ14" s="630"/>
      <c r="BK14" s="630"/>
      <c r="BL14" s="630"/>
      <c r="BM14" s="630"/>
      <c r="BN14" s="631"/>
      <c r="BO14" s="632">
        <v>3.1</v>
      </c>
      <c r="BP14" s="632"/>
      <c r="BQ14" s="632"/>
      <c r="BR14" s="632"/>
      <c r="BS14" s="633" t="s">
        <v>226</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1258605</v>
      </c>
      <c r="CS14" s="630"/>
      <c r="CT14" s="630"/>
      <c r="CU14" s="630"/>
      <c r="CV14" s="630"/>
      <c r="CW14" s="630"/>
      <c r="CX14" s="630"/>
      <c r="CY14" s="631"/>
      <c r="CZ14" s="632">
        <v>1.5</v>
      </c>
      <c r="DA14" s="632"/>
      <c r="DB14" s="632"/>
      <c r="DC14" s="632"/>
      <c r="DD14" s="638">
        <v>150710</v>
      </c>
      <c r="DE14" s="630"/>
      <c r="DF14" s="630"/>
      <c r="DG14" s="630"/>
      <c r="DH14" s="630"/>
      <c r="DI14" s="630"/>
      <c r="DJ14" s="630"/>
      <c r="DK14" s="630"/>
      <c r="DL14" s="630"/>
      <c r="DM14" s="630"/>
      <c r="DN14" s="630"/>
      <c r="DO14" s="630"/>
      <c r="DP14" s="631"/>
      <c r="DQ14" s="638">
        <v>1154314</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238</v>
      </c>
      <c r="S15" s="630"/>
      <c r="T15" s="630"/>
      <c r="U15" s="630"/>
      <c r="V15" s="630"/>
      <c r="W15" s="630"/>
      <c r="X15" s="630"/>
      <c r="Y15" s="631"/>
      <c r="Z15" s="632" t="s">
        <v>238</v>
      </c>
      <c r="AA15" s="632"/>
      <c r="AB15" s="632"/>
      <c r="AC15" s="632"/>
      <c r="AD15" s="633" t="s">
        <v>238</v>
      </c>
      <c r="AE15" s="633"/>
      <c r="AF15" s="633"/>
      <c r="AG15" s="633"/>
      <c r="AH15" s="633"/>
      <c r="AI15" s="633"/>
      <c r="AJ15" s="633"/>
      <c r="AK15" s="633"/>
      <c r="AL15" s="634" t="s">
        <v>238</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579626</v>
      </c>
      <c r="BH15" s="630"/>
      <c r="BI15" s="630"/>
      <c r="BJ15" s="630"/>
      <c r="BK15" s="630"/>
      <c r="BL15" s="630"/>
      <c r="BM15" s="630"/>
      <c r="BN15" s="631"/>
      <c r="BO15" s="632">
        <v>3.7</v>
      </c>
      <c r="BP15" s="632"/>
      <c r="BQ15" s="632"/>
      <c r="BR15" s="632"/>
      <c r="BS15" s="633" t="s">
        <v>238</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9107225</v>
      </c>
      <c r="CS15" s="630"/>
      <c r="CT15" s="630"/>
      <c r="CU15" s="630"/>
      <c r="CV15" s="630"/>
      <c r="CW15" s="630"/>
      <c r="CX15" s="630"/>
      <c r="CY15" s="631"/>
      <c r="CZ15" s="632">
        <v>11</v>
      </c>
      <c r="DA15" s="632"/>
      <c r="DB15" s="632"/>
      <c r="DC15" s="632"/>
      <c r="DD15" s="638">
        <v>4115893</v>
      </c>
      <c r="DE15" s="630"/>
      <c r="DF15" s="630"/>
      <c r="DG15" s="630"/>
      <c r="DH15" s="630"/>
      <c r="DI15" s="630"/>
      <c r="DJ15" s="630"/>
      <c r="DK15" s="630"/>
      <c r="DL15" s="630"/>
      <c r="DM15" s="630"/>
      <c r="DN15" s="630"/>
      <c r="DO15" s="630"/>
      <c r="DP15" s="631"/>
      <c r="DQ15" s="638">
        <v>5386263</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16281</v>
      </c>
      <c r="S16" s="630"/>
      <c r="T16" s="630"/>
      <c r="U16" s="630"/>
      <c r="V16" s="630"/>
      <c r="W16" s="630"/>
      <c r="X16" s="630"/>
      <c r="Y16" s="631"/>
      <c r="Z16" s="632">
        <v>0</v>
      </c>
      <c r="AA16" s="632"/>
      <c r="AB16" s="632"/>
      <c r="AC16" s="632"/>
      <c r="AD16" s="633">
        <v>16281</v>
      </c>
      <c r="AE16" s="633"/>
      <c r="AF16" s="633"/>
      <c r="AG16" s="633"/>
      <c r="AH16" s="633"/>
      <c r="AI16" s="633"/>
      <c r="AJ16" s="633"/>
      <c r="AK16" s="633"/>
      <c r="AL16" s="634">
        <v>0</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226</v>
      </c>
      <c r="BH16" s="630"/>
      <c r="BI16" s="630"/>
      <c r="BJ16" s="630"/>
      <c r="BK16" s="630"/>
      <c r="BL16" s="630"/>
      <c r="BM16" s="630"/>
      <c r="BN16" s="631"/>
      <c r="BO16" s="632" t="s">
        <v>238</v>
      </c>
      <c r="BP16" s="632"/>
      <c r="BQ16" s="632"/>
      <c r="BR16" s="632"/>
      <c r="BS16" s="633" t="s">
        <v>226</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238</v>
      </c>
      <c r="CS16" s="630"/>
      <c r="CT16" s="630"/>
      <c r="CU16" s="630"/>
      <c r="CV16" s="630"/>
      <c r="CW16" s="630"/>
      <c r="CX16" s="630"/>
      <c r="CY16" s="631"/>
      <c r="CZ16" s="632" t="s">
        <v>238</v>
      </c>
      <c r="DA16" s="632"/>
      <c r="DB16" s="632"/>
      <c r="DC16" s="632"/>
      <c r="DD16" s="638" t="s">
        <v>238</v>
      </c>
      <c r="DE16" s="630"/>
      <c r="DF16" s="630"/>
      <c r="DG16" s="630"/>
      <c r="DH16" s="630"/>
      <c r="DI16" s="630"/>
      <c r="DJ16" s="630"/>
      <c r="DK16" s="630"/>
      <c r="DL16" s="630"/>
      <c r="DM16" s="630"/>
      <c r="DN16" s="630"/>
      <c r="DO16" s="630"/>
      <c r="DP16" s="631"/>
      <c r="DQ16" s="638" t="s">
        <v>238</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143452</v>
      </c>
      <c r="S17" s="630"/>
      <c r="T17" s="630"/>
      <c r="U17" s="630"/>
      <c r="V17" s="630"/>
      <c r="W17" s="630"/>
      <c r="X17" s="630"/>
      <c r="Y17" s="631"/>
      <c r="Z17" s="632">
        <v>0.2</v>
      </c>
      <c r="AA17" s="632"/>
      <c r="AB17" s="632"/>
      <c r="AC17" s="632"/>
      <c r="AD17" s="633">
        <v>143452</v>
      </c>
      <c r="AE17" s="633"/>
      <c r="AF17" s="633"/>
      <c r="AG17" s="633"/>
      <c r="AH17" s="633"/>
      <c r="AI17" s="633"/>
      <c r="AJ17" s="633"/>
      <c r="AK17" s="633"/>
      <c r="AL17" s="634">
        <v>0.4</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238</v>
      </c>
      <c r="BH17" s="630"/>
      <c r="BI17" s="630"/>
      <c r="BJ17" s="630"/>
      <c r="BK17" s="630"/>
      <c r="BL17" s="630"/>
      <c r="BM17" s="630"/>
      <c r="BN17" s="631"/>
      <c r="BO17" s="632" t="s">
        <v>226</v>
      </c>
      <c r="BP17" s="632"/>
      <c r="BQ17" s="632"/>
      <c r="BR17" s="632"/>
      <c r="BS17" s="633" t="s">
        <v>238</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3523311</v>
      </c>
      <c r="CS17" s="630"/>
      <c r="CT17" s="630"/>
      <c r="CU17" s="630"/>
      <c r="CV17" s="630"/>
      <c r="CW17" s="630"/>
      <c r="CX17" s="630"/>
      <c r="CY17" s="631"/>
      <c r="CZ17" s="632">
        <v>4.2</v>
      </c>
      <c r="DA17" s="632"/>
      <c r="DB17" s="632"/>
      <c r="DC17" s="632"/>
      <c r="DD17" s="638" t="s">
        <v>238</v>
      </c>
      <c r="DE17" s="630"/>
      <c r="DF17" s="630"/>
      <c r="DG17" s="630"/>
      <c r="DH17" s="630"/>
      <c r="DI17" s="630"/>
      <c r="DJ17" s="630"/>
      <c r="DK17" s="630"/>
      <c r="DL17" s="630"/>
      <c r="DM17" s="630"/>
      <c r="DN17" s="630"/>
      <c r="DO17" s="630"/>
      <c r="DP17" s="631"/>
      <c r="DQ17" s="638">
        <v>3395487</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231390</v>
      </c>
      <c r="S18" s="630"/>
      <c r="T18" s="630"/>
      <c r="U18" s="630"/>
      <c r="V18" s="630"/>
      <c r="W18" s="630"/>
      <c r="X18" s="630"/>
      <c r="Y18" s="631"/>
      <c r="Z18" s="632">
        <v>0.3</v>
      </c>
      <c r="AA18" s="632"/>
      <c r="AB18" s="632"/>
      <c r="AC18" s="632"/>
      <c r="AD18" s="633">
        <v>231390</v>
      </c>
      <c r="AE18" s="633"/>
      <c r="AF18" s="633"/>
      <c r="AG18" s="633"/>
      <c r="AH18" s="633"/>
      <c r="AI18" s="633"/>
      <c r="AJ18" s="633"/>
      <c r="AK18" s="633"/>
      <c r="AL18" s="634">
        <v>0.69999998807907104</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238</v>
      </c>
      <c r="BH18" s="630"/>
      <c r="BI18" s="630"/>
      <c r="BJ18" s="630"/>
      <c r="BK18" s="630"/>
      <c r="BL18" s="630"/>
      <c r="BM18" s="630"/>
      <c r="BN18" s="631"/>
      <c r="BO18" s="632" t="s">
        <v>238</v>
      </c>
      <c r="BP18" s="632"/>
      <c r="BQ18" s="632"/>
      <c r="BR18" s="632"/>
      <c r="BS18" s="633" t="s">
        <v>238</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226</v>
      </c>
      <c r="CS18" s="630"/>
      <c r="CT18" s="630"/>
      <c r="CU18" s="630"/>
      <c r="CV18" s="630"/>
      <c r="CW18" s="630"/>
      <c r="CX18" s="630"/>
      <c r="CY18" s="631"/>
      <c r="CZ18" s="632" t="s">
        <v>226</v>
      </c>
      <c r="DA18" s="632"/>
      <c r="DB18" s="632"/>
      <c r="DC18" s="632"/>
      <c r="DD18" s="638" t="s">
        <v>226</v>
      </c>
      <c r="DE18" s="630"/>
      <c r="DF18" s="630"/>
      <c r="DG18" s="630"/>
      <c r="DH18" s="630"/>
      <c r="DI18" s="630"/>
      <c r="DJ18" s="630"/>
      <c r="DK18" s="630"/>
      <c r="DL18" s="630"/>
      <c r="DM18" s="630"/>
      <c r="DN18" s="630"/>
      <c r="DO18" s="630"/>
      <c r="DP18" s="631"/>
      <c r="DQ18" s="638" t="s">
        <v>238</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80953</v>
      </c>
      <c r="S19" s="630"/>
      <c r="T19" s="630"/>
      <c r="U19" s="630"/>
      <c r="V19" s="630"/>
      <c r="W19" s="630"/>
      <c r="X19" s="630"/>
      <c r="Y19" s="631"/>
      <c r="Z19" s="632">
        <v>0.1</v>
      </c>
      <c r="AA19" s="632"/>
      <c r="AB19" s="632"/>
      <c r="AC19" s="632"/>
      <c r="AD19" s="633">
        <v>80953</v>
      </c>
      <c r="AE19" s="633"/>
      <c r="AF19" s="633"/>
      <c r="AG19" s="633"/>
      <c r="AH19" s="633"/>
      <c r="AI19" s="633"/>
      <c r="AJ19" s="633"/>
      <c r="AK19" s="633"/>
      <c r="AL19" s="634">
        <v>0.2</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t="s">
        <v>238</v>
      </c>
      <c r="BH19" s="630"/>
      <c r="BI19" s="630"/>
      <c r="BJ19" s="630"/>
      <c r="BK19" s="630"/>
      <c r="BL19" s="630"/>
      <c r="BM19" s="630"/>
      <c r="BN19" s="631"/>
      <c r="BO19" s="632" t="s">
        <v>226</v>
      </c>
      <c r="BP19" s="632"/>
      <c r="BQ19" s="632"/>
      <c r="BR19" s="632"/>
      <c r="BS19" s="633" t="s">
        <v>226</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238</v>
      </c>
      <c r="CS19" s="630"/>
      <c r="CT19" s="630"/>
      <c r="CU19" s="630"/>
      <c r="CV19" s="630"/>
      <c r="CW19" s="630"/>
      <c r="CX19" s="630"/>
      <c r="CY19" s="631"/>
      <c r="CZ19" s="632" t="s">
        <v>226</v>
      </c>
      <c r="DA19" s="632"/>
      <c r="DB19" s="632"/>
      <c r="DC19" s="632"/>
      <c r="DD19" s="638" t="s">
        <v>226</v>
      </c>
      <c r="DE19" s="630"/>
      <c r="DF19" s="630"/>
      <c r="DG19" s="630"/>
      <c r="DH19" s="630"/>
      <c r="DI19" s="630"/>
      <c r="DJ19" s="630"/>
      <c r="DK19" s="630"/>
      <c r="DL19" s="630"/>
      <c r="DM19" s="630"/>
      <c r="DN19" s="630"/>
      <c r="DO19" s="630"/>
      <c r="DP19" s="631"/>
      <c r="DQ19" s="638" t="s">
        <v>238</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5562</v>
      </c>
      <c r="S20" s="630"/>
      <c r="T20" s="630"/>
      <c r="U20" s="630"/>
      <c r="V20" s="630"/>
      <c r="W20" s="630"/>
      <c r="X20" s="630"/>
      <c r="Y20" s="631"/>
      <c r="Z20" s="632">
        <v>0</v>
      </c>
      <c r="AA20" s="632"/>
      <c r="AB20" s="632"/>
      <c r="AC20" s="632"/>
      <c r="AD20" s="633">
        <v>5562</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t="s">
        <v>238</v>
      </c>
      <c r="BH20" s="630"/>
      <c r="BI20" s="630"/>
      <c r="BJ20" s="630"/>
      <c r="BK20" s="630"/>
      <c r="BL20" s="630"/>
      <c r="BM20" s="630"/>
      <c r="BN20" s="631"/>
      <c r="BO20" s="632" t="s">
        <v>226</v>
      </c>
      <c r="BP20" s="632"/>
      <c r="BQ20" s="632"/>
      <c r="BR20" s="632"/>
      <c r="BS20" s="633" t="s">
        <v>226</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82992341</v>
      </c>
      <c r="CS20" s="630"/>
      <c r="CT20" s="630"/>
      <c r="CU20" s="630"/>
      <c r="CV20" s="630"/>
      <c r="CW20" s="630"/>
      <c r="CX20" s="630"/>
      <c r="CY20" s="631"/>
      <c r="CZ20" s="632">
        <v>100</v>
      </c>
      <c r="DA20" s="632"/>
      <c r="DB20" s="632"/>
      <c r="DC20" s="632"/>
      <c r="DD20" s="638">
        <v>13766447</v>
      </c>
      <c r="DE20" s="630"/>
      <c r="DF20" s="630"/>
      <c r="DG20" s="630"/>
      <c r="DH20" s="630"/>
      <c r="DI20" s="630"/>
      <c r="DJ20" s="630"/>
      <c r="DK20" s="630"/>
      <c r="DL20" s="630"/>
      <c r="DM20" s="630"/>
      <c r="DN20" s="630"/>
      <c r="DO20" s="630"/>
      <c r="DP20" s="631"/>
      <c r="DQ20" s="638">
        <v>39935102</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4968</v>
      </c>
      <c r="S21" s="630"/>
      <c r="T21" s="630"/>
      <c r="U21" s="630"/>
      <c r="V21" s="630"/>
      <c r="W21" s="630"/>
      <c r="X21" s="630"/>
      <c r="Y21" s="631"/>
      <c r="Z21" s="632">
        <v>0</v>
      </c>
      <c r="AA21" s="632"/>
      <c r="AB21" s="632"/>
      <c r="AC21" s="632"/>
      <c r="AD21" s="633">
        <v>4968</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238</v>
      </c>
      <c r="BH21" s="630"/>
      <c r="BI21" s="630"/>
      <c r="BJ21" s="630"/>
      <c r="BK21" s="630"/>
      <c r="BL21" s="630"/>
      <c r="BM21" s="630"/>
      <c r="BN21" s="631"/>
      <c r="BO21" s="632" t="s">
        <v>238</v>
      </c>
      <c r="BP21" s="632"/>
      <c r="BQ21" s="632"/>
      <c r="BR21" s="632"/>
      <c r="BS21" s="633" t="s">
        <v>226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278</v>
      </c>
      <c r="C22" s="666"/>
      <c r="D22" s="666"/>
      <c r="E22" s="666"/>
      <c r="F22" s="666"/>
      <c r="G22" s="666"/>
      <c r="H22" s="666"/>
      <c r="I22" s="666"/>
      <c r="J22" s="666"/>
      <c r="K22" s="666"/>
      <c r="L22" s="666"/>
      <c r="M22" s="666"/>
      <c r="N22" s="666"/>
      <c r="O22" s="666"/>
      <c r="P22" s="666"/>
      <c r="Q22" s="667"/>
      <c r="R22" s="629">
        <v>139907</v>
      </c>
      <c r="S22" s="630"/>
      <c r="T22" s="630"/>
      <c r="U22" s="630"/>
      <c r="V22" s="630"/>
      <c r="W22" s="630"/>
      <c r="X22" s="630"/>
      <c r="Y22" s="631"/>
      <c r="Z22" s="632">
        <v>0.2</v>
      </c>
      <c r="AA22" s="632"/>
      <c r="AB22" s="632"/>
      <c r="AC22" s="632"/>
      <c r="AD22" s="633">
        <v>139907</v>
      </c>
      <c r="AE22" s="633"/>
      <c r="AF22" s="633"/>
      <c r="AG22" s="633"/>
      <c r="AH22" s="633"/>
      <c r="AI22" s="633"/>
      <c r="AJ22" s="633"/>
      <c r="AK22" s="633"/>
      <c r="AL22" s="634">
        <v>0.40000000596046448</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238</v>
      </c>
      <c r="BH22" s="630"/>
      <c r="BI22" s="630"/>
      <c r="BJ22" s="630"/>
      <c r="BK22" s="630"/>
      <c r="BL22" s="630"/>
      <c r="BM22" s="630"/>
      <c r="BN22" s="631"/>
      <c r="BO22" s="632" t="s">
        <v>238</v>
      </c>
      <c r="BP22" s="632"/>
      <c r="BQ22" s="632"/>
      <c r="BR22" s="632"/>
      <c r="BS22" s="633" t="s">
        <v>226</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12547578</v>
      </c>
      <c r="S23" s="630"/>
      <c r="T23" s="630"/>
      <c r="U23" s="630"/>
      <c r="V23" s="630"/>
      <c r="W23" s="630"/>
      <c r="X23" s="630"/>
      <c r="Y23" s="631"/>
      <c r="Z23" s="632">
        <v>14.6</v>
      </c>
      <c r="AA23" s="632"/>
      <c r="AB23" s="632"/>
      <c r="AC23" s="632"/>
      <c r="AD23" s="633">
        <v>11634950</v>
      </c>
      <c r="AE23" s="633"/>
      <c r="AF23" s="633"/>
      <c r="AG23" s="633"/>
      <c r="AH23" s="633"/>
      <c r="AI23" s="633"/>
      <c r="AJ23" s="633"/>
      <c r="AK23" s="633"/>
      <c r="AL23" s="634">
        <v>34.200000000000003</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t="s">
        <v>238</v>
      </c>
      <c r="BH23" s="630"/>
      <c r="BI23" s="630"/>
      <c r="BJ23" s="630"/>
      <c r="BK23" s="630"/>
      <c r="BL23" s="630"/>
      <c r="BM23" s="630"/>
      <c r="BN23" s="631"/>
      <c r="BO23" s="632" t="s">
        <v>238</v>
      </c>
      <c r="BP23" s="632"/>
      <c r="BQ23" s="632"/>
      <c r="BR23" s="632"/>
      <c r="BS23" s="633" t="s">
        <v>238</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0" t="s">
        <v>286</v>
      </c>
      <c r="DM23" s="661"/>
      <c r="DN23" s="661"/>
      <c r="DO23" s="661"/>
      <c r="DP23" s="661"/>
      <c r="DQ23" s="661"/>
      <c r="DR23" s="661"/>
      <c r="DS23" s="661"/>
      <c r="DT23" s="661"/>
      <c r="DU23" s="661"/>
      <c r="DV23" s="662"/>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11634950</v>
      </c>
      <c r="S24" s="630"/>
      <c r="T24" s="630"/>
      <c r="U24" s="630"/>
      <c r="V24" s="630"/>
      <c r="W24" s="630"/>
      <c r="X24" s="630"/>
      <c r="Y24" s="631"/>
      <c r="Z24" s="632">
        <v>13.5</v>
      </c>
      <c r="AA24" s="632"/>
      <c r="AB24" s="632"/>
      <c r="AC24" s="632"/>
      <c r="AD24" s="633">
        <v>11634950</v>
      </c>
      <c r="AE24" s="633"/>
      <c r="AF24" s="633"/>
      <c r="AG24" s="633"/>
      <c r="AH24" s="633"/>
      <c r="AI24" s="633"/>
      <c r="AJ24" s="633"/>
      <c r="AK24" s="633"/>
      <c r="AL24" s="634">
        <v>34.200000000000003</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238</v>
      </c>
      <c r="BH24" s="630"/>
      <c r="BI24" s="630"/>
      <c r="BJ24" s="630"/>
      <c r="BK24" s="630"/>
      <c r="BL24" s="630"/>
      <c r="BM24" s="630"/>
      <c r="BN24" s="631"/>
      <c r="BO24" s="632" t="s">
        <v>238</v>
      </c>
      <c r="BP24" s="632"/>
      <c r="BQ24" s="632"/>
      <c r="BR24" s="632"/>
      <c r="BS24" s="633" t="s">
        <v>238</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46867405</v>
      </c>
      <c r="CS24" s="619"/>
      <c r="CT24" s="619"/>
      <c r="CU24" s="619"/>
      <c r="CV24" s="619"/>
      <c r="CW24" s="619"/>
      <c r="CX24" s="619"/>
      <c r="CY24" s="620"/>
      <c r="CZ24" s="623">
        <v>56.5</v>
      </c>
      <c r="DA24" s="624"/>
      <c r="DB24" s="624"/>
      <c r="DC24" s="643"/>
      <c r="DD24" s="668">
        <v>19338035</v>
      </c>
      <c r="DE24" s="619"/>
      <c r="DF24" s="619"/>
      <c r="DG24" s="619"/>
      <c r="DH24" s="619"/>
      <c r="DI24" s="619"/>
      <c r="DJ24" s="619"/>
      <c r="DK24" s="620"/>
      <c r="DL24" s="668">
        <v>19130625</v>
      </c>
      <c r="DM24" s="619"/>
      <c r="DN24" s="619"/>
      <c r="DO24" s="619"/>
      <c r="DP24" s="619"/>
      <c r="DQ24" s="619"/>
      <c r="DR24" s="619"/>
      <c r="DS24" s="619"/>
      <c r="DT24" s="619"/>
      <c r="DU24" s="619"/>
      <c r="DV24" s="620"/>
      <c r="DW24" s="623">
        <v>54.1</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912628</v>
      </c>
      <c r="S25" s="630"/>
      <c r="T25" s="630"/>
      <c r="U25" s="630"/>
      <c r="V25" s="630"/>
      <c r="W25" s="630"/>
      <c r="X25" s="630"/>
      <c r="Y25" s="631"/>
      <c r="Z25" s="632">
        <v>1.1000000000000001</v>
      </c>
      <c r="AA25" s="632"/>
      <c r="AB25" s="632"/>
      <c r="AC25" s="632"/>
      <c r="AD25" s="633" t="s">
        <v>238</v>
      </c>
      <c r="AE25" s="633"/>
      <c r="AF25" s="633"/>
      <c r="AG25" s="633"/>
      <c r="AH25" s="633"/>
      <c r="AI25" s="633"/>
      <c r="AJ25" s="633"/>
      <c r="AK25" s="633"/>
      <c r="AL25" s="634" t="s">
        <v>238</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238</v>
      </c>
      <c r="BH25" s="630"/>
      <c r="BI25" s="630"/>
      <c r="BJ25" s="630"/>
      <c r="BK25" s="630"/>
      <c r="BL25" s="630"/>
      <c r="BM25" s="630"/>
      <c r="BN25" s="631"/>
      <c r="BO25" s="632" t="s">
        <v>238</v>
      </c>
      <c r="BP25" s="632"/>
      <c r="BQ25" s="632"/>
      <c r="BR25" s="632"/>
      <c r="BS25" s="633" t="s">
        <v>238</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8910601</v>
      </c>
      <c r="CS25" s="669"/>
      <c r="CT25" s="669"/>
      <c r="CU25" s="669"/>
      <c r="CV25" s="669"/>
      <c r="CW25" s="669"/>
      <c r="CX25" s="669"/>
      <c r="CY25" s="670"/>
      <c r="CZ25" s="634">
        <v>10.7</v>
      </c>
      <c r="DA25" s="663"/>
      <c r="DB25" s="663"/>
      <c r="DC25" s="671"/>
      <c r="DD25" s="638">
        <v>7759628</v>
      </c>
      <c r="DE25" s="669"/>
      <c r="DF25" s="669"/>
      <c r="DG25" s="669"/>
      <c r="DH25" s="669"/>
      <c r="DI25" s="669"/>
      <c r="DJ25" s="669"/>
      <c r="DK25" s="670"/>
      <c r="DL25" s="638">
        <v>7618998</v>
      </c>
      <c r="DM25" s="669"/>
      <c r="DN25" s="669"/>
      <c r="DO25" s="669"/>
      <c r="DP25" s="669"/>
      <c r="DQ25" s="669"/>
      <c r="DR25" s="669"/>
      <c r="DS25" s="669"/>
      <c r="DT25" s="669"/>
      <c r="DU25" s="669"/>
      <c r="DV25" s="670"/>
      <c r="DW25" s="634">
        <v>21.5</v>
      </c>
      <c r="DX25" s="663"/>
      <c r="DY25" s="663"/>
      <c r="DZ25" s="663"/>
      <c r="EA25" s="663"/>
      <c r="EB25" s="663"/>
      <c r="EC25" s="664"/>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238</v>
      </c>
      <c r="S26" s="630"/>
      <c r="T26" s="630"/>
      <c r="U26" s="630"/>
      <c r="V26" s="630"/>
      <c r="W26" s="630"/>
      <c r="X26" s="630"/>
      <c r="Y26" s="631"/>
      <c r="Z26" s="632" t="s">
        <v>226</v>
      </c>
      <c r="AA26" s="632"/>
      <c r="AB26" s="632"/>
      <c r="AC26" s="632"/>
      <c r="AD26" s="633" t="s">
        <v>238</v>
      </c>
      <c r="AE26" s="633"/>
      <c r="AF26" s="633"/>
      <c r="AG26" s="633"/>
      <c r="AH26" s="633"/>
      <c r="AI26" s="633"/>
      <c r="AJ26" s="633"/>
      <c r="AK26" s="633"/>
      <c r="AL26" s="634" t="s">
        <v>238</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226</v>
      </c>
      <c r="BH26" s="630"/>
      <c r="BI26" s="630"/>
      <c r="BJ26" s="630"/>
      <c r="BK26" s="630"/>
      <c r="BL26" s="630"/>
      <c r="BM26" s="630"/>
      <c r="BN26" s="631"/>
      <c r="BO26" s="632" t="s">
        <v>226</v>
      </c>
      <c r="BP26" s="632"/>
      <c r="BQ26" s="632"/>
      <c r="BR26" s="632"/>
      <c r="BS26" s="633" t="s">
        <v>238</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5023194</v>
      </c>
      <c r="CS26" s="630"/>
      <c r="CT26" s="630"/>
      <c r="CU26" s="630"/>
      <c r="CV26" s="630"/>
      <c r="CW26" s="630"/>
      <c r="CX26" s="630"/>
      <c r="CY26" s="631"/>
      <c r="CZ26" s="634">
        <v>6.1</v>
      </c>
      <c r="DA26" s="663"/>
      <c r="DB26" s="663"/>
      <c r="DC26" s="671"/>
      <c r="DD26" s="638">
        <v>4700439</v>
      </c>
      <c r="DE26" s="630"/>
      <c r="DF26" s="630"/>
      <c r="DG26" s="630"/>
      <c r="DH26" s="630"/>
      <c r="DI26" s="630"/>
      <c r="DJ26" s="630"/>
      <c r="DK26" s="631"/>
      <c r="DL26" s="638" t="s">
        <v>238</v>
      </c>
      <c r="DM26" s="630"/>
      <c r="DN26" s="630"/>
      <c r="DO26" s="630"/>
      <c r="DP26" s="630"/>
      <c r="DQ26" s="630"/>
      <c r="DR26" s="630"/>
      <c r="DS26" s="630"/>
      <c r="DT26" s="630"/>
      <c r="DU26" s="630"/>
      <c r="DV26" s="631"/>
      <c r="DW26" s="634" t="s">
        <v>226</v>
      </c>
      <c r="DX26" s="663"/>
      <c r="DY26" s="663"/>
      <c r="DZ26" s="663"/>
      <c r="EA26" s="663"/>
      <c r="EB26" s="663"/>
      <c r="EC26" s="664"/>
    </row>
    <row r="27" spans="2:133" ht="11.25" customHeight="1" x14ac:dyDescent="0.15">
      <c r="B27" s="626" t="s">
        <v>297</v>
      </c>
      <c r="C27" s="627"/>
      <c r="D27" s="627"/>
      <c r="E27" s="627"/>
      <c r="F27" s="627"/>
      <c r="G27" s="627"/>
      <c r="H27" s="627"/>
      <c r="I27" s="627"/>
      <c r="J27" s="627"/>
      <c r="K27" s="627"/>
      <c r="L27" s="627"/>
      <c r="M27" s="627"/>
      <c r="N27" s="627"/>
      <c r="O27" s="627"/>
      <c r="P27" s="627"/>
      <c r="Q27" s="628"/>
      <c r="R27" s="629">
        <v>32134506</v>
      </c>
      <c r="S27" s="630"/>
      <c r="T27" s="630"/>
      <c r="U27" s="630"/>
      <c r="V27" s="630"/>
      <c r="W27" s="630"/>
      <c r="X27" s="630"/>
      <c r="Y27" s="631"/>
      <c r="Z27" s="632">
        <v>37.4</v>
      </c>
      <c r="AA27" s="632"/>
      <c r="AB27" s="632"/>
      <c r="AC27" s="632"/>
      <c r="AD27" s="633">
        <v>31221878</v>
      </c>
      <c r="AE27" s="633"/>
      <c r="AF27" s="633"/>
      <c r="AG27" s="633"/>
      <c r="AH27" s="633"/>
      <c r="AI27" s="633"/>
      <c r="AJ27" s="633"/>
      <c r="AK27" s="633"/>
      <c r="AL27" s="634">
        <v>91.900001525878906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15831070</v>
      </c>
      <c r="BH27" s="630"/>
      <c r="BI27" s="630"/>
      <c r="BJ27" s="630"/>
      <c r="BK27" s="630"/>
      <c r="BL27" s="630"/>
      <c r="BM27" s="630"/>
      <c r="BN27" s="631"/>
      <c r="BO27" s="632">
        <v>100</v>
      </c>
      <c r="BP27" s="632"/>
      <c r="BQ27" s="632"/>
      <c r="BR27" s="632"/>
      <c r="BS27" s="633" t="s">
        <v>238</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34433493</v>
      </c>
      <c r="CS27" s="669"/>
      <c r="CT27" s="669"/>
      <c r="CU27" s="669"/>
      <c r="CV27" s="669"/>
      <c r="CW27" s="669"/>
      <c r="CX27" s="669"/>
      <c r="CY27" s="670"/>
      <c r="CZ27" s="634">
        <v>41.5</v>
      </c>
      <c r="DA27" s="663"/>
      <c r="DB27" s="663"/>
      <c r="DC27" s="671"/>
      <c r="DD27" s="638">
        <v>8182920</v>
      </c>
      <c r="DE27" s="669"/>
      <c r="DF27" s="669"/>
      <c r="DG27" s="669"/>
      <c r="DH27" s="669"/>
      <c r="DI27" s="669"/>
      <c r="DJ27" s="669"/>
      <c r="DK27" s="670"/>
      <c r="DL27" s="638">
        <v>8116140</v>
      </c>
      <c r="DM27" s="669"/>
      <c r="DN27" s="669"/>
      <c r="DO27" s="669"/>
      <c r="DP27" s="669"/>
      <c r="DQ27" s="669"/>
      <c r="DR27" s="669"/>
      <c r="DS27" s="669"/>
      <c r="DT27" s="669"/>
      <c r="DU27" s="669"/>
      <c r="DV27" s="670"/>
      <c r="DW27" s="634">
        <v>22.9</v>
      </c>
      <c r="DX27" s="663"/>
      <c r="DY27" s="663"/>
      <c r="DZ27" s="663"/>
      <c r="EA27" s="663"/>
      <c r="EB27" s="663"/>
      <c r="EC27" s="664"/>
    </row>
    <row r="28" spans="2:133" ht="11.25" customHeight="1" x14ac:dyDescent="0.15">
      <c r="B28" s="626" t="s">
        <v>300</v>
      </c>
      <c r="C28" s="627"/>
      <c r="D28" s="627"/>
      <c r="E28" s="627"/>
      <c r="F28" s="627"/>
      <c r="G28" s="627"/>
      <c r="H28" s="627"/>
      <c r="I28" s="627"/>
      <c r="J28" s="627"/>
      <c r="K28" s="627"/>
      <c r="L28" s="627"/>
      <c r="M28" s="627"/>
      <c r="N28" s="627"/>
      <c r="O28" s="627"/>
      <c r="P28" s="627"/>
      <c r="Q28" s="628"/>
      <c r="R28" s="629">
        <v>17643</v>
      </c>
      <c r="S28" s="630"/>
      <c r="T28" s="630"/>
      <c r="U28" s="630"/>
      <c r="V28" s="630"/>
      <c r="W28" s="630"/>
      <c r="X28" s="630"/>
      <c r="Y28" s="631"/>
      <c r="Z28" s="632">
        <v>0</v>
      </c>
      <c r="AA28" s="632"/>
      <c r="AB28" s="632"/>
      <c r="AC28" s="632"/>
      <c r="AD28" s="633">
        <v>17643</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3523311</v>
      </c>
      <c r="CS28" s="630"/>
      <c r="CT28" s="630"/>
      <c r="CU28" s="630"/>
      <c r="CV28" s="630"/>
      <c r="CW28" s="630"/>
      <c r="CX28" s="630"/>
      <c r="CY28" s="631"/>
      <c r="CZ28" s="634">
        <v>4.2</v>
      </c>
      <c r="DA28" s="663"/>
      <c r="DB28" s="663"/>
      <c r="DC28" s="671"/>
      <c r="DD28" s="638">
        <v>3395487</v>
      </c>
      <c r="DE28" s="630"/>
      <c r="DF28" s="630"/>
      <c r="DG28" s="630"/>
      <c r="DH28" s="630"/>
      <c r="DI28" s="630"/>
      <c r="DJ28" s="630"/>
      <c r="DK28" s="631"/>
      <c r="DL28" s="638">
        <v>3395487</v>
      </c>
      <c r="DM28" s="630"/>
      <c r="DN28" s="630"/>
      <c r="DO28" s="630"/>
      <c r="DP28" s="630"/>
      <c r="DQ28" s="630"/>
      <c r="DR28" s="630"/>
      <c r="DS28" s="630"/>
      <c r="DT28" s="630"/>
      <c r="DU28" s="630"/>
      <c r="DV28" s="631"/>
      <c r="DW28" s="634">
        <v>9.6</v>
      </c>
      <c r="DX28" s="663"/>
      <c r="DY28" s="663"/>
      <c r="DZ28" s="663"/>
      <c r="EA28" s="663"/>
      <c r="EB28" s="663"/>
      <c r="EC28" s="664"/>
    </row>
    <row r="29" spans="2:133" ht="11.25" customHeight="1" x14ac:dyDescent="0.15">
      <c r="B29" s="626" t="s">
        <v>302</v>
      </c>
      <c r="C29" s="627"/>
      <c r="D29" s="627"/>
      <c r="E29" s="627"/>
      <c r="F29" s="627"/>
      <c r="G29" s="627"/>
      <c r="H29" s="627"/>
      <c r="I29" s="627"/>
      <c r="J29" s="627"/>
      <c r="K29" s="627"/>
      <c r="L29" s="627"/>
      <c r="M29" s="627"/>
      <c r="N29" s="627"/>
      <c r="O29" s="627"/>
      <c r="P29" s="627"/>
      <c r="Q29" s="628"/>
      <c r="R29" s="629">
        <v>335051</v>
      </c>
      <c r="S29" s="630"/>
      <c r="T29" s="630"/>
      <c r="U29" s="630"/>
      <c r="V29" s="630"/>
      <c r="W29" s="630"/>
      <c r="X29" s="630"/>
      <c r="Y29" s="631"/>
      <c r="Z29" s="632">
        <v>0.4</v>
      </c>
      <c r="AA29" s="632"/>
      <c r="AB29" s="632"/>
      <c r="AC29" s="632"/>
      <c r="AD29" s="633" t="s">
        <v>238</v>
      </c>
      <c r="AE29" s="633"/>
      <c r="AF29" s="633"/>
      <c r="AG29" s="633"/>
      <c r="AH29" s="633"/>
      <c r="AI29" s="633"/>
      <c r="AJ29" s="633"/>
      <c r="AK29" s="633"/>
      <c r="AL29" s="634" t="s">
        <v>238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304</v>
      </c>
      <c r="CG29" s="645"/>
      <c r="CH29" s="645"/>
      <c r="CI29" s="645"/>
      <c r="CJ29" s="645"/>
      <c r="CK29" s="645"/>
      <c r="CL29" s="645"/>
      <c r="CM29" s="645"/>
      <c r="CN29" s="645"/>
      <c r="CO29" s="645"/>
      <c r="CP29" s="645"/>
      <c r="CQ29" s="646"/>
      <c r="CR29" s="629">
        <v>3523256</v>
      </c>
      <c r="CS29" s="669"/>
      <c r="CT29" s="669"/>
      <c r="CU29" s="669"/>
      <c r="CV29" s="669"/>
      <c r="CW29" s="669"/>
      <c r="CX29" s="669"/>
      <c r="CY29" s="670"/>
      <c r="CZ29" s="634">
        <v>4.2</v>
      </c>
      <c r="DA29" s="663"/>
      <c r="DB29" s="663"/>
      <c r="DC29" s="671"/>
      <c r="DD29" s="638">
        <v>3395432</v>
      </c>
      <c r="DE29" s="669"/>
      <c r="DF29" s="669"/>
      <c r="DG29" s="669"/>
      <c r="DH29" s="669"/>
      <c r="DI29" s="669"/>
      <c r="DJ29" s="669"/>
      <c r="DK29" s="670"/>
      <c r="DL29" s="638">
        <v>3395432</v>
      </c>
      <c r="DM29" s="669"/>
      <c r="DN29" s="669"/>
      <c r="DO29" s="669"/>
      <c r="DP29" s="669"/>
      <c r="DQ29" s="669"/>
      <c r="DR29" s="669"/>
      <c r="DS29" s="669"/>
      <c r="DT29" s="669"/>
      <c r="DU29" s="669"/>
      <c r="DV29" s="670"/>
      <c r="DW29" s="634">
        <v>9.6</v>
      </c>
      <c r="DX29" s="663"/>
      <c r="DY29" s="663"/>
      <c r="DZ29" s="663"/>
      <c r="EA29" s="663"/>
      <c r="EB29" s="663"/>
      <c r="EC29" s="664"/>
    </row>
    <row r="30" spans="2:133" ht="11.25" customHeight="1" x14ac:dyDescent="0.15">
      <c r="B30" s="626" t="s">
        <v>305</v>
      </c>
      <c r="C30" s="627"/>
      <c r="D30" s="627"/>
      <c r="E30" s="627"/>
      <c r="F30" s="627"/>
      <c r="G30" s="627"/>
      <c r="H30" s="627"/>
      <c r="I30" s="627"/>
      <c r="J30" s="627"/>
      <c r="K30" s="627"/>
      <c r="L30" s="627"/>
      <c r="M30" s="627"/>
      <c r="N30" s="627"/>
      <c r="O30" s="627"/>
      <c r="P30" s="627"/>
      <c r="Q30" s="628"/>
      <c r="R30" s="629">
        <v>505524</v>
      </c>
      <c r="S30" s="630"/>
      <c r="T30" s="630"/>
      <c r="U30" s="630"/>
      <c r="V30" s="630"/>
      <c r="W30" s="630"/>
      <c r="X30" s="630"/>
      <c r="Y30" s="631"/>
      <c r="Z30" s="632">
        <v>0.6</v>
      </c>
      <c r="AA30" s="632"/>
      <c r="AB30" s="632"/>
      <c r="AC30" s="632"/>
      <c r="AD30" s="633">
        <v>993</v>
      </c>
      <c r="AE30" s="633"/>
      <c r="AF30" s="633"/>
      <c r="AG30" s="633"/>
      <c r="AH30" s="633"/>
      <c r="AI30" s="633"/>
      <c r="AJ30" s="633"/>
      <c r="AK30" s="633"/>
      <c r="AL30" s="634">
        <v>0</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3319588</v>
      </c>
      <c r="CS30" s="630"/>
      <c r="CT30" s="630"/>
      <c r="CU30" s="630"/>
      <c r="CV30" s="630"/>
      <c r="CW30" s="630"/>
      <c r="CX30" s="630"/>
      <c r="CY30" s="631"/>
      <c r="CZ30" s="634">
        <v>4</v>
      </c>
      <c r="DA30" s="663"/>
      <c r="DB30" s="663"/>
      <c r="DC30" s="671"/>
      <c r="DD30" s="638">
        <v>3205563</v>
      </c>
      <c r="DE30" s="630"/>
      <c r="DF30" s="630"/>
      <c r="DG30" s="630"/>
      <c r="DH30" s="630"/>
      <c r="DI30" s="630"/>
      <c r="DJ30" s="630"/>
      <c r="DK30" s="631"/>
      <c r="DL30" s="638">
        <v>3205563</v>
      </c>
      <c r="DM30" s="630"/>
      <c r="DN30" s="630"/>
      <c r="DO30" s="630"/>
      <c r="DP30" s="630"/>
      <c r="DQ30" s="630"/>
      <c r="DR30" s="630"/>
      <c r="DS30" s="630"/>
      <c r="DT30" s="630"/>
      <c r="DU30" s="630"/>
      <c r="DV30" s="631"/>
      <c r="DW30" s="634">
        <v>9.1</v>
      </c>
      <c r="DX30" s="663"/>
      <c r="DY30" s="663"/>
      <c r="DZ30" s="663"/>
      <c r="EA30" s="663"/>
      <c r="EB30" s="663"/>
      <c r="EC30" s="664"/>
    </row>
    <row r="31" spans="2:133" ht="11.25" customHeight="1" x14ac:dyDescent="0.15">
      <c r="B31" s="626" t="s">
        <v>309</v>
      </c>
      <c r="C31" s="627"/>
      <c r="D31" s="627"/>
      <c r="E31" s="627"/>
      <c r="F31" s="627"/>
      <c r="G31" s="627"/>
      <c r="H31" s="627"/>
      <c r="I31" s="627"/>
      <c r="J31" s="627"/>
      <c r="K31" s="627"/>
      <c r="L31" s="627"/>
      <c r="M31" s="627"/>
      <c r="N31" s="627"/>
      <c r="O31" s="627"/>
      <c r="P31" s="627"/>
      <c r="Q31" s="628"/>
      <c r="R31" s="629">
        <v>279361</v>
      </c>
      <c r="S31" s="630"/>
      <c r="T31" s="630"/>
      <c r="U31" s="630"/>
      <c r="V31" s="630"/>
      <c r="W31" s="630"/>
      <c r="X31" s="630"/>
      <c r="Y31" s="631"/>
      <c r="Z31" s="632">
        <v>0.3</v>
      </c>
      <c r="AA31" s="632"/>
      <c r="AB31" s="632"/>
      <c r="AC31" s="632"/>
      <c r="AD31" s="633" t="s">
        <v>238</v>
      </c>
      <c r="AE31" s="633"/>
      <c r="AF31" s="633"/>
      <c r="AG31" s="633"/>
      <c r="AH31" s="633"/>
      <c r="AI31" s="633"/>
      <c r="AJ31" s="633"/>
      <c r="AK31" s="633"/>
      <c r="AL31" s="634" t="s">
        <v>238</v>
      </c>
      <c r="AM31" s="635"/>
      <c r="AN31" s="635"/>
      <c r="AO31" s="636"/>
      <c r="AP31" s="689" t="s">
        <v>310</v>
      </c>
      <c r="AQ31" s="690"/>
      <c r="AR31" s="690"/>
      <c r="AS31" s="690"/>
      <c r="AT31" s="695" t="s">
        <v>311</v>
      </c>
      <c r="AU31" s="217"/>
      <c r="AV31" s="217"/>
      <c r="AW31" s="217"/>
      <c r="AX31" s="615" t="s">
        <v>187</v>
      </c>
      <c r="AY31" s="616"/>
      <c r="AZ31" s="616"/>
      <c r="BA31" s="616"/>
      <c r="BB31" s="616"/>
      <c r="BC31" s="616"/>
      <c r="BD31" s="616"/>
      <c r="BE31" s="616"/>
      <c r="BF31" s="617"/>
      <c r="BG31" s="688">
        <v>98.4</v>
      </c>
      <c r="BH31" s="684"/>
      <c r="BI31" s="684"/>
      <c r="BJ31" s="684"/>
      <c r="BK31" s="684"/>
      <c r="BL31" s="684"/>
      <c r="BM31" s="624">
        <v>95.4</v>
      </c>
      <c r="BN31" s="684"/>
      <c r="BO31" s="684"/>
      <c r="BP31" s="684"/>
      <c r="BQ31" s="685"/>
      <c r="BR31" s="688">
        <v>98.2</v>
      </c>
      <c r="BS31" s="684"/>
      <c r="BT31" s="684"/>
      <c r="BU31" s="684"/>
      <c r="BV31" s="684"/>
      <c r="BW31" s="684"/>
      <c r="BX31" s="624">
        <v>95.4</v>
      </c>
      <c r="BY31" s="684"/>
      <c r="BZ31" s="684"/>
      <c r="CA31" s="684"/>
      <c r="CB31" s="685"/>
      <c r="CD31" s="680"/>
      <c r="CE31" s="681"/>
      <c r="CF31" s="644" t="s">
        <v>312</v>
      </c>
      <c r="CG31" s="645"/>
      <c r="CH31" s="645"/>
      <c r="CI31" s="645"/>
      <c r="CJ31" s="645"/>
      <c r="CK31" s="645"/>
      <c r="CL31" s="645"/>
      <c r="CM31" s="645"/>
      <c r="CN31" s="645"/>
      <c r="CO31" s="645"/>
      <c r="CP31" s="645"/>
      <c r="CQ31" s="646"/>
      <c r="CR31" s="629">
        <v>203668</v>
      </c>
      <c r="CS31" s="669"/>
      <c r="CT31" s="669"/>
      <c r="CU31" s="669"/>
      <c r="CV31" s="669"/>
      <c r="CW31" s="669"/>
      <c r="CX31" s="669"/>
      <c r="CY31" s="670"/>
      <c r="CZ31" s="634">
        <v>0.2</v>
      </c>
      <c r="DA31" s="663"/>
      <c r="DB31" s="663"/>
      <c r="DC31" s="671"/>
      <c r="DD31" s="638">
        <v>189869</v>
      </c>
      <c r="DE31" s="669"/>
      <c r="DF31" s="669"/>
      <c r="DG31" s="669"/>
      <c r="DH31" s="669"/>
      <c r="DI31" s="669"/>
      <c r="DJ31" s="669"/>
      <c r="DK31" s="670"/>
      <c r="DL31" s="638">
        <v>189869</v>
      </c>
      <c r="DM31" s="669"/>
      <c r="DN31" s="669"/>
      <c r="DO31" s="669"/>
      <c r="DP31" s="669"/>
      <c r="DQ31" s="669"/>
      <c r="DR31" s="669"/>
      <c r="DS31" s="669"/>
      <c r="DT31" s="669"/>
      <c r="DU31" s="669"/>
      <c r="DV31" s="670"/>
      <c r="DW31" s="634">
        <v>0.5</v>
      </c>
      <c r="DX31" s="663"/>
      <c r="DY31" s="663"/>
      <c r="DZ31" s="663"/>
      <c r="EA31" s="663"/>
      <c r="EB31" s="663"/>
      <c r="EC31" s="664"/>
    </row>
    <row r="32" spans="2:133" ht="11.25" customHeight="1" x14ac:dyDescent="0.15">
      <c r="B32" s="626" t="s">
        <v>313</v>
      </c>
      <c r="C32" s="627"/>
      <c r="D32" s="627"/>
      <c r="E32" s="627"/>
      <c r="F32" s="627"/>
      <c r="G32" s="627"/>
      <c r="H32" s="627"/>
      <c r="I32" s="627"/>
      <c r="J32" s="627"/>
      <c r="K32" s="627"/>
      <c r="L32" s="627"/>
      <c r="M32" s="627"/>
      <c r="N32" s="627"/>
      <c r="O32" s="627"/>
      <c r="P32" s="627"/>
      <c r="Q32" s="628"/>
      <c r="R32" s="629">
        <v>31039834</v>
      </c>
      <c r="S32" s="630"/>
      <c r="T32" s="630"/>
      <c r="U32" s="630"/>
      <c r="V32" s="630"/>
      <c r="W32" s="630"/>
      <c r="X32" s="630"/>
      <c r="Y32" s="631"/>
      <c r="Z32" s="632">
        <v>36.1</v>
      </c>
      <c r="AA32" s="632"/>
      <c r="AB32" s="632"/>
      <c r="AC32" s="632"/>
      <c r="AD32" s="633" t="s">
        <v>238</v>
      </c>
      <c r="AE32" s="633"/>
      <c r="AF32" s="633"/>
      <c r="AG32" s="633"/>
      <c r="AH32" s="633"/>
      <c r="AI32" s="633"/>
      <c r="AJ32" s="633"/>
      <c r="AK32" s="633"/>
      <c r="AL32" s="634" t="s">
        <v>226</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98.4</v>
      </c>
      <c r="BH32" s="669"/>
      <c r="BI32" s="669"/>
      <c r="BJ32" s="669"/>
      <c r="BK32" s="669"/>
      <c r="BL32" s="669"/>
      <c r="BM32" s="635">
        <v>94.8</v>
      </c>
      <c r="BN32" s="686"/>
      <c r="BO32" s="686"/>
      <c r="BP32" s="686"/>
      <c r="BQ32" s="687"/>
      <c r="BR32" s="698">
        <v>98.3</v>
      </c>
      <c r="BS32" s="669"/>
      <c r="BT32" s="669"/>
      <c r="BU32" s="669"/>
      <c r="BV32" s="669"/>
      <c r="BW32" s="669"/>
      <c r="BX32" s="635">
        <v>95</v>
      </c>
      <c r="BY32" s="686"/>
      <c r="BZ32" s="686"/>
      <c r="CA32" s="686"/>
      <c r="CB32" s="687"/>
      <c r="CD32" s="682"/>
      <c r="CE32" s="683"/>
      <c r="CF32" s="644" t="s">
        <v>316</v>
      </c>
      <c r="CG32" s="645"/>
      <c r="CH32" s="645"/>
      <c r="CI32" s="645"/>
      <c r="CJ32" s="645"/>
      <c r="CK32" s="645"/>
      <c r="CL32" s="645"/>
      <c r="CM32" s="645"/>
      <c r="CN32" s="645"/>
      <c r="CO32" s="645"/>
      <c r="CP32" s="645"/>
      <c r="CQ32" s="646"/>
      <c r="CR32" s="629">
        <v>55</v>
      </c>
      <c r="CS32" s="630"/>
      <c r="CT32" s="630"/>
      <c r="CU32" s="630"/>
      <c r="CV32" s="630"/>
      <c r="CW32" s="630"/>
      <c r="CX32" s="630"/>
      <c r="CY32" s="631"/>
      <c r="CZ32" s="634">
        <v>0</v>
      </c>
      <c r="DA32" s="663"/>
      <c r="DB32" s="663"/>
      <c r="DC32" s="671"/>
      <c r="DD32" s="638">
        <v>55</v>
      </c>
      <c r="DE32" s="630"/>
      <c r="DF32" s="630"/>
      <c r="DG32" s="630"/>
      <c r="DH32" s="630"/>
      <c r="DI32" s="630"/>
      <c r="DJ32" s="630"/>
      <c r="DK32" s="631"/>
      <c r="DL32" s="638">
        <v>55</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317</v>
      </c>
      <c r="C33" s="666"/>
      <c r="D33" s="666"/>
      <c r="E33" s="666"/>
      <c r="F33" s="666"/>
      <c r="G33" s="666"/>
      <c r="H33" s="666"/>
      <c r="I33" s="666"/>
      <c r="J33" s="666"/>
      <c r="K33" s="666"/>
      <c r="L33" s="666"/>
      <c r="M33" s="666"/>
      <c r="N33" s="666"/>
      <c r="O33" s="666"/>
      <c r="P33" s="666"/>
      <c r="Q33" s="667"/>
      <c r="R33" s="629">
        <v>1387950</v>
      </c>
      <c r="S33" s="630"/>
      <c r="T33" s="630"/>
      <c r="U33" s="630"/>
      <c r="V33" s="630"/>
      <c r="W33" s="630"/>
      <c r="X33" s="630"/>
      <c r="Y33" s="631"/>
      <c r="Z33" s="632">
        <v>1.6</v>
      </c>
      <c r="AA33" s="632"/>
      <c r="AB33" s="632"/>
      <c r="AC33" s="632"/>
      <c r="AD33" s="633">
        <v>1387950</v>
      </c>
      <c r="AE33" s="633"/>
      <c r="AF33" s="633"/>
      <c r="AG33" s="633"/>
      <c r="AH33" s="633"/>
      <c r="AI33" s="633"/>
      <c r="AJ33" s="633"/>
      <c r="AK33" s="633"/>
      <c r="AL33" s="634">
        <v>4.0999999999999996</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98.2</v>
      </c>
      <c r="BH33" s="700"/>
      <c r="BI33" s="700"/>
      <c r="BJ33" s="700"/>
      <c r="BK33" s="700"/>
      <c r="BL33" s="700"/>
      <c r="BM33" s="701">
        <v>95.7</v>
      </c>
      <c r="BN33" s="700"/>
      <c r="BO33" s="700"/>
      <c r="BP33" s="700"/>
      <c r="BQ33" s="702"/>
      <c r="BR33" s="699">
        <v>97.9</v>
      </c>
      <c r="BS33" s="700"/>
      <c r="BT33" s="700"/>
      <c r="BU33" s="700"/>
      <c r="BV33" s="700"/>
      <c r="BW33" s="700"/>
      <c r="BX33" s="701">
        <v>95.5</v>
      </c>
      <c r="BY33" s="700"/>
      <c r="BZ33" s="700"/>
      <c r="CA33" s="700"/>
      <c r="CB33" s="702"/>
      <c r="CD33" s="644" t="s">
        <v>319</v>
      </c>
      <c r="CE33" s="645"/>
      <c r="CF33" s="645"/>
      <c r="CG33" s="645"/>
      <c r="CH33" s="645"/>
      <c r="CI33" s="645"/>
      <c r="CJ33" s="645"/>
      <c r="CK33" s="645"/>
      <c r="CL33" s="645"/>
      <c r="CM33" s="645"/>
      <c r="CN33" s="645"/>
      <c r="CO33" s="645"/>
      <c r="CP33" s="645"/>
      <c r="CQ33" s="646"/>
      <c r="CR33" s="629">
        <v>22358489</v>
      </c>
      <c r="CS33" s="669"/>
      <c r="CT33" s="669"/>
      <c r="CU33" s="669"/>
      <c r="CV33" s="669"/>
      <c r="CW33" s="669"/>
      <c r="CX33" s="669"/>
      <c r="CY33" s="670"/>
      <c r="CZ33" s="634">
        <v>26.9</v>
      </c>
      <c r="DA33" s="663"/>
      <c r="DB33" s="663"/>
      <c r="DC33" s="671"/>
      <c r="DD33" s="638">
        <v>16986725</v>
      </c>
      <c r="DE33" s="669"/>
      <c r="DF33" s="669"/>
      <c r="DG33" s="669"/>
      <c r="DH33" s="669"/>
      <c r="DI33" s="669"/>
      <c r="DJ33" s="669"/>
      <c r="DK33" s="670"/>
      <c r="DL33" s="638">
        <v>12252511</v>
      </c>
      <c r="DM33" s="669"/>
      <c r="DN33" s="669"/>
      <c r="DO33" s="669"/>
      <c r="DP33" s="669"/>
      <c r="DQ33" s="669"/>
      <c r="DR33" s="669"/>
      <c r="DS33" s="669"/>
      <c r="DT33" s="669"/>
      <c r="DU33" s="669"/>
      <c r="DV33" s="670"/>
      <c r="DW33" s="634">
        <v>34.6</v>
      </c>
      <c r="DX33" s="663"/>
      <c r="DY33" s="663"/>
      <c r="DZ33" s="663"/>
      <c r="EA33" s="663"/>
      <c r="EB33" s="663"/>
      <c r="EC33" s="664"/>
    </row>
    <row r="34" spans="2:133" ht="11.25" customHeight="1" x14ac:dyDescent="0.15">
      <c r="B34" s="626" t="s">
        <v>320</v>
      </c>
      <c r="C34" s="627"/>
      <c r="D34" s="627"/>
      <c r="E34" s="627"/>
      <c r="F34" s="627"/>
      <c r="G34" s="627"/>
      <c r="H34" s="627"/>
      <c r="I34" s="627"/>
      <c r="J34" s="627"/>
      <c r="K34" s="627"/>
      <c r="L34" s="627"/>
      <c r="M34" s="627"/>
      <c r="N34" s="627"/>
      <c r="O34" s="627"/>
      <c r="P34" s="627"/>
      <c r="Q34" s="628"/>
      <c r="R34" s="629">
        <v>8762074</v>
      </c>
      <c r="S34" s="630"/>
      <c r="T34" s="630"/>
      <c r="U34" s="630"/>
      <c r="V34" s="630"/>
      <c r="W34" s="630"/>
      <c r="X34" s="630"/>
      <c r="Y34" s="631"/>
      <c r="Z34" s="632">
        <v>10.199999999999999</v>
      </c>
      <c r="AA34" s="632"/>
      <c r="AB34" s="632"/>
      <c r="AC34" s="632"/>
      <c r="AD34" s="633" t="s">
        <v>238</v>
      </c>
      <c r="AE34" s="633"/>
      <c r="AF34" s="633"/>
      <c r="AG34" s="633"/>
      <c r="AH34" s="633"/>
      <c r="AI34" s="633"/>
      <c r="AJ34" s="633"/>
      <c r="AK34" s="633"/>
      <c r="AL34" s="634" t="s">
        <v>226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9827044</v>
      </c>
      <c r="CS34" s="630"/>
      <c r="CT34" s="630"/>
      <c r="CU34" s="630"/>
      <c r="CV34" s="630"/>
      <c r="CW34" s="630"/>
      <c r="CX34" s="630"/>
      <c r="CY34" s="631"/>
      <c r="CZ34" s="634">
        <v>11.8</v>
      </c>
      <c r="DA34" s="663"/>
      <c r="DB34" s="663"/>
      <c r="DC34" s="671"/>
      <c r="DD34" s="638">
        <v>7044528</v>
      </c>
      <c r="DE34" s="630"/>
      <c r="DF34" s="630"/>
      <c r="DG34" s="630"/>
      <c r="DH34" s="630"/>
      <c r="DI34" s="630"/>
      <c r="DJ34" s="630"/>
      <c r="DK34" s="631"/>
      <c r="DL34" s="638">
        <v>5643621</v>
      </c>
      <c r="DM34" s="630"/>
      <c r="DN34" s="630"/>
      <c r="DO34" s="630"/>
      <c r="DP34" s="630"/>
      <c r="DQ34" s="630"/>
      <c r="DR34" s="630"/>
      <c r="DS34" s="630"/>
      <c r="DT34" s="630"/>
      <c r="DU34" s="630"/>
      <c r="DV34" s="631"/>
      <c r="DW34" s="634">
        <v>16</v>
      </c>
      <c r="DX34" s="663"/>
      <c r="DY34" s="663"/>
      <c r="DZ34" s="663"/>
      <c r="EA34" s="663"/>
      <c r="EB34" s="663"/>
      <c r="EC34" s="664"/>
    </row>
    <row r="35" spans="2:133" ht="11.25" customHeight="1" x14ac:dyDescent="0.15">
      <c r="B35" s="626" t="s">
        <v>322</v>
      </c>
      <c r="C35" s="627"/>
      <c r="D35" s="627"/>
      <c r="E35" s="627"/>
      <c r="F35" s="627"/>
      <c r="G35" s="627"/>
      <c r="H35" s="627"/>
      <c r="I35" s="627"/>
      <c r="J35" s="627"/>
      <c r="K35" s="627"/>
      <c r="L35" s="627"/>
      <c r="M35" s="627"/>
      <c r="N35" s="627"/>
      <c r="O35" s="627"/>
      <c r="P35" s="627"/>
      <c r="Q35" s="628"/>
      <c r="R35" s="629">
        <v>1343755</v>
      </c>
      <c r="S35" s="630"/>
      <c r="T35" s="630"/>
      <c r="U35" s="630"/>
      <c r="V35" s="630"/>
      <c r="W35" s="630"/>
      <c r="X35" s="630"/>
      <c r="Y35" s="631"/>
      <c r="Z35" s="632">
        <v>1.6</v>
      </c>
      <c r="AA35" s="632"/>
      <c r="AB35" s="632"/>
      <c r="AC35" s="632"/>
      <c r="AD35" s="633">
        <v>1282391</v>
      </c>
      <c r="AE35" s="633"/>
      <c r="AF35" s="633"/>
      <c r="AG35" s="633"/>
      <c r="AH35" s="633"/>
      <c r="AI35" s="633"/>
      <c r="AJ35" s="633"/>
      <c r="AK35" s="633"/>
      <c r="AL35" s="634">
        <v>3.8</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248774</v>
      </c>
      <c r="CS35" s="669"/>
      <c r="CT35" s="669"/>
      <c r="CU35" s="669"/>
      <c r="CV35" s="669"/>
      <c r="CW35" s="669"/>
      <c r="CX35" s="669"/>
      <c r="CY35" s="670"/>
      <c r="CZ35" s="634">
        <v>0.3</v>
      </c>
      <c r="DA35" s="663"/>
      <c r="DB35" s="663"/>
      <c r="DC35" s="671"/>
      <c r="DD35" s="638">
        <v>118766</v>
      </c>
      <c r="DE35" s="669"/>
      <c r="DF35" s="669"/>
      <c r="DG35" s="669"/>
      <c r="DH35" s="669"/>
      <c r="DI35" s="669"/>
      <c r="DJ35" s="669"/>
      <c r="DK35" s="670"/>
      <c r="DL35" s="638">
        <v>112496</v>
      </c>
      <c r="DM35" s="669"/>
      <c r="DN35" s="669"/>
      <c r="DO35" s="669"/>
      <c r="DP35" s="669"/>
      <c r="DQ35" s="669"/>
      <c r="DR35" s="669"/>
      <c r="DS35" s="669"/>
      <c r="DT35" s="669"/>
      <c r="DU35" s="669"/>
      <c r="DV35" s="670"/>
      <c r="DW35" s="634">
        <v>0.3</v>
      </c>
      <c r="DX35" s="663"/>
      <c r="DY35" s="663"/>
      <c r="DZ35" s="663"/>
      <c r="EA35" s="663"/>
      <c r="EB35" s="663"/>
      <c r="EC35" s="664"/>
    </row>
    <row r="36" spans="2:133" ht="11.25" customHeight="1" x14ac:dyDescent="0.15">
      <c r="B36" s="626" t="s">
        <v>326</v>
      </c>
      <c r="C36" s="627"/>
      <c r="D36" s="627"/>
      <c r="E36" s="627"/>
      <c r="F36" s="627"/>
      <c r="G36" s="627"/>
      <c r="H36" s="627"/>
      <c r="I36" s="627"/>
      <c r="J36" s="627"/>
      <c r="K36" s="627"/>
      <c r="L36" s="627"/>
      <c r="M36" s="627"/>
      <c r="N36" s="627"/>
      <c r="O36" s="627"/>
      <c r="P36" s="627"/>
      <c r="Q36" s="628"/>
      <c r="R36" s="629">
        <v>133120</v>
      </c>
      <c r="S36" s="630"/>
      <c r="T36" s="630"/>
      <c r="U36" s="630"/>
      <c r="V36" s="630"/>
      <c r="W36" s="630"/>
      <c r="X36" s="630"/>
      <c r="Y36" s="631"/>
      <c r="Z36" s="632">
        <v>0.2</v>
      </c>
      <c r="AA36" s="632"/>
      <c r="AB36" s="632"/>
      <c r="AC36" s="632"/>
      <c r="AD36" s="633" t="s">
        <v>238</v>
      </c>
      <c r="AE36" s="633"/>
      <c r="AF36" s="633"/>
      <c r="AG36" s="633"/>
      <c r="AH36" s="633"/>
      <c r="AI36" s="633"/>
      <c r="AJ36" s="633"/>
      <c r="AK36" s="633"/>
      <c r="AL36" s="634" t="s">
        <v>238</v>
      </c>
      <c r="AM36" s="635"/>
      <c r="AN36" s="635"/>
      <c r="AO36" s="636"/>
      <c r="AP36" s="221"/>
      <c r="AQ36" s="703" t="s">
        <v>327</v>
      </c>
      <c r="AR36" s="704"/>
      <c r="AS36" s="704"/>
      <c r="AT36" s="704"/>
      <c r="AU36" s="704"/>
      <c r="AV36" s="704"/>
      <c r="AW36" s="704"/>
      <c r="AX36" s="704"/>
      <c r="AY36" s="705"/>
      <c r="AZ36" s="618">
        <v>5670267</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691029</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5221935</v>
      </c>
      <c r="CS36" s="630"/>
      <c r="CT36" s="630"/>
      <c r="CU36" s="630"/>
      <c r="CV36" s="630"/>
      <c r="CW36" s="630"/>
      <c r="CX36" s="630"/>
      <c r="CY36" s="631"/>
      <c r="CZ36" s="634">
        <v>6.3</v>
      </c>
      <c r="DA36" s="663"/>
      <c r="DB36" s="663"/>
      <c r="DC36" s="671"/>
      <c r="DD36" s="638">
        <v>3995023</v>
      </c>
      <c r="DE36" s="630"/>
      <c r="DF36" s="630"/>
      <c r="DG36" s="630"/>
      <c r="DH36" s="630"/>
      <c r="DI36" s="630"/>
      <c r="DJ36" s="630"/>
      <c r="DK36" s="631"/>
      <c r="DL36" s="638">
        <v>3214602</v>
      </c>
      <c r="DM36" s="630"/>
      <c r="DN36" s="630"/>
      <c r="DO36" s="630"/>
      <c r="DP36" s="630"/>
      <c r="DQ36" s="630"/>
      <c r="DR36" s="630"/>
      <c r="DS36" s="630"/>
      <c r="DT36" s="630"/>
      <c r="DU36" s="630"/>
      <c r="DV36" s="631"/>
      <c r="DW36" s="634">
        <v>9.1</v>
      </c>
      <c r="DX36" s="663"/>
      <c r="DY36" s="663"/>
      <c r="DZ36" s="663"/>
      <c r="EA36" s="663"/>
      <c r="EB36" s="663"/>
      <c r="EC36" s="664"/>
    </row>
    <row r="37" spans="2:133" ht="11.25" customHeight="1" x14ac:dyDescent="0.15">
      <c r="B37" s="626" t="s">
        <v>330</v>
      </c>
      <c r="C37" s="627"/>
      <c r="D37" s="627"/>
      <c r="E37" s="627"/>
      <c r="F37" s="627"/>
      <c r="G37" s="627"/>
      <c r="H37" s="627"/>
      <c r="I37" s="627"/>
      <c r="J37" s="627"/>
      <c r="K37" s="627"/>
      <c r="L37" s="627"/>
      <c r="M37" s="627"/>
      <c r="N37" s="627"/>
      <c r="O37" s="627"/>
      <c r="P37" s="627"/>
      <c r="Q37" s="628"/>
      <c r="R37" s="629">
        <v>1064188</v>
      </c>
      <c r="S37" s="630"/>
      <c r="T37" s="630"/>
      <c r="U37" s="630"/>
      <c r="V37" s="630"/>
      <c r="W37" s="630"/>
      <c r="X37" s="630"/>
      <c r="Y37" s="631"/>
      <c r="Z37" s="632">
        <v>1.2</v>
      </c>
      <c r="AA37" s="632"/>
      <c r="AB37" s="632"/>
      <c r="AC37" s="632"/>
      <c r="AD37" s="633" t="s">
        <v>238</v>
      </c>
      <c r="AE37" s="633"/>
      <c r="AF37" s="633"/>
      <c r="AG37" s="633"/>
      <c r="AH37" s="633"/>
      <c r="AI37" s="633"/>
      <c r="AJ37" s="633"/>
      <c r="AK37" s="633"/>
      <c r="AL37" s="634" t="s">
        <v>238</v>
      </c>
      <c r="AM37" s="635"/>
      <c r="AN37" s="635"/>
      <c r="AO37" s="636"/>
      <c r="AQ37" s="707" t="s">
        <v>331</v>
      </c>
      <c r="AR37" s="708"/>
      <c r="AS37" s="708"/>
      <c r="AT37" s="708"/>
      <c r="AU37" s="708"/>
      <c r="AV37" s="708"/>
      <c r="AW37" s="708"/>
      <c r="AX37" s="708"/>
      <c r="AY37" s="709"/>
      <c r="AZ37" s="629">
        <v>927791</v>
      </c>
      <c r="BA37" s="630"/>
      <c r="BB37" s="630"/>
      <c r="BC37" s="630"/>
      <c r="BD37" s="669"/>
      <c r="BE37" s="669"/>
      <c r="BF37" s="687"/>
      <c r="BG37" s="644" t="s">
        <v>332</v>
      </c>
      <c r="BH37" s="645"/>
      <c r="BI37" s="645"/>
      <c r="BJ37" s="645"/>
      <c r="BK37" s="645"/>
      <c r="BL37" s="645"/>
      <c r="BM37" s="645"/>
      <c r="BN37" s="645"/>
      <c r="BO37" s="645"/>
      <c r="BP37" s="645"/>
      <c r="BQ37" s="645"/>
      <c r="BR37" s="645"/>
      <c r="BS37" s="645"/>
      <c r="BT37" s="645"/>
      <c r="BU37" s="646"/>
      <c r="BV37" s="629">
        <v>435031</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1340123</v>
      </c>
      <c r="CS37" s="669"/>
      <c r="CT37" s="669"/>
      <c r="CU37" s="669"/>
      <c r="CV37" s="669"/>
      <c r="CW37" s="669"/>
      <c r="CX37" s="669"/>
      <c r="CY37" s="670"/>
      <c r="CZ37" s="634">
        <v>1.6</v>
      </c>
      <c r="DA37" s="663"/>
      <c r="DB37" s="663"/>
      <c r="DC37" s="671"/>
      <c r="DD37" s="638">
        <v>1339519</v>
      </c>
      <c r="DE37" s="669"/>
      <c r="DF37" s="669"/>
      <c r="DG37" s="669"/>
      <c r="DH37" s="669"/>
      <c r="DI37" s="669"/>
      <c r="DJ37" s="669"/>
      <c r="DK37" s="670"/>
      <c r="DL37" s="638">
        <v>1326816</v>
      </c>
      <c r="DM37" s="669"/>
      <c r="DN37" s="669"/>
      <c r="DO37" s="669"/>
      <c r="DP37" s="669"/>
      <c r="DQ37" s="669"/>
      <c r="DR37" s="669"/>
      <c r="DS37" s="669"/>
      <c r="DT37" s="669"/>
      <c r="DU37" s="669"/>
      <c r="DV37" s="670"/>
      <c r="DW37" s="634">
        <v>3.7</v>
      </c>
      <c r="DX37" s="663"/>
      <c r="DY37" s="663"/>
      <c r="DZ37" s="663"/>
      <c r="EA37" s="663"/>
      <c r="EB37" s="663"/>
      <c r="EC37" s="664"/>
    </row>
    <row r="38" spans="2:133" ht="11.25" customHeight="1" x14ac:dyDescent="0.15">
      <c r="B38" s="626" t="s">
        <v>334</v>
      </c>
      <c r="C38" s="627"/>
      <c r="D38" s="627"/>
      <c r="E38" s="627"/>
      <c r="F38" s="627"/>
      <c r="G38" s="627"/>
      <c r="H38" s="627"/>
      <c r="I38" s="627"/>
      <c r="J38" s="627"/>
      <c r="K38" s="627"/>
      <c r="L38" s="627"/>
      <c r="M38" s="627"/>
      <c r="N38" s="627"/>
      <c r="O38" s="627"/>
      <c r="P38" s="627"/>
      <c r="Q38" s="628"/>
      <c r="R38" s="629">
        <v>4243240</v>
      </c>
      <c r="S38" s="630"/>
      <c r="T38" s="630"/>
      <c r="U38" s="630"/>
      <c r="V38" s="630"/>
      <c r="W38" s="630"/>
      <c r="X38" s="630"/>
      <c r="Y38" s="631"/>
      <c r="Z38" s="632">
        <v>4.9000000000000004</v>
      </c>
      <c r="AA38" s="632"/>
      <c r="AB38" s="632"/>
      <c r="AC38" s="632"/>
      <c r="AD38" s="633" t="s">
        <v>238</v>
      </c>
      <c r="AE38" s="633"/>
      <c r="AF38" s="633"/>
      <c r="AG38" s="633"/>
      <c r="AH38" s="633"/>
      <c r="AI38" s="633"/>
      <c r="AJ38" s="633"/>
      <c r="AK38" s="633"/>
      <c r="AL38" s="634" t="s">
        <v>238</v>
      </c>
      <c r="AM38" s="635"/>
      <c r="AN38" s="635"/>
      <c r="AO38" s="636"/>
      <c r="AQ38" s="707" t="s">
        <v>335</v>
      </c>
      <c r="AR38" s="708"/>
      <c r="AS38" s="708"/>
      <c r="AT38" s="708"/>
      <c r="AU38" s="708"/>
      <c r="AV38" s="708"/>
      <c r="AW38" s="708"/>
      <c r="AX38" s="708"/>
      <c r="AY38" s="709"/>
      <c r="AZ38" s="629">
        <v>26041</v>
      </c>
      <c r="BA38" s="630"/>
      <c r="BB38" s="630"/>
      <c r="BC38" s="630"/>
      <c r="BD38" s="669"/>
      <c r="BE38" s="669"/>
      <c r="BF38" s="687"/>
      <c r="BG38" s="644" t="s">
        <v>336</v>
      </c>
      <c r="BH38" s="645"/>
      <c r="BI38" s="645"/>
      <c r="BJ38" s="645"/>
      <c r="BK38" s="645"/>
      <c r="BL38" s="645"/>
      <c r="BM38" s="645"/>
      <c r="BN38" s="645"/>
      <c r="BO38" s="645"/>
      <c r="BP38" s="645"/>
      <c r="BQ38" s="645"/>
      <c r="BR38" s="645"/>
      <c r="BS38" s="645"/>
      <c r="BT38" s="645"/>
      <c r="BU38" s="646"/>
      <c r="BV38" s="629">
        <v>23351</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4716435</v>
      </c>
      <c r="CS38" s="630"/>
      <c r="CT38" s="630"/>
      <c r="CU38" s="630"/>
      <c r="CV38" s="630"/>
      <c r="CW38" s="630"/>
      <c r="CX38" s="630"/>
      <c r="CY38" s="631"/>
      <c r="CZ38" s="634">
        <v>5.7</v>
      </c>
      <c r="DA38" s="663"/>
      <c r="DB38" s="663"/>
      <c r="DC38" s="671"/>
      <c r="DD38" s="638">
        <v>3637204</v>
      </c>
      <c r="DE38" s="630"/>
      <c r="DF38" s="630"/>
      <c r="DG38" s="630"/>
      <c r="DH38" s="630"/>
      <c r="DI38" s="630"/>
      <c r="DJ38" s="630"/>
      <c r="DK38" s="631"/>
      <c r="DL38" s="638">
        <v>3281792</v>
      </c>
      <c r="DM38" s="630"/>
      <c r="DN38" s="630"/>
      <c r="DO38" s="630"/>
      <c r="DP38" s="630"/>
      <c r="DQ38" s="630"/>
      <c r="DR38" s="630"/>
      <c r="DS38" s="630"/>
      <c r="DT38" s="630"/>
      <c r="DU38" s="630"/>
      <c r="DV38" s="631"/>
      <c r="DW38" s="634">
        <v>9.3000000000000007</v>
      </c>
      <c r="DX38" s="663"/>
      <c r="DY38" s="663"/>
      <c r="DZ38" s="663"/>
      <c r="EA38" s="663"/>
      <c r="EB38" s="663"/>
      <c r="EC38" s="664"/>
    </row>
    <row r="39" spans="2:133" ht="11.25" customHeight="1" x14ac:dyDescent="0.15">
      <c r="B39" s="626" t="s">
        <v>338</v>
      </c>
      <c r="C39" s="627"/>
      <c r="D39" s="627"/>
      <c r="E39" s="627"/>
      <c r="F39" s="627"/>
      <c r="G39" s="627"/>
      <c r="H39" s="627"/>
      <c r="I39" s="627"/>
      <c r="J39" s="627"/>
      <c r="K39" s="627"/>
      <c r="L39" s="627"/>
      <c r="M39" s="627"/>
      <c r="N39" s="627"/>
      <c r="O39" s="627"/>
      <c r="P39" s="627"/>
      <c r="Q39" s="628"/>
      <c r="R39" s="629">
        <v>519227</v>
      </c>
      <c r="S39" s="630"/>
      <c r="T39" s="630"/>
      <c r="U39" s="630"/>
      <c r="V39" s="630"/>
      <c r="W39" s="630"/>
      <c r="X39" s="630"/>
      <c r="Y39" s="631"/>
      <c r="Z39" s="632">
        <v>0.6</v>
      </c>
      <c r="AA39" s="632"/>
      <c r="AB39" s="632"/>
      <c r="AC39" s="632"/>
      <c r="AD39" s="633">
        <v>79165</v>
      </c>
      <c r="AE39" s="633"/>
      <c r="AF39" s="633"/>
      <c r="AG39" s="633"/>
      <c r="AH39" s="633"/>
      <c r="AI39" s="633"/>
      <c r="AJ39" s="633"/>
      <c r="AK39" s="633"/>
      <c r="AL39" s="634">
        <v>0.2</v>
      </c>
      <c r="AM39" s="635"/>
      <c r="AN39" s="635"/>
      <c r="AO39" s="636"/>
      <c r="AQ39" s="707" t="s">
        <v>339</v>
      </c>
      <c r="AR39" s="708"/>
      <c r="AS39" s="708"/>
      <c r="AT39" s="708"/>
      <c r="AU39" s="708"/>
      <c r="AV39" s="708"/>
      <c r="AW39" s="708"/>
      <c r="AX39" s="708"/>
      <c r="AY39" s="709"/>
      <c r="AZ39" s="629" t="s">
        <v>226</v>
      </c>
      <c r="BA39" s="630"/>
      <c r="BB39" s="630"/>
      <c r="BC39" s="630"/>
      <c r="BD39" s="669"/>
      <c r="BE39" s="669"/>
      <c r="BF39" s="687"/>
      <c r="BG39" s="644" t="s">
        <v>340</v>
      </c>
      <c r="BH39" s="645"/>
      <c r="BI39" s="645"/>
      <c r="BJ39" s="645"/>
      <c r="BK39" s="645"/>
      <c r="BL39" s="645"/>
      <c r="BM39" s="645"/>
      <c r="BN39" s="645"/>
      <c r="BO39" s="645"/>
      <c r="BP39" s="645"/>
      <c r="BQ39" s="645"/>
      <c r="BR39" s="645"/>
      <c r="BS39" s="645"/>
      <c r="BT39" s="645"/>
      <c r="BU39" s="646"/>
      <c r="BV39" s="629">
        <v>39408</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2334301</v>
      </c>
      <c r="CS39" s="669"/>
      <c r="CT39" s="669"/>
      <c r="CU39" s="669"/>
      <c r="CV39" s="669"/>
      <c r="CW39" s="669"/>
      <c r="CX39" s="669"/>
      <c r="CY39" s="670"/>
      <c r="CZ39" s="634">
        <v>2.8</v>
      </c>
      <c r="DA39" s="663"/>
      <c r="DB39" s="663"/>
      <c r="DC39" s="671"/>
      <c r="DD39" s="638">
        <v>2191204</v>
      </c>
      <c r="DE39" s="669"/>
      <c r="DF39" s="669"/>
      <c r="DG39" s="669"/>
      <c r="DH39" s="669"/>
      <c r="DI39" s="669"/>
      <c r="DJ39" s="669"/>
      <c r="DK39" s="670"/>
      <c r="DL39" s="638" t="s">
        <v>238</v>
      </c>
      <c r="DM39" s="669"/>
      <c r="DN39" s="669"/>
      <c r="DO39" s="669"/>
      <c r="DP39" s="669"/>
      <c r="DQ39" s="669"/>
      <c r="DR39" s="669"/>
      <c r="DS39" s="669"/>
      <c r="DT39" s="669"/>
      <c r="DU39" s="669"/>
      <c r="DV39" s="670"/>
      <c r="DW39" s="634" t="s">
        <v>238</v>
      </c>
      <c r="DX39" s="663"/>
      <c r="DY39" s="663"/>
      <c r="DZ39" s="663"/>
      <c r="EA39" s="663"/>
      <c r="EB39" s="663"/>
      <c r="EC39" s="664"/>
    </row>
    <row r="40" spans="2:133" ht="11.25" customHeight="1" x14ac:dyDescent="0.15">
      <c r="B40" s="626" t="s">
        <v>342</v>
      </c>
      <c r="C40" s="627"/>
      <c r="D40" s="627"/>
      <c r="E40" s="627"/>
      <c r="F40" s="627"/>
      <c r="G40" s="627"/>
      <c r="H40" s="627"/>
      <c r="I40" s="627"/>
      <c r="J40" s="627"/>
      <c r="K40" s="627"/>
      <c r="L40" s="627"/>
      <c r="M40" s="627"/>
      <c r="N40" s="627"/>
      <c r="O40" s="627"/>
      <c r="P40" s="627"/>
      <c r="Q40" s="628"/>
      <c r="R40" s="629">
        <v>4256519</v>
      </c>
      <c r="S40" s="630"/>
      <c r="T40" s="630"/>
      <c r="U40" s="630"/>
      <c r="V40" s="630"/>
      <c r="W40" s="630"/>
      <c r="X40" s="630"/>
      <c r="Y40" s="631"/>
      <c r="Z40" s="632">
        <v>4.9000000000000004</v>
      </c>
      <c r="AA40" s="632"/>
      <c r="AB40" s="632"/>
      <c r="AC40" s="632"/>
      <c r="AD40" s="633" t="s">
        <v>238</v>
      </c>
      <c r="AE40" s="633"/>
      <c r="AF40" s="633"/>
      <c r="AG40" s="633"/>
      <c r="AH40" s="633"/>
      <c r="AI40" s="633"/>
      <c r="AJ40" s="633"/>
      <c r="AK40" s="633"/>
      <c r="AL40" s="634" t="s">
        <v>238</v>
      </c>
      <c r="AM40" s="635"/>
      <c r="AN40" s="635"/>
      <c r="AO40" s="636"/>
      <c r="AQ40" s="707" t="s">
        <v>343</v>
      </c>
      <c r="AR40" s="708"/>
      <c r="AS40" s="708"/>
      <c r="AT40" s="708"/>
      <c r="AU40" s="708"/>
      <c r="AV40" s="708"/>
      <c r="AW40" s="708"/>
      <c r="AX40" s="708"/>
      <c r="AY40" s="709"/>
      <c r="AZ40" s="629" t="s">
        <v>238</v>
      </c>
      <c r="BA40" s="630"/>
      <c r="BB40" s="630"/>
      <c r="BC40" s="630"/>
      <c r="BD40" s="669"/>
      <c r="BE40" s="669"/>
      <c r="BF40" s="687"/>
      <c r="BG40" s="710" t="s">
        <v>344</v>
      </c>
      <c r="BH40" s="711"/>
      <c r="BI40" s="711"/>
      <c r="BJ40" s="711"/>
      <c r="BK40" s="711"/>
      <c r="BL40" s="222"/>
      <c r="BM40" s="645" t="s">
        <v>345</v>
      </c>
      <c r="BN40" s="645"/>
      <c r="BO40" s="645"/>
      <c r="BP40" s="645"/>
      <c r="BQ40" s="645"/>
      <c r="BR40" s="645"/>
      <c r="BS40" s="645"/>
      <c r="BT40" s="645"/>
      <c r="BU40" s="646"/>
      <c r="BV40" s="629">
        <v>71</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10000</v>
      </c>
      <c r="CS40" s="630"/>
      <c r="CT40" s="630"/>
      <c r="CU40" s="630"/>
      <c r="CV40" s="630"/>
      <c r="CW40" s="630"/>
      <c r="CX40" s="630"/>
      <c r="CY40" s="631"/>
      <c r="CZ40" s="634">
        <v>0</v>
      </c>
      <c r="DA40" s="663"/>
      <c r="DB40" s="663"/>
      <c r="DC40" s="671"/>
      <c r="DD40" s="638" t="s">
        <v>226</v>
      </c>
      <c r="DE40" s="630"/>
      <c r="DF40" s="630"/>
      <c r="DG40" s="630"/>
      <c r="DH40" s="630"/>
      <c r="DI40" s="630"/>
      <c r="DJ40" s="630"/>
      <c r="DK40" s="631"/>
      <c r="DL40" s="638" t="s">
        <v>238</v>
      </c>
      <c r="DM40" s="630"/>
      <c r="DN40" s="630"/>
      <c r="DO40" s="630"/>
      <c r="DP40" s="630"/>
      <c r="DQ40" s="630"/>
      <c r="DR40" s="630"/>
      <c r="DS40" s="630"/>
      <c r="DT40" s="630"/>
      <c r="DU40" s="630"/>
      <c r="DV40" s="631"/>
      <c r="DW40" s="634" t="s">
        <v>226</v>
      </c>
      <c r="DX40" s="663"/>
      <c r="DY40" s="663"/>
      <c r="DZ40" s="663"/>
      <c r="EA40" s="663"/>
      <c r="EB40" s="663"/>
      <c r="EC40" s="664"/>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238</v>
      </c>
      <c r="S41" s="630"/>
      <c r="T41" s="630"/>
      <c r="U41" s="630"/>
      <c r="V41" s="630"/>
      <c r="W41" s="630"/>
      <c r="X41" s="630"/>
      <c r="Y41" s="631"/>
      <c r="Z41" s="632" t="s">
        <v>238</v>
      </c>
      <c r="AA41" s="632"/>
      <c r="AB41" s="632"/>
      <c r="AC41" s="632"/>
      <c r="AD41" s="633" t="s">
        <v>238</v>
      </c>
      <c r="AE41" s="633"/>
      <c r="AF41" s="633"/>
      <c r="AG41" s="633"/>
      <c r="AH41" s="633"/>
      <c r="AI41" s="633"/>
      <c r="AJ41" s="633"/>
      <c r="AK41" s="633"/>
      <c r="AL41" s="634" t="s">
        <v>238</v>
      </c>
      <c r="AM41" s="635"/>
      <c r="AN41" s="635"/>
      <c r="AO41" s="636"/>
      <c r="AQ41" s="707" t="s">
        <v>348</v>
      </c>
      <c r="AR41" s="708"/>
      <c r="AS41" s="708"/>
      <c r="AT41" s="708"/>
      <c r="AU41" s="708"/>
      <c r="AV41" s="708"/>
      <c r="AW41" s="708"/>
      <c r="AX41" s="708"/>
      <c r="AY41" s="709"/>
      <c r="AZ41" s="629">
        <v>1668808</v>
      </c>
      <c r="BA41" s="630"/>
      <c r="BB41" s="630"/>
      <c r="BC41" s="630"/>
      <c r="BD41" s="669"/>
      <c r="BE41" s="669"/>
      <c r="BF41" s="687"/>
      <c r="BG41" s="710"/>
      <c r="BH41" s="711"/>
      <c r="BI41" s="711"/>
      <c r="BJ41" s="711"/>
      <c r="BK41" s="711"/>
      <c r="BL41" s="222"/>
      <c r="BM41" s="645" t="s">
        <v>349</v>
      </c>
      <c r="BN41" s="645"/>
      <c r="BO41" s="645"/>
      <c r="BP41" s="645"/>
      <c r="BQ41" s="645"/>
      <c r="BR41" s="645"/>
      <c r="BS41" s="645"/>
      <c r="BT41" s="645"/>
      <c r="BU41" s="646"/>
      <c r="BV41" s="629">
        <v>1</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238</v>
      </c>
      <c r="CS41" s="669"/>
      <c r="CT41" s="669"/>
      <c r="CU41" s="669"/>
      <c r="CV41" s="669"/>
      <c r="CW41" s="669"/>
      <c r="CX41" s="669"/>
      <c r="CY41" s="670"/>
      <c r="CZ41" s="634" t="s">
        <v>238</v>
      </c>
      <c r="DA41" s="663"/>
      <c r="DB41" s="663"/>
      <c r="DC41" s="671"/>
      <c r="DD41" s="638" t="s">
        <v>238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226</v>
      </c>
      <c r="S42" s="630"/>
      <c r="T42" s="630"/>
      <c r="U42" s="630"/>
      <c r="V42" s="630"/>
      <c r="W42" s="630"/>
      <c r="X42" s="630"/>
      <c r="Y42" s="631"/>
      <c r="Z42" s="632" t="s">
        <v>238</v>
      </c>
      <c r="AA42" s="632"/>
      <c r="AB42" s="632"/>
      <c r="AC42" s="632"/>
      <c r="AD42" s="633" t="s">
        <v>238</v>
      </c>
      <c r="AE42" s="633"/>
      <c r="AF42" s="633"/>
      <c r="AG42" s="633"/>
      <c r="AH42" s="633"/>
      <c r="AI42" s="633"/>
      <c r="AJ42" s="633"/>
      <c r="AK42" s="633"/>
      <c r="AL42" s="634" t="s">
        <v>238</v>
      </c>
      <c r="AM42" s="635"/>
      <c r="AN42" s="635"/>
      <c r="AO42" s="636"/>
      <c r="AQ42" s="714" t="s">
        <v>352</v>
      </c>
      <c r="AR42" s="715"/>
      <c r="AS42" s="715"/>
      <c r="AT42" s="715"/>
      <c r="AU42" s="715"/>
      <c r="AV42" s="715"/>
      <c r="AW42" s="715"/>
      <c r="AX42" s="715"/>
      <c r="AY42" s="716"/>
      <c r="AZ42" s="723">
        <v>3047627</v>
      </c>
      <c r="BA42" s="724"/>
      <c r="BB42" s="724"/>
      <c r="BC42" s="724"/>
      <c r="BD42" s="700"/>
      <c r="BE42" s="700"/>
      <c r="BF42" s="702"/>
      <c r="BG42" s="712"/>
      <c r="BH42" s="713"/>
      <c r="BI42" s="713"/>
      <c r="BJ42" s="713"/>
      <c r="BK42" s="713"/>
      <c r="BL42" s="223"/>
      <c r="BM42" s="655" t="s">
        <v>353</v>
      </c>
      <c r="BN42" s="655"/>
      <c r="BO42" s="655"/>
      <c r="BP42" s="655"/>
      <c r="BQ42" s="655"/>
      <c r="BR42" s="655"/>
      <c r="BS42" s="655"/>
      <c r="BT42" s="655"/>
      <c r="BU42" s="656"/>
      <c r="BV42" s="723">
        <v>281</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13766447</v>
      </c>
      <c r="CS42" s="669"/>
      <c r="CT42" s="669"/>
      <c r="CU42" s="669"/>
      <c r="CV42" s="669"/>
      <c r="CW42" s="669"/>
      <c r="CX42" s="669"/>
      <c r="CY42" s="670"/>
      <c r="CZ42" s="634">
        <v>16.600000000000001</v>
      </c>
      <c r="DA42" s="663"/>
      <c r="DB42" s="663"/>
      <c r="DC42" s="671"/>
      <c r="DD42" s="638">
        <v>3610342</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355</v>
      </c>
      <c r="C43" s="627"/>
      <c r="D43" s="627"/>
      <c r="E43" s="627"/>
      <c r="F43" s="627"/>
      <c r="G43" s="627"/>
      <c r="H43" s="627"/>
      <c r="I43" s="627"/>
      <c r="J43" s="627"/>
      <c r="K43" s="627"/>
      <c r="L43" s="627"/>
      <c r="M43" s="627"/>
      <c r="N43" s="627"/>
      <c r="O43" s="627"/>
      <c r="P43" s="627"/>
      <c r="Q43" s="628"/>
      <c r="R43" s="629">
        <v>1393119</v>
      </c>
      <c r="S43" s="630"/>
      <c r="T43" s="630"/>
      <c r="U43" s="630"/>
      <c r="V43" s="630"/>
      <c r="W43" s="630"/>
      <c r="X43" s="630"/>
      <c r="Y43" s="631"/>
      <c r="Z43" s="632">
        <v>1.6</v>
      </c>
      <c r="AA43" s="632"/>
      <c r="AB43" s="632"/>
      <c r="AC43" s="632"/>
      <c r="AD43" s="633" t="s">
        <v>238</v>
      </c>
      <c r="AE43" s="633"/>
      <c r="AF43" s="633"/>
      <c r="AG43" s="633"/>
      <c r="AH43" s="633"/>
      <c r="AI43" s="633"/>
      <c r="AJ43" s="633"/>
      <c r="AK43" s="633"/>
      <c r="AL43" s="634" t="s">
        <v>226</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238745</v>
      </c>
      <c r="CS43" s="669"/>
      <c r="CT43" s="669"/>
      <c r="CU43" s="669"/>
      <c r="CV43" s="669"/>
      <c r="CW43" s="669"/>
      <c r="CX43" s="669"/>
      <c r="CY43" s="670"/>
      <c r="CZ43" s="634">
        <v>0.3</v>
      </c>
      <c r="DA43" s="663"/>
      <c r="DB43" s="663"/>
      <c r="DC43" s="671"/>
      <c r="DD43" s="638">
        <v>237662</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357</v>
      </c>
      <c r="C44" s="674"/>
      <c r="D44" s="674"/>
      <c r="E44" s="674"/>
      <c r="F44" s="674"/>
      <c r="G44" s="674"/>
      <c r="H44" s="674"/>
      <c r="I44" s="674"/>
      <c r="J44" s="674"/>
      <c r="K44" s="674"/>
      <c r="L44" s="674"/>
      <c r="M44" s="674"/>
      <c r="N44" s="674"/>
      <c r="O44" s="674"/>
      <c r="P44" s="674"/>
      <c r="Q44" s="675"/>
      <c r="R44" s="723">
        <v>86021992</v>
      </c>
      <c r="S44" s="724"/>
      <c r="T44" s="724"/>
      <c r="U44" s="724"/>
      <c r="V44" s="724"/>
      <c r="W44" s="724"/>
      <c r="X44" s="724"/>
      <c r="Y44" s="725"/>
      <c r="Z44" s="726">
        <v>100</v>
      </c>
      <c r="AA44" s="726"/>
      <c r="AB44" s="726"/>
      <c r="AC44" s="726"/>
      <c r="AD44" s="727">
        <v>33990020</v>
      </c>
      <c r="AE44" s="727"/>
      <c r="AF44" s="727"/>
      <c r="AG44" s="727"/>
      <c r="AH44" s="727"/>
      <c r="AI44" s="727"/>
      <c r="AJ44" s="727"/>
      <c r="AK44" s="727"/>
      <c r="AL44" s="728">
        <v>100</v>
      </c>
      <c r="AM44" s="701"/>
      <c r="AN44" s="701"/>
      <c r="AO44" s="729"/>
      <c r="CD44" s="730" t="s">
        <v>303</v>
      </c>
      <c r="CE44" s="731"/>
      <c r="CF44" s="626" t="s">
        <v>358</v>
      </c>
      <c r="CG44" s="627"/>
      <c r="CH44" s="627"/>
      <c r="CI44" s="627"/>
      <c r="CJ44" s="627"/>
      <c r="CK44" s="627"/>
      <c r="CL44" s="627"/>
      <c r="CM44" s="627"/>
      <c r="CN44" s="627"/>
      <c r="CO44" s="627"/>
      <c r="CP44" s="627"/>
      <c r="CQ44" s="628"/>
      <c r="CR44" s="629">
        <v>13766447</v>
      </c>
      <c r="CS44" s="630"/>
      <c r="CT44" s="630"/>
      <c r="CU44" s="630"/>
      <c r="CV44" s="630"/>
      <c r="CW44" s="630"/>
      <c r="CX44" s="630"/>
      <c r="CY44" s="631"/>
      <c r="CZ44" s="634">
        <v>16.600000000000001</v>
      </c>
      <c r="DA44" s="635"/>
      <c r="DB44" s="635"/>
      <c r="DC44" s="647"/>
      <c r="DD44" s="638">
        <v>3610342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v>9142329</v>
      </c>
      <c r="CS45" s="669"/>
      <c r="CT45" s="669"/>
      <c r="CU45" s="669"/>
      <c r="CV45" s="669"/>
      <c r="CW45" s="669"/>
      <c r="CX45" s="669"/>
      <c r="CY45" s="670"/>
      <c r="CZ45" s="634">
        <v>11</v>
      </c>
      <c r="DA45" s="663"/>
      <c r="DB45" s="663"/>
      <c r="DC45" s="671"/>
      <c r="DD45" s="638">
        <v>900987</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361</v>
      </c>
      <c r="CG46" s="627"/>
      <c r="CH46" s="627"/>
      <c r="CI46" s="627"/>
      <c r="CJ46" s="627"/>
      <c r="CK46" s="627"/>
      <c r="CL46" s="627"/>
      <c r="CM46" s="627"/>
      <c r="CN46" s="627"/>
      <c r="CO46" s="627"/>
      <c r="CP46" s="627"/>
      <c r="CQ46" s="628"/>
      <c r="CR46" s="629">
        <v>4624118</v>
      </c>
      <c r="CS46" s="630"/>
      <c r="CT46" s="630"/>
      <c r="CU46" s="630"/>
      <c r="CV46" s="630"/>
      <c r="CW46" s="630"/>
      <c r="CX46" s="630"/>
      <c r="CY46" s="631"/>
      <c r="CZ46" s="634">
        <v>5.6</v>
      </c>
      <c r="DA46" s="635"/>
      <c r="DB46" s="635"/>
      <c r="DC46" s="647"/>
      <c r="DD46" s="638">
        <v>2709355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238</v>
      </c>
      <c r="CS47" s="669"/>
      <c r="CT47" s="669"/>
      <c r="CU47" s="669"/>
      <c r="CV47" s="669"/>
      <c r="CW47" s="669"/>
      <c r="CX47" s="669"/>
      <c r="CY47" s="670"/>
      <c r="CZ47" s="634" t="s">
        <v>238</v>
      </c>
      <c r="DA47" s="663"/>
      <c r="DB47" s="663"/>
      <c r="DC47" s="671"/>
      <c r="DD47" s="638" t="s">
        <v>238</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0.9"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238</v>
      </c>
      <c r="CS48" s="630"/>
      <c r="CT48" s="630"/>
      <c r="CU48" s="630"/>
      <c r="CV48" s="630"/>
      <c r="CW48" s="630"/>
      <c r="CX48" s="630"/>
      <c r="CY48" s="631"/>
      <c r="CZ48" s="634" t="s">
        <v>238</v>
      </c>
      <c r="DA48" s="635"/>
      <c r="DB48" s="635"/>
      <c r="DC48" s="647"/>
      <c r="DD48" s="638" t="s">
        <v>238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366</v>
      </c>
      <c r="CE49" s="674"/>
      <c r="CF49" s="674"/>
      <c r="CG49" s="674"/>
      <c r="CH49" s="674"/>
      <c r="CI49" s="674"/>
      <c r="CJ49" s="674"/>
      <c r="CK49" s="674"/>
      <c r="CL49" s="674"/>
      <c r="CM49" s="674"/>
      <c r="CN49" s="674"/>
      <c r="CO49" s="674"/>
      <c r="CP49" s="674"/>
      <c r="CQ49" s="675"/>
      <c r="CR49" s="723">
        <v>82992341</v>
      </c>
      <c r="CS49" s="700"/>
      <c r="CT49" s="700"/>
      <c r="CU49" s="700"/>
      <c r="CV49" s="700"/>
      <c r="CW49" s="700"/>
      <c r="CX49" s="700"/>
      <c r="CY49" s="737"/>
      <c r="CZ49" s="728">
        <v>100</v>
      </c>
      <c r="DA49" s="738"/>
      <c r="DB49" s="738"/>
      <c r="DC49" s="739"/>
      <c r="DD49" s="740">
        <v>39935102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9"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h6mkR+LvhYD58ugZAgTjKNItQ9coZspgIHoMh84tJYyeil9FHisODoB60OvdMpWgiPPL70/LdxDnh7IGwE1n4Q==" saltValue="UDgmJ16lGgLOHC/qj9h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2.9"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3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368</v>
      </c>
      <c r="DK2" s="751"/>
      <c r="DL2" s="751"/>
      <c r="DM2" s="751"/>
      <c r="DN2" s="751"/>
      <c r="DO2" s="752"/>
      <c r="DP2" s="231"/>
      <c r="DQ2" s="750" t="s">
        <v>369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3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3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35"/>
      <c r="BA5" s="235"/>
      <c r="BB5" s="235"/>
      <c r="BC5" s="235"/>
      <c r="BD5" s="235"/>
      <c r="BE5" s="236"/>
      <c r="BF5" s="236"/>
      <c r="BG5" s="236"/>
      <c r="BH5" s="236"/>
      <c r="BI5" s="236"/>
      <c r="BJ5" s="236"/>
      <c r="BK5" s="236"/>
      <c r="BL5" s="236"/>
      <c r="BM5" s="236"/>
      <c r="BN5" s="236"/>
      <c r="BO5" s="236"/>
      <c r="BP5" s="236"/>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7"/>
    </row>
    <row r="6" spans="1:131" s="238" customFormat="1" ht="26.3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35" customHeight="1" thickTop="1" x14ac:dyDescent="0.15">
      <c r="A7" s="239">
        <v>1</v>
      </c>
      <c r="B7" s="777" t="s">
        <v>389</v>
      </c>
      <c r="C7" s="778"/>
      <c r="D7" s="778"/>
      <c r="E7" s="778"/>
      <c r="F7" s="778"/>
      <c r="G7" s="778"/>
      <c r="H7" s="778"/>
      <c r="I7" s="778"/>
      <c r="J7" s="778"/>
      <c r="K7" s="778"/>
      <c r="L7" s="778"/>
      <c r="M7" s="778"/>
      <c r="N7" s="778"/>
      <c r="O7" s="778"/>
      <c r="P7" s="779"/>
      <c r="Q7" s="780">
        <v>85776</v>
      </c>
      <c r="R7" s="781"/>
      <c r="S7" s="781"/>
      <c r="T7" s="781"/>
      <c r="U7" s="781"/>
      <c r="V7" s="781">
        <v>83032</v>
      </c>
      <c r="W7" s="781"/>
      <c r="X7" s="781"/>
      <c r="Y7" s="781"/>
      <c r="Z7" s="781"/>
      <c r="AA7" s="781">
        <v>2744</v>
      </c>
      <c r="AB7" s="781"/>
      <c r="AC7" s="781"/>
      <c r="AD7" s="781"/>
      <c r="AE7" s="782"/>
      <c r="AF7" s="783">
        <v>805</v>
      </c>
      <c r="AG7" s="784"/>
      <c r="AH7" s="784"/>
      <c r="AI7" s="784"/>
      <c r="AJ7" s="785"/>
      <c r="AK7" s="786">
        <v>1065</v>
      </c>
      <c r="AL7" s="787"/>
      <c r="AM7" s="787"/>
      <c r="AN7" s="787"/>
      <c r="AO7" s="787"/>
      <c r="AP7" s="787">
        <v>43718</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587</v>
      </c>
      <c r="BT7" s="775"/>
      <c r="BU7" s="775"/>
      <c r="BV7" s="775"/>
      <c r="BW7" s="775"/>
      <c r="BX7" s="775"/>
      <c r="BY7" s="775"/>
      <c r="BZ7" s="775"/>
      <c r="CA7" s="775"/>
      <c r="CB7" s="775"/>
      <c r="CC7" s="775"/>
      <c r="CD7" s="775"/>
      <c r="CE7" s="775"/>
      <c r="CF7" s="775"/>
      <c r="CG7" s="790"/>
      <c r="CH7" s="771">
        <v>-21033</v>
      </c>
      <c r="CI7" s="772"/>
      <c r="CJ7" s="772"/>
      <c r="CK7" s="772"/>
      <c r="CL7" s="773"/>
      <c r="CM7" s="771">
        <v>427</v>
      </c>
      <c r="CN7" s="772"/>
      <c r="CO7" s="772"/>
      <c r="CP7" s="772"/>
      <c r="CQ7" s="773"/>
      <c r="CR7" s="771">
        <v>30</v>
      </c>
      <c r="CS7" s="772"/>
      <c r="CT7" s="772"/>
      <c r="CU7" s="772"/>
      <c r="CV7" s="773"/>
      <c r="CW7" s="771">
        <v>0</v>
      </c>
      <c r="CX7" s="772"/>
      <c r="CY7" s="772"/>
      <c r="CZ7" s="772"/>
      <c r="DA7" s="773"/>
      <c r="DB7" s="771" t="s">
        <v>510</v>
      </c>
      <c r="DC7" s="772"/>
      <c r="DD7" s="772"/>
      <c r="DE7" s="772"/>
      <c r="DF7" s="773"/>
      <c r="DG7" s="771" t="s">
        <v>510</v>
      </c>
      <c r="DH7" s="772"/>
      <c r="DI7" s="772"/>
      <c r="DJ7" s="772"/>
      <c r="DK7" s="773"/>
      <c r="DL7" s="771" t="s">
        <v>510</v>
      </c>
      <c r="DM7" s="772"/>
      <c r="DN7" s="772"/>
      <c r="DO7" s="772"/>
      <c r="DP7" s="773"/>
      <c r="DQ7" s="771" t="s">
        <v>510</v>
      </c>
      <c r="DR7" s="772"/>
      <c r="DS7" s="772"/>
      <c r="DT7" s="772"/>
      <c r="DU7" s="773"/>
      <c r="DV7" s="774"/>
      <c r="DW7" s="775"/>
      <c r="DX7" s="775"/>
      <c r="DY7" s="775"/>
      <c r="DZ7" s="776"/>
      <c r="EA7" s="237"/>
    </row>
    <row r="8" spans="1:131" s="238" customFormat="1" ht="26.35" customHeight="1" x14ac:dyDescent="0.15">
      <c r="A8" s="241">
        <v>2</v>
      </c>
      <c r="B8" s="808" t="s">
        <v>390</v>
      </c>
      <c r="C8" s="809"/>
      <c r="D8" s="809"/>
      <c r="E8" s="809"/>
      <c r="F8" s="809"/>
      <c r="G8" s="809"/>
      <c r="H8" s="809"/>
      <c r="I8" s="809"/>
      <c r="J8" s="809"/>
      <c r="K8" s="809"/>
      <c r="L8" s="809"/>
      <c r="M8" s="809"/>
      <c r="N8" s="809"/>
      <c r="O8" s="809"/>
      <c r="P8" s="810"/>
      <c r="Q8" s="811">
        <v>266</v>
      </c>
      <c r="R8" s="812"/>
      <c r="S8" s="812"/>
      <c r="T8" s="812"/>
      <c r="U8" s="812"/>
      <c r="V8" s="812">
        <v>-19</v>
      </c>
      <c r="W8" s="812"/>
      <c r="X8" s="812"/>
      <c r="Y8" s="812"/>
      <c r="Z8" s="812"/>
      <c r="AA8" s="812">
        <v>286</v>
      </c>
      <c r="AB8" s="812"/>
      <c r="AC8" s="812"/>
      <c r="AD8" s="812"/>
      <c r="AE8" s="813"/>
      <c r="AF8" s="814">
        <v>246</v>
      </c>
      <c r="AG8" s="815"/>
      <c r="AH8" s="815"/>
      <c r="AI8" s="815"/>
      <c r="AJ8" s="816"/>
      <c r="AK8" s="797">
        <v>245</v>
      </c>
      <c r="AL8" s="798"/>
      <c r="AM8" s="798"/>
      <c r="AN8" s="798"/>
      <c r="AO8" s="798"/>
      <c r="AP8" s="798">
        <v>518</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588</v>
      </c>
      <c r="BT8" s="802"/>
      <c r="BU8" s="802"/>
      <c r="BV8" s="802"/>
      <c r="BW8" s="802"/>
      <c r="BX8" s="802"/>
      <c r="BY8" s="802"/>
      <c r="BZ8" s="802"/>
      <c r="CA8" s="802"/>
      <c r="CB8" s="802"/>
      <c r="CC8" s="802"/>
      <c r="CD8" s="802"/>
      <c r="CE8" s="802"/>
      <c r="CF8" s="802"/>
      <c r="CG8" s="803"/>
      <c r="CH8" s="804">
        <v>0</v>
      </c>
      <c r="CI8" s="805"/>
      <c r="CJ8" s="805"/>
      <c r="CK8" s="805"/>
      <c r="CL8" s="806"/>
      <c r="CM8" s="804">
        <v>61</v>
      </c>
      <c r="CN8" s="805"/>
      <c r="CO8" s="805"/>
      <c r="CP8" s="805"/>
      <c r="CQ8" s="806"/>
      <c r="CR8" s="804">
        <v>5</v>
      </c>
      <c r="CS8" s="805"/>
      <c r="CT8" s="805"/>
      <c r="CU8" s="805"/>
      <c r="CV8" s="806"/>
      <c r="CW8" s="804" t="s">
        <v>510</v>
      </c>
      <c r="CX8" s="805"/>
      <c r="CY8" s="805"/>
      <c r="CZ8" s="805"/>
      <c r="DA8" s="806"/>
      <c r="DB8" s="804">
        <v>92</v>
      </c>
      <c r="DC8" s="805"/>
      <c r="DD8" s="805"/>
      <c r="DE8" s="805"/>
      <c r="DF8" s="806"/>
      <c r="DG8" s="804" t="s">
        <v>510</v>
      </c>
      <c r="DH8" s="805"/>
      <c r="DI8" s="805"/>
      <c r="DJ8" s="805"/>
      <c r="DK8" s="806"/>
      <c r="DL8" s="804" t="s">
        <v>510</v>
      </c>
      <c r="DM8" s="805"/>
      <c r="DN8" s="805"/>
      <c r="DO8" s="805"/>
      <c r="DP8" s="806"/>
      <c r="DQ8" s="804" t="s">
        <v>510</v>
      </c>
      <c r="DR8" s="805"/>
      <c r="DS8" s="805"/>
      <c r="DT8" s="805"/>
      <c r="DU8" s="806"/>
      <c r="DV8" s="801"/>
      <c r="DW8" s="802"/>
      <c r="DX8" s="802"/>
      <c r="DY8" s="802"/>
      <c r="DZ8" s="807"/>
      <c r="EA8" s="237"/>
    </row>
    <row r="9" spans="1:131" s="238" customFormat="1" ht="26.3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589</v>
      </c>
      <c r="BT9" s="802"/>
      <c r="BU9" s="802"/>
      <c r="BV9" s="802"/>
      <c r="BW9" s="802"/>
      <c r="BX9" s="802"/>
      <c r="BY9" s="802"/>
      <c r="BZ9" s="802"/>
      <c r="CA9" s="802"/>
      <c r="CB9" s="802"/>
      <c r="CC9" s="802"/>
      <c r="CD9" s="802"/>
      <c r="CE9" s="802"/>
      <c r="CF9" s="802"/>
      <c r="CG9" s="803"/>
      <c r="CH9" s="804">
        <v>0</v>
      </c>
      <c r="CI9" s="805"/>
      <c r="CJ9" s="805"/>
      <c r="CK9" s="805"/>
      <c r="CL9" s="806"/>
      <c r="CM9" s="804">
        <v>32</v>
      </c>
      <c r="CN9" s="805"/>
      <c r="CO9" s="805"/>
      <c r="CP9" s="805"/>
      <c r="CQ9" s="806"/>
      <c r="CR9" s="804">
        <v>22</v>
      </c>
      <c r="CS9" s="805"/>
      <c r="CT9" s="805"/>
      <c r="CU9" s="805"/>
      <c r="CV9" s="806"/>
      <c r="CW9" s="804">
        <v>6</v>
      </c>
      <c r="CX9" s="805"/>
      <c r="CY9" s="805"/>
      <c r="CZ9" s="805"/>
      <c r="DA9" s="806"/>
      <c r="DB9" s="804" t="s">
        <v>510</v>
      </c>
      <c r="DC9" s="805"/>
      <c r="DD9" s="805"/>
      <c r="DE9" s="805"/>
      <c r="DF9" s="806"/>
      <c r="DG9" s="804" t="s">
        <v>510</v>
      </c>
      <c r="DH9" s="805"/>
      <c r="DI9" s="805"/>
      <c r="DJ9" s="805"/>
      <c r="DK9" s="806"/>
      <c r="DL9" s="804" t="s">
        <v>510</v>
      </c>
      <c r="DM9" s="805"/>
      <c r="DN9" s="805"/>
      <c r="DO9" s="805"/>
      <c r="DP9" s="806"/>
      <c r="DQ9" s="804" t="s">
        <v>510</v>
      </c>
      <c r="DR9" s="805"/>
      <c r="DS9" s="805"/>
      <c r="DT9" s="805"/>
      <c r="DU9" s="806"/>
      <c r="DV9" s="801"/>
      <c r="DW9" s="802"/>
      <c r="DX9" s="802"/>
      <c r="DY9" s="802"/>
      <c r="DZ9" s="807"/>
      <c r="EA9" s="237"/>
    </row>
    <row r="10" spans="1:131" s="238" customFormat="1" ht="26.3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590</v>
      </c>
      <c r="BT10" s="802"/>
      <c r="BU10" s="802"/>
      <c r="BV10" s="802"/>
      <c r="BW10" s="802"/>
      <c r="BX10" s="802"/>
      <c r="BY10" s="802"/>
      <c r="BZ10" s="802"/>
      <c r="CA10" s="802"/>
      <c r="CB10" s="802"/>
      <c r="CC10" s="802"/>
      <c r="CD10" s="802"/>
      <c r="CE10" s="802"/>
      <c r="CF10" s="802"/>
      <c r="CG10" s="803"/>
      <c r="CH10" s="804">
        <v>16</v>
      </c>
      <c r="CI10" s="805"/>
      <c r="CJ10" s="805"/>
      <c r="CK10" s="805"/>
      <c r="CL10" s="806"/>
      <c r="CM10" s="804">
        <v>346</v>
      </c>
      <c r="CN10" s="805"/>
      <c r="CO10" s="805"/>
      <c r="CP10" s="805"/>
      <c r="CQ10" s="806"/>
      <c r="CR10" s="804">
        <v>3</v>
      </c>
      <c r="CS10" s="805"/>
      <c r="CT10" s="805"/>
      <c r="CU10" s="805"/>
      <c r="CV10" s="806"/>
      <c r="CW10" s="804" t="s">
        <v>510</v>
      </c>
      <c r="CX10" s="805"/>
      <c r="CY10" s="805"/>
      <c r="CZ10" s="805"/>
      <c r="DA10" s="806"/>
      <c r="DB10" s="804" t="s">
        <v>510</v>
      </c>
      <c r="DC10" s="805"/>
      <c r="DD10" s="805"/>
      <c r="DE10" s="805"/>
      <c r="DF10" s="806"/>
      <c r="DG10" s="804" t="s">
        <v>510</v>
      </c>
      <c r="DH10" s="805"/>
      <c r="DI10" s="805"/>
      <c r="DJ10" s="805"/>
      <c r="DK10" s="806"/>
      <c r="DL10" s="804" t="s">
        <v>510</v>
      </c>
      <c r="DM10" s="805"/>
      <c r="DN10" s="805"/>
      <c r="DO10" s="805"/>
      <c r="DP10" s="806"/>
      <c r="DQ10" s="804" t="s">
        <v>510</v>
      </c>
      <c r="DR10" s="805"/>
      <c r="DS10" s="805"/>
      <c r="DT10" s="805"/>
      <c r="DU10" s="806"/>
      <c r="DV10" s="801"/>
      <c r="DW10" s="802"/>
      <c r="DX10" s="802"/>
      <c r="DY10" s="802"/>
      <c r="DZ10" s="807"/>
      <c r="EA10" s="237"/>
    </row>
    <row r="11" spans="1:131" s="238" customFormat="1" ht="26.3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3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3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3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3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3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3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3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3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3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3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3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35" customHeight="1" thickBot="1" x14ac:dyDescent="0.2">
      <c r="A23" s="243" t="s">
        <v>392</v>
      </c>
      <c r="B23" s="817" t="s">
        <v>393</v>
      </c>
      <c r="C23" s="818"/>
      <c r="D23" s="818"/>
      <c r="E23" s="818"/>
      <c r="F23" s="818"/>
      <c r="G23" s="818"/>
      <c r="H23" s="818"/>
      <c r="I23" s="818"/>
      <c r="J23" s="818"/>
      <c r="K23" s="818"/>
      <c r="L23" s="818"/>
      <c r="M23" s="818"/>
      <c r="N23" s="818"/>
      <c r="O23" s="818"/>
      <c r="P23" s="819"/>
      <c r="Q23" s="820">
        <v>86042</v>
      </c>
      <c r="R23" s="821"/>
      <c r="S23" s="821"/>
      <c r="T23" s="821"/>
      <c r="U23" s="821"/>
      <c r="V23" s="821">
        <v>83013</v>
      </c>
      <c r="W23" s="821"/>
      <c r="X23" s="821"/>
      <c r="Y23" s="821"/>
      <c r="Z23" s="821"/>
      <c r="AA23" s="821">
        <v>3030</v>
      </c>
      <c r="AB23" s="821"/>
      <c r="AC23" s="821"/>
      <c r="AD23" s="821"/>
      <c r="AE23" s="822"/>
      <c r="AF23" s="823">
        <v>1051</v>
      </c>
      <c r="AG23" s="821"/>
      <c r="AH23" s="821"/>
      <c r="AI23" s="821"/>
      <c r="AJ23" s="824"/>
      <c r="AK23" s="825"/>
      <c r="AL23" s="826"/>
      <c r="AM23" s="826"/>
      <c r="AN23" s="826"/>
      <c r="AO23" s="826"/>
      <c r="AP23" s="821">
        <v>44236</v>
      </c>
      <c r="AQ23" s="821"/>
      <c r="AR23" s="821"/>
      <c r="AS23" s="821"/>
      <c r="AT23" s="821"/>
      <c r="AU23" s="837"/>
      <c r="AV23" s="837"/>
      <c r="AW23" s="837"/>
      <c r="AX23" s="837"/>
      <c r="AY23" s="838"/>
      <c r="AZ23" s="839" t="s">
        <v>394</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3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3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35" customHeight="1" x14ac:dyDescent="0.15">
      <c r="A26" s="755" t="s">
        <v>372</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3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35" customHeight="1" thickTop="1" x14ac:dyDescent="0.15">
      <c r="A28" s="245">
        <v>1</v>
      </c>
      <c r="B28" s="777" t="s">
        <v>405</v>
      </c>
      <c r="C28" s="778"/>
      <c r="D28" s="778"/>
      <c r="E28" s="778"/>
      <c r="F28" s="778"/>
      <c r="G28" s="778"/>
      <c r="H28" s="778"/>
      <c r="I28" s="778"/>
      <c r="J28" s="778"/>
      <c r="K28" s="778"/>
      <c r="L28" s="778"/>
      <c r="M28" s="778"/>
      <c r="N28" s="778"/>
      <c r="O28" s="778"/>
      <c r="P28" s="779"/>
      <c r="Q28" s="850">
        <v>17080</v>
      </c>
      <c r="R28" s="851"/>
      <c r="S28" s="851"/>
      <c r="T28" s="851"/>
      <c r="U28" s="851"/>
      <c r="V28" s="851">
        <v>16389</v>
      </c>
      <c r="W28" s="851"/>
      <c r="X28" s="851"/>
      <c r="Y28" s="851"/>
      <c r="Z28" s="851"/>
      <c r="AA28" s="851">
        <v>691</v>
      </c>
      <c r="AB28" s="851"/>
      <c r="AC28" s="851"/>
      <c r="AD28" s="851"/>
      <c r="AE28" s="852"/>
      <c r="AF28" s="853">
        <v>691</v>
      </c>
      <c r="AG28" s="851"/>
      <c r="AH28" s="851"/>
      <c r="AI28" s="851"/>
      <c r="AJ28" s="854"/>
      <c r="AK28" s="855">
        <v>1669</v>
      </c>
      <c r="AL28" s="856"/>
      <c r="AM28" s="856"/>
      <c r="AN28" s="856"/>
      <c r="AO28" s="856"/>
      <c r="AP28" s="856" t="s">
        <v>579</v>
      </c>
      <c r="AQ28" s="856"/>
      <c r="AR28" s="856"/>
      <c r="AS28" s="856"/>
      <c r="AT28" s="856"/>
      <c r="AU28" s="856" t="s">
        <v>579</v>
      </c>
      <c r="AV28" s="856"/>
      <c r="AW28" s="856"/>
      <c r="AX28" s="856"/>
      <c r="AY28" s="856"/>
      <c r="AZ28" s="857" t="s">
        <v>579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35" customHeight="1" x14ac:dyDescent="0.15">
      <c r="A29" s="245">
        <v>2</v>
      </c>
      <c r="B29" s="808" t="s">
        <v>406</v>
      </c>
      <c r="C29" s="809"/>
      <c r="D29" s="809"/>
      <c r="E29" s="809"/>
      <c r="F29" s="809"/>
      <c r="G29" s="809"/>
      <c r="H29" s="809"/>
      <c r="I29" s="809"/>
      <c r="J29" s="809"/>
      <c r="K29" s="809"/>
      <c r="L29" s="809"/>
      <c r="M29" s="809"/>
      <c r="N29" s="809"/>
      <c r="O29" s="809"/>
      <c r="P29" s="810"/>
      <c r="Q29" s="811">
        <v>10564</v>
      </c>
      <c r="R29" s="812"/>
      <c r="S29" s="812"/>
      <c r="T29" s="812"/>
      <c r="U29" s="812"/>
      <c r="V29" s="812">
        <v>10268</v>
      </c>
      <c r="W29" s="812"/>
      <c r="X29" s="812"/>
      <c r="Y29" s="812"/>
      <c r="Z29" s="812"/>
      <c r="AA29" s="812">
        <v>296</v>
      </c>
      <c r="AB29" s="812"/>
      <c r="AC29" s="812"/>
      <c r="AD29" s="812"/>
      <c r="AE29" s="813"/>
      <c r="AF29" s="814">
        <v>296</v>
      </c>
      <c r="AG29" s="815"/>
      <c r="AH29" s="815"/>
      <c r="AI29" s="815"/>
      <c r="AJ29" s="816"/>
      <c r="AK29" s="862">
        <v>1757</v>
      </c>
      <c r="AL29" s="858"/>
      <c r="AM29" s="858"/>
      <c r="AN29" s="858"/>
      <c r="AO29" s="858"/>
      <c r="AP29" s="858" t="s">
        <v>579</v>
      </c>
      <c r="AQ29" s="858"/>
      <c r="AR29" s="858"/>
      <c r="AS29" s="858"/>
      <c r="AT29" s="858"/>
      <c r="AU29" s="858" t="s">
        <v>579</v>
      </c>
      <c r="AV29" s="858"/>
      <c r="AW29" s="858"/>
      <c r="AX29" s="858"/>
      <c r="AY29" s="858"/>
      <c r="AZ29" s="859" t="s">
        <v>579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35" customHeight="1" x14ac:dyDescent="0.15">
      <c r="A30" s="245">
        <v>3</v>
      </c>
      <c r="B30" s="808" t="s">
        <v>407</v>
      </c>
      <c r="C30" s="809"/>
      <c r="D30" s="809"/>
      <c r="E30" s="809"/>
      <c r="F30" s="809"/>
      <c r="G30" s="809"/>
      <c r="H30" s="809"/>
      <c r="I30" s="809"/>
      <c r="J30" s="809"/>
      <c r="K30" s="809"/>
      <c r="L30" s="809"/>
      <c r="M30" s="809"/>
      <c r="N30" s="809"/>
      <c r="O30" s="809"/>
      <c r="P30" s="810"/>
      <c r="Q30" s="811">
        <v>1424</v>
      </c>
      <c r="R30" s="812"/>
      <c r="S30" s="812"/>
      <c r="T30" s="812"/>
      <c r="U30" s="812"/>
      <c r="V30" s="812">
        <v>1417</v>
      </c>
      <c r="W30" s="812"/>
      <c r="X30" s="812"/>
      <c r="Y30" s="812"/>
      <c r="Z30" s="812"/>
      <c r="AA30" s="812">
        <v>7</v>
      </c>
      <c r="AB30" s="812"/>
      <c r="AC30" s="812"/>
      <c r="AD30" s="812"/>
      <c r="AE30" s="813"/>
      <c r="AF30" s="814">
        <v>7</v>
      </c>
      <c r="AG30" s="815"/>
      <c r="AH30" s="815"/>
      <c r="AI30" s="815"/>
      <c r="AJ30" s="816"/>
      <c r="AK30" s="862">
        <v>1291</v>
      </c>
      <c r="AL30" s="858"/>
      <c r="AM30" s="858"/>
      <c r="AN30" s="858"/>
      <c r="AO30" s="858"/>
      <c r="AP30" s="858" t="s">
        <v>579</v>
      </c>
      <c r="AQ30" s="858"/>
      <c r="AR30" s="858"/>
      <c r="AS30" s="858"/>
      <c r="AT30" s="858"/>
      <c r="AU30" s="858" t="s">
        <v>579</v>
      </c>
      <c r="AV30" s="858"/>
      <c r="AW30" s="858"/>
      <c r="AX30" s="858"/>
      <c r="AY30" s="858"/>
      <c r="AZ30" s="859" t="s">
        <v>579</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35" customHeight="1" x14ac:dyDescent="0.15">
      <c r="A31" s="245">
        <v>4</v>
      </c>
      <c r="B31" s="808" t="s">
        <v>408</v>
      </c>
      <c r="C31" s="809"/>
      <c r="D31" s="809"/>
      <c r="E31" s="809"/>
      <c r="F31" s="809"/>
      <c r="G31" s="809"/>
      <c r="H31" s="809"/>
      <c r="I31" s="809"/>
      <c r="J31" s="809"/>
      <c r="K31" s="809"/>
      <c r="L31" s="809"/>
      <c r="M31" s="809"/>
      <c r="N31" s="809"/>
      <c r="O31" s="809"/>
      <c r="P31" s="810"/>
      <c r="Q31" s="811">
        <v>3236</v>
      </c>
      <c r="R31" s="812"/>
      <c r="S31" s="812"/>
      <c r="T31" s="812"/>
      <c r="U31" s="812"/>
      <c r="V31" s="812">
        <v>3159</v>
      </c>
      <c r="W31" s="812"/>
      <c r="X31" s="812"/>
      <c r="Y31" s="812"/>
      <c r="Z31" s="812"/>
      <c r="AA31" s="812">
        <v>77</v>
      </c>
      <c r="AB31" s="812"/>
      <c r="AC31" s="812"/>
      <c r="AD31" s="812"/>
      <c r="AE31" s="813"/>
      <c r="AF31" s="814">
        <v>4536</v>
      </c>
      <c r="AG31" s="815"/>
      <c r="AH31" s="815"/>
      <c r="AI31" s="815"/>
      <c r="AJ31" s="816"/>
      <c r="AK31" s="862">
        <v>26</v>
      </c>
      <c r="AL31" s="858"/>
      <c r="AM31" s="858"/>
      <c r="AN31" s="858"/>
      <c r="AO31" s="858"/>
      <c r="AP31" s="858">
        <v>175</v>
      </c>
      <c r="AQ31" s="858"/>
      <c r="AR31" s="858"/>
      <c r="AS31" s="858"/>
      <c r="AT31" s="858"/>
      <c r="AU31" s="858" t="s">
        <v>579</v>
      </c>
      <c r="AV31" s="858"/>
      <c r="AW31" s="858"/>
      <c r="AX31" s="858"/>
      <c r="AY31" s="858"/>
      <c r="AZ31" s="859" t="s">
        <v>579</v>
      </c>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35" customHeight="1" x14ac:dyDescent="0.15">
      <c r="A32" s="245">
        <v>5</v>
      </c>
      <c r="B32" s="808" t="s">
        <v>410</v>
      </c>
      <c r="C32" s="809"/>
      <c r="D32" s="809"/>
      <c r="E32" s="809"/>
      <c r="F32" s="809"/>
      <c r="G32" s="809"/>
      <c r="H32" s="809"/>
      <c r="I32" s="809"/>
      <c r="J32" s="809"/>
      <c r="K32" s="809"/>
      <c r="L32" s="809"/>
      <c r="M32" s="809"/>
      <c r="N32" s="809"/>
      <c r="O32" s="809"/>
      <c r="P32" s="810"/>
      <c r="Q32" s="811">
        <v>2833</v>
      </c>
      <c r="R32" s="812"/>
      <c r="S32" s="812"/>
      <c r="T32" s="812"/>
      <c r="U32" s="812"/>
      <c r="V32" s="812">
        <v>2817</v>
      </c>
      <c r="W32" s="812"/>
      <c r="X32" s="812"/>
      <c r="Y32" s="812"/>
      <c r="Z32" s="812"/>
      <c r="AA32" s="812">
        <v>16</v>
      </c>
      <c r="AB32" s="812"/>
      <c r="AC32" s="812"/>
      <c r="AD32" s="812"/>
      <c r="AE32" s="813"/>
      <c r="AF32" s="814">
        <v>1139</v>
      </c>
      <c r="AG32" s="815"/>
      <c r="AH32" s="815"/>
      <c r="AI32" s="815"/>
      <c r="AJ32" s="816"/>
      <c r="AK32" s="862">
        <v>928</v>
      </c>
      <c r="AL32" s="858"/>
      <c r="AM32" s="858"/>
      <c r="AN32" s="858"/>
      <c r="AO32" s="858"/>
      <c r="AP32" s="858">
        <v>9568</v>
      </c>
      <c r="AQ32" s="858"/>
      <c r="AR32" s="858"/>
      <c r="AS32" s="858"/>
      <c r="AT32" s="858"/>
      <c r="AU32" s="858">
        <v>134</v>
      </c>
      <c r="AV32" s="858"/>
      <c r="AW32" s="858"/>
      <c r="AX32" s="858"/>
      <c r="AY32" s="858"/>
      <c r="AZ32" s="859" t="s">
        <v>579</v>
      </c>
      <c r="BA32" s="859"/>
      <c r="BB32" s="859"/>
      <c r="BC32" s="859"/>
      <c r="BD32" s="859"/>
      <c r="BE32" s="860" t="s">
        <v>409</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3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3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3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3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3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3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3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3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3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3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3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3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3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3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3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3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3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3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3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3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3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3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3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3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3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3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3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3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3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3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35" customHeight="1" thickBot="1" x14ac:dyDescent="0.2">
      <c r="A63" s="243" t="s">
        <v>392</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6669</v>
      </c>
      <c r="AG63" s="872"/>
      <c r="AH63" s="872"/>
      <c r="AI63" s="872"/>
      <c r="AJ63" s="873"/>
      <c r="AK63" s="874"/>
      <c r="AL63" s="869"/>
      <c r="AM63" s="869"/>
      <c r="AN63" s="869"/>
      <c r="AO63" s="869"/>
      <c r="AP63" s="872">
        <v>9743</v>
      </c>
      <c r="AQ63" s="872"/>
      <c r="AR63" s="872"/>
      <c r="AS63" s="872"/>
      <c r="AT63" s="872"/>
      <c r="AU63" s="872">
        <v>134</v>
      </c>
      <c r="AV63" s="872"/>
      <c r="AW63" s="872"/>
      <c r="AX63" s="872"/>
      <c r="AY63" s="872"/>
      <c r="AZ63" s="876"/>
      <c r="BA63" s="876"/>
      <c r="BB63" s="876"/>
      <c r="BC63" s="876"/>
      <c r="BD63" s="876"/>
      <c r="BE63" s="877"/>
      <c r="BF63" s="877"/>
      <c r="BG63" s="877"/>
      <c r="BH63" s="877"/>
      <c r="BI63" s="878"/>
      <c r="BJ63" s="879" t="s">
        <v>394</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3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3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35" customHeight="1" x14ac:dyDescent="0.15">
      <c r="A66" s="755" t="s">
        <v>414</v>
      </c>
      <c r="B66" s="756"/>
      <c r="C66" s="756"/>
      <c r="D66" s="756"/>
      <c r="E66" s="756"/>
      <c r="F66" s="756"/>
      <c r="G66" s="756"/>
      <c r="H66" s="756"/>
      <c r="I66" s="756"/>
      <c r="J66" s="756"/>
      <c r="K66" s="756"/>
      <c r="L66" s="756"/>
      <c r="M66" s="756"/>
      <c r="N66" s="756"/>
      <c r="O66" s="756"/>
      <c r="P66" s="757"/>
      <c r="Q66" s="761" t="s">
        <v>415</v>
      </c>
      <c r="R66" s="762"/>
      <c r="S66" s="762"/>
      <c r="T66" s="762"/>
      <c r="U66" s="763"/>
      <c r="V66" s="761" t="s">
        <v>398</v>
      </c>
      <c r="W66" s="762"/>
      <c r="X66" s="762"/>
      <c r="Y66" s="762"/>
      <c r="Z66" s="763"/>
      <c r="AA66" s="761" t="s">
        <v>416</v>
      </c>
      <c r="AB66" s="762"/>
      <c r="AC66" s="762"/>
      <c r="AD66" s="762"/>
      <c r="AE66" s="763"/>
      <c r="AF66" s="882" t="s">
        <v>400</v>
      </c>
      <c r="AG66" s="843"/>
      <c r="AH66" s="843"/>
      <c r="AI66" s="843"/>
      <c r="AJ66" s="883"/>
      <c r="AK66" s="761" t="s">
        <v>401</v>
      </c>
      <c r="AL66" s="756"/>
      <c r="AM66" s="756"/>
      <c r="AN66" s="756"/>
      <c r="AO66" s="757"/>
      <c r="AP66" s="761" t="s">
        <v>417</v>
      </c>
      <c r="AQ66" s="762"/>
      <c r="AR66" s="762"/>
      <c r="AS66" s="762"/>
      <c r="AT66" s="763"/>
      <c r="AU66" s="761" t="s">
        <v>418</v>
      </c>
      <c r="AV66" s="762"/>
      <c r="AW66" s="762"/>
      <c r="AX66" s="762"/>
      <c r="AY66" s="763"/>
      <c r="AZ66" s="761" t="s">
        <v>379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3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35" customHeight="1" thickTop="1" x14ac:dyDescent="0.15">
      <c r="A68" s="239">
        <v>1</v>
      </c>
      <c r="B68" s="897" t="s">
        <v>580</v>
      </c>
      <c r="C68" s="898"/>
      <c r="D68" s="898"/>
      <c r="E68" s="898"/>
      <c r="F68" s="898"/>
      <c r="G68" s="898"/>
      <c r="H68" s="898"/>
      <c r="I68" s="898"/>
      <c r="J68" s="898"/>
      <c r="K68" s="898"/>
      <c r="L68" s="898"/>
      <c r="M68" s="898"/>
      <c r="N68" s="898"/>
      <c r="O68" s="898"/>
      <c r="P68" s="899"/>
      <c r="Q68" s="900">
        <v>4273</v>
      </c>
      <c r="R68" s="894"/>
      <c r="S68" s="894"/>
      <c r="T68" s="894"/>
      <c r="U68" s="894"/>
      <c r="V68" s="894">
        <v>4173</v>
      </c>
      <c r="W68" s="894"/>
      <c r="X68" s="894"/>
      <c r="Y68" s="894"/>
      <c r="Z68" s="894"/>
      <c r="AA68" s="894">
        <v>100</v>
      </c>
      <c r="AB68" s="894"/>
      <c r="AC68" s="894"/>
      <c r="AD68" s="894"/>
      <c r="AE68" s="894"/>
      <c r="AF68" s="894">
        <v>100</v>
      </c>
      <c r="AG68" s="894"/>
      <c r="AH68" s="894"/>
      <c r="AI68" s="894"/>
      <c r="AJ68" s="894"/>
      <c r="AK68" s="894">
        <v>36</v>
      </c>
      <c r="AL68" s="894"/>
      <c r="AM68" s="894"/>
      <c r="AN68" s="894"/>
      <c r="AO68" s="894"/>
      <c r="AP68" s="894">
        <v>2230</v>
      </c>
      <c r="AQ68" s="894"/>
      <c r="AR68" s="894"/>
      <c r="AS68" s="894"/>
      <c r="AT68" s="894"/>
      <c r="AU68" s="894">
        <v>1222</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35" customHeight="1" x14ac:dyDescent="0.15">
      <c r="A69" s="241">
        <v>2</v>
      </c>
      <c r="B69" s="901" t="s">
        <v>581</v>
      </c>
      <c r="C69" s="902"/>
      <c r="D69" s="902"/>
      <c r="E69" s="902"/>
      <c r="F69" s="902"/>
      <c r="G69" s="902"/>
      <c r="H69" s="902"/>
      <c r="I69" s="902"/>
      <c r="J69" s="902"/>
      <c r="K69" s="902"/>
      <c r="L69" s="902"/>
      <c r="M69" s="902"/>
      <c r="N69" s="902"/>
      <c r="O69" s="902"/>
      <c r="P69" s="903"/>
      <c r="Q69" s="904">
        <v>171</v>
      </c>
      <c r="R69" s="858"/>
      <c r="S69" s="858"/>
      <c r="T69" s="858"/>
      <c r="U69" s="858"/>
      <c r="V69" s="858">
        <v>151</v>
      </c>
      <c r="W69" s="858"/>
      <c r="X69" s="858"/>
      <c r="Y69" s="858"/>
      <c r="Z69" s="858"/>
      <c r="AA69" s="858">
        <v>20</v>
      </c>
      <c r="AB69" s="858"/>
      <c r="AC69" s="858"/>
      <c r="AD69" s="858"/>
      <c r="AE69" s="858"/>
      <c r="AF69" s="858">
        <v>20</v>
      </c>
      <c r="AG69" s="858"/>
      <c r="AH69" s="858"/>
      <c r="AI69" s="858"/>
      <c r="AJ69" s="858"/>
      <c r="AK69" s="858" t="s">
        <v>510</v>
      </c>
      <c r="AL69" s="858"/>
      <c r="AM69" s="858"/>
      <c r="AN69" s="858"/>
      <c r="AO69" s="858"/>
      <c r="AP69" s="858" t="s">
        <v>510</v>
      </c>
      <c r="AQ69" s="858"/>
      <c r="AR69" s="858"/>
      <c r="AS69" s="858"/>
      <c r="AT69" s="858"/>
      <c r="AU69" s="858" t="s">
        <v>510</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35" customHeight="1" x14ac:dyDescent="0.15">
      <c r="A70" s="241">
        <v>3</v>
      </c>
      <c r="B70" s="901" t="s">
        <v>582</v>
      </c>
      <c r="C70" s="902"/>
      <c r="D70" s="902"/>
      <c r="E70" s="902"/>
      <c r="F70" s="902"/>
      <c r="G70" s="902"/>
      <c r="H70" s="902"/>
      <c r="I70" s="902"/>
      <c r="J70" s="902"/>
      <c r="K70" s="902"/>
      <c r="L70" s="902"/>
      <c r="M70" s="902"/>
      <c r="N70" s="902"/>
      <c r="O70" s="902"/>
      <c r="P70" s="903"/>
      <c r="Q70" s="904">
        <v>7674</v>
      </c>
      <c r="R70" s="858"/>
      <c r="S70" s="858"/>
      <c r="T70" s="858"/>
      <c r="U70" s="858"/>
      <c r="V70" s="858">
        <v>7163</v>
      </c>
      <c r="W70" s="858"/>
      <c r="X70" s="858"/>
      <c r="Y70" s="858"/>
      <c r="Z70" s="858"/>
      <c r="AA70" s="858">
        <v>511</v>
      </c>
      <c r="AB70" s="858"/>
      <c r="AC70" s="858"/>
      <c r="AD70" s="858"/>
      <c r="AE70" s="858"/>
      <c r="AF70" s="858">
        <v>511</v>
      </c>
      <c r="AG70" s="858"/>
      <c r="AH70" s="858"/>
      <c r="AI70" s="858"/>
      <c r="AJ70" s="858"/>
      <c r="AK70" s="858">
        <v>3</v>
      </c>
      <c r="AL70" s="858"/>
      <c r="AM70" s="858"/>
      <c r="AN70" s="858"/>
      <c r="AO70" s="858"/>
      <c r="AP70" s="858" t="s">
        <v>510</v>
      </c>
      <c r="AQ70" s="858"/>
      <c r="AR70" s="858"/>
      <c r="AS70" s="858"/>
      <c r="AT70" s="858"/>
      <c r="AU70" s="858" t="s">
        <v>510</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35" customHeight="1" x14ac:dyDescent="0.15">
      <c r="A71" s="241">
        <v>4</v>
      </c>
      <c r="B71" s="901" t="s">
        <v>583</v>
      </c>
      <c r="C71" s="902"/>
      <c r="D71" s="902"/>
      <c r="E71" s="902"/>
      <c r="F71" s="902"/>
      <c r="G71" s="902"/>
      <c r="H71" s="902"/>
      <c r="I71" s="902"/>
      <c r="J71" s="902"/>
      <c r="K71" s="902"/>
      <c r="L71" s="902"/>
      <c r="M71" s="902"/>
      <c r="N71" s="902"/>
      <c r="O71" s="902"/>
      <c r="P71" s="903"/>
      <c r="Q71" s="904">
        <v>236</v>
      </c>
      <c r="R71" s="858"/>
      <c r="S71" s="858"/>
      <c r="T71" s="858"/>
      <c r="U71" s="858"/>
      <c r="V71" s="858">
        <v>204</v>
      </c>
      <c r="W71" s="858"/>
      <c r="X71" s="858"/>
      <c r="Y71" s="858"/>
      <c r="Z71" s="858"/>
      <c r="AA71" s="858">
        <v>32</v>
      </c>
      <c r="AB71" s="858"/>
      <c r="AC71" s="858"/>
      <c r="AD71" s="858"/>
      <c r="AE71" s="858"/>
      <c r="AF71" s="858">
        <v>32</v>
      </c>
      <c r="AG71" s="858"/>
      <c r="AH71" s="858"/>
      <c r="AI71" s="858"/>
      <c r="AJ71" s="858"/>
      <c r="AK71" s="858">
        <v>13</v>
      </c>
      <c r="AL71" s="858"/>
      <c r="AM71" s="858"/>
      <c r="AN71" s="858"/>
      <c r="AO71" s="858"/>
      <c r="AP71" s="858" t="s">
        <v>510</v>
      </c>
      <c r="AQ71" s="858"/>
      <c r="AR71" s="858"/>
      <c r="AS71" s="858"/>
      <c r="AT71" s="858"/>
      <c r="AU71" s="858" t="s">
        <v>510</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35" customHeight="1" x14ac:dyDescent="0.15">
      <c r="A72" s="241">
        <v>5</v>
      </c>
      <c r="B72" s="901" t="s">
        <v>584</v>
      </c>
      <c r="C72" s="902"/>
      <c r="D72" s="902"/>
      <c r="E72" s="902"/>
      <c r="F72" s="902"/>
      <c r="G72" s="902"/>
      <c r="H72" s="902"/>
      <c r="I72" s="902"/>
      <c r="J72" s="902"/>
      <c r="K72" s="902"/>
      <c r="L72" s="902"/>
      <c r="M72" s="902"/>
      <c r="N72" s="902"/>
      <c r="O72" s="902"/>
      <c r="P72" s="903"/>
      <c r="Q72" s="904">
        <v>22</v>
      </c>
      <c r="R72" s="858"/>
      <c r="S72" s="858"/>
      <c r="T72" s="858"/>
      <c r="U72" s="858"/>
      <c r="V72" s="858">
        <v>13</v>
      </c>
      <c r="W72" s="858"/>
      <c r="X72" s="858"/>
      <c r="Y72" s="858"/>
      <c r="Z72" s="858"/>
      <c r="AA72" s="858">
        <v>10</v>
      </c>
      <c r="AB72" s="858"/>
      <c r="AC72" s="858"/>
      <c r="AD72" s="858"/>
      <c r="AE72" s="858"/>
      <c r="AF72" s="858">
        <v>10</v>
      </c>
      <c r="AG72" s="858"/>
      <c r="AH72" s="858"/>
      <c r="AI72" s="858"/>
      <c r="AJ72" s="858"/>
      <c r="AK72" s="858" t="s">
        <v>510</v>
      </c>
      <c r="AL72" s="858"/>
      <c r="AM72" s="858"/>
      <c r="AN72" s="858"/>
      <c r="AO72" s="858"/>
      <c r="AP72" s="858" t="s">
        <v>510</v>
      </c>
      <c r="AQ72" s="858"/>
      <c r="AR72" s="858"/>
      <c r="AS72" s="858"/>
      <c r="AT72" s="858"/>
      <c r="AU72" s="858" t="s">
        <v>510</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35" customHeight="1" x14ac:dyDescent="0.15">
      <c r="A73" s="241">
        <v>6</v>
      </c>
      <c r="B73" s="901" t="s">
        <v>585</v>
      </c>
      <c r="C73" s="902"/>
      <c r="D73" s="902"/>
      <c r="E73" s="902"/>
      <c r="F73" s="902"/>
      <c r="G73" s="902"/>
      <c r="H73" s="902"/>
      <c r="I73" s="902"/>
      <c r="J73" s="902"/>
      <c r="K73" s="902"/>
      <c r="L73" s="902"/>
      <c r="M73" s="902"/>
      <c r="N73" s="902"/>
      <c r="O73" s="902"/>
      <c r="P73" s="903"/>
      <c r="Q73" s="904">
        <v>313</v>
      </c>
      <c r="R73" s="858"/>
      <c r="S73" s="858"/>
      <c r="T73" s="858"/>
      <c r="U73" s="858"/>
      <c r="V73" s="858">
        <v>278</v>
      </c>
      <c r="W73" s="858"/>
      <c r="X73" s="858"/>
      <c r="Y73" s="858"/>
      <c r="Z73" s="858"/>
      <c r="AA73" s="858">
        <v>35</v>
      </c>
      <c r="AB73" s="858"/>
      <c r="AC73" s="858"/>
      <c r="AD73" s="858"/>
      <c r="AE73" s="858"/>
      <c r="AF73" s="858">
        <v>35</v>
      </c>
      <c r="AG73" s="858"/>
      <c r="AH73" s="858"/>
      <c r="AI73" s="858"/>
      <c r="AJ73" s="858"/>
      <c r="AK73" s="858" t="s">
        <v>510</v>
      </c>
      <c r="AL73" s="858"/>
      <c r="AM73" s="858"/>
      <c r="AN73" s="858"/>
      <c r="AO73" s="858"/>
      <c r="AP73" s="858" t="s">
        <v>510</v>
      </c>
      <c r="AQ73" s="858"/>
      <c r="AR73" s="858"/>
      <c r="AS73" s="858"/>
      <c r="AT73" s="858"/>
      <c r="AU73" s="858" t="s">
        <v>510</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35" customHeight="1" x14ac:dyDescent="0.15">
      <c r="A74" s="241">
        <v>7</v>
      </c>
      <c r="B74" s="901" t="s">
        <v>586</v>
      </c>
      <c r="C74" s="902"/>
      <c r="D74" s="902"/>
      <c r="E74" s="902"/>
      <c r="F74" s="902"/>
      <c r="G74" s="902"/>
      <c r="H74" s="902"/>
      <c r="I74" s="902"/>
      <c r="J74" s="902"/>
      <c r="K74" s="902"/>
      <c r="L74" s="902"/>
      <c r="M74" s="902"/>
      <c r="N74" s="902"/>
      <c r="O74" s="902"/>
      <c r="P74" s="903"/>
      <c r="Q74" s="904">
        <v>147699</v>
      </c>
      <c r="R74" s="858"/>
      <c r="S74" s="858"/>
      <c r="T74" s="858"/>
      <c r="U74" s="858"/>
      <c r="V74" s="858">
        <v>142954</v>
      </c>
      <c r="W74" s="858"/>
      <c r="X74" s="858"/>
      <c r="Y74" s="858"/>
      <c r="Z74" s="858"/>
      <c r="AA74" s="858">
        <v>4745</v>
      </c>
      <c r="AB74" s="858"/>
      <c r="AC74" s="858"/>
      <c r="AD74" s="858"/>
      <c r="AE74" s="858"/>
      <c r="AF74" s="858">
        <v>4745</v>
      </c>
      <c r="AG74" s="858"/>
      <c r="AH74" s="858"/>
      <c r="AI74" s="858"/>
      <c r="AJ74" s="858"/>
      <c r="AK74" s="858" t="s">
        <v>510</v>
      </c>
      <c r="AL74" s="858"/>
      <c r="AM74" s="858"/>
      <c r="AN74" s="858"/>
      <c r="AO74" s="858"/>
      <c r="AP74" s="858" t="s">
        <v>510</v>
      </c>
      <c r="AQ74" s="858"/>
      <c r="AR74" s="858"/>
      <c r="AS74" s="858"/>
      <c r="AT74" s="858"/>
      <c r="AU74" s="858" t="s">
        <v>510</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3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3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3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3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3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3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3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3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3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3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3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3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3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35" customHeight="1" thickBot="1" x14ac:dyDescent="0.2">
      <c r="A88" s="243" t="s">
        <v>392</v>
      </c>
      <c r="B88" s="817" t="s">
        <v>419</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5453</v>
      </c>
      <c r="AG88" s="872"/>
      <c r="AH88" s="872"/>
      <c r="AI88" s="872"/>
      <c r="AJ88" s="872"/>
      <c r="AK88" s="869"/>
      <c r="AL88" s="869"/>
      <c r="AM88" s="869"/>
      <c r="AN88" s="869"/>
      <c r="AO88" s="869"/>
      <c r="AP88" s="872">
        <v>2230</v>
      </c>
      <c r="AQ88" s="872"/>
      <c r="AR88" s="872"/>
      <c r="AS88" s="872"/>
      <c r="AT88" s="872"/>
      <c r="AU88" s="872">
        <v>1222</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3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3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3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3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3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3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3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3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3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3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3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3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3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3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7" t="s">
        <v>420</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60</v>
      </c>
      <c r="CS102" s="880"/>
      <c r="CT102" s="880"/>
      <c r="CU102" s="880"/>
      <c r="CV102" s="919"/>
      <c r="CW102" s="918">
        <v>6</v>
      </c>
      <c r="CX102" s="880"/>
      <c r="CY102" s="880"/>
      <c r="CZ102" s="880"/>
      <c r="DA102" s="919"/>
      <c r="DB102" s="918">
        <v>92</v>
      </c>
      <c r="DC102" s="880"/>
      <c r="DD102" s="880"/>
      <c r="DE102" s="880"/>
      <c r="DF102" s="919"/>
      <c r="DG102" s="918" t="s">
        <v>510</v>
      </c>
      <c r="DH102" s="880"/>
      <c r="DI102" s="880"/>
      <c r="DJ102" s="880"/>
      <c r="DK102" s="919"/>
      <c r="DL102" s="918" t="s">
        <v>510</v>
      </c>
      <c r="DM102" s="880"/>
      <c r="DN102" s="880"/>
      <c r="DO102" s="880"/>
      <c r="DP102" s="919"/>
      <c r="DQ102" s="918" t="s">
        <v>510</v>
      </c>
      <c r="DR102" s="880"/>
      <c r="DS102" s="880"/>
      <c r="DT102" s="880"/>
      <c r="DU102" s="919"/>
      <c r="DV102" s="817"/>
      <c r="DW102" s="818"/>
      <c r="DX102" s="818"/>
      <c r="DY102" s="818"/>
      <c r="DZ102" s="942"/>
      <c r="EA102" s="233"/>
    </row>
    <row r="103" spans="1:131" ht="26.3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3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3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35" customHeight="1" x14ac:dyDescent="0.15">
      <c r="A108" s="945" t="s">
        <v>425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35" customHeight="1" x14ac:dyDescent="0.15">
      <c r="A109" s="940" t="s">
        <v>427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428</v>
      </c>
      <c r="AB109" s="921"/>
      <c r="AC109" s="921"/>
      <c r="AD109" s="921"/>
      <c r="AE109" s="922"/>
      <c r="AF109" s="920" t="s">
        <v>429</v>
      </c>
      <c r="AG109" s="921"/>
      <c r="AH109" s="921"/>
      <c r="AI109" s="921"/>
      <c r="AJ109" s="922"/>
      <c r="AK109" s="920" t="s">
        <v>306</v>
      </c>
      <c r="AL109" s="921"/>
      <c r="AM109" s="921"/>
      <c r="AN109" s="921"/>
      <c r="AO109" s="922"/>
      <c r="AP109" s="920" t="s">
        <v>430</v>
      </c>
      <c r="AQ109" s="921"/>
      <c r="AR109" s="921"/>
      <c r="AS109" s="921"/>
      <c r="AT109" s="923"/>
      <c r="AU109" s="940" t="s">
        <v>427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428</v>
      </c>
      <c r="BR109" s="921"/>
      <c r="BS109" s="921"/>
      <c r="BT109" s="921"/>
      <c r="BU109" s="922"/>
      <c r="BV109" s="920" t="s">
        <v>429</v>
      </c>
      <c r="BW109" s="921"/>
      <c r="BX109" s="921"/>
      <c r="BY109" s="921"/>
      <c r="BZ109" s="922"/>
      <c r="CA109" s="920" t="s">
        <v>306</v>
      </c>
      <c r="CB109" s="921"/>
      <c r="CC109" s="921"/>
      <c r="CD109" s="921"/>
      <c r="CE109" s="922"/>
      <c r="CF109" s="941" t="s">
        <v>430</v>
      </c>
      <c r="CG109" s="941"/>
      <c r="CH109" s="941"/>
      <c r="CI109" s="941"/>
      <c r="CJ109" s="941"/>
      <c r="CK109" s="920" t="s">
        <v>431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428</v>
      </c>
      <c r="DH109" s="921"/>
      <c r="DI109" s="921"/>
      <c r="DJ109" s="921"/>
      <c r="DK109" s="922"/>
      <c r="DL109" s="920" t="s">
        <v>429</v>
      </c>
      <c r="DM109" s="921"/>
      <c r="DN109" s="921"/>
      <c r="DO109" s="921"/>
      <c r="DP109" s="922"/>
      <c r="DQ109" s="920" t="s">
        <v>306</v>
      </c>
      <c r="DR109" s="921"/>
      <c r="DS109" s="921"/>
      <c r="DT109" s="921"/>
      <c r="DU109" s="922"/>
      <c r="DV109" s="920" t="s">
        <v>430</v>
      </c>
      <c r="DW109" s="921"/>
      <c r="DX109" s="921"/>
      <c r="DY109" s="921"/>
      <c r="DZ109" s="923"/>
    </row>
    <row r="110" spans="1:131" s="233" customFormat="1" ht="26.35" customHeight="1" x14ac:dyDescent="0.15">
      <c r="A110" s="924" t="s">
        <v>432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3549614</v>
      </c>
      <c r="AB110" s="928"/>
      <c r="AC110" s="928"/>
      <c r="AD110" s="928"/>
      <c r="AE110" s="929"/>
      <c r="AF110" s="930">
        <v>3506987</v>
      </c>
      <c r="AG110" s="928"/>
      <c r="AH110" s="928"/>
      <c r="AI110" s="928"/>
      <c r="AJ110" s="929"/>
      <c r="AK110" s="930">
        <v>3523256</v>
      </c>
      <c r="AL110" s="928"/>
      <c r="AM110" s="928"/>
      <c r="AN110" s="928"/>
      <c r="AO110" s="929"/>
      <c r="AP110" s="931">
        <v>11.8</v>
      </c>
      <c r="AQ110" s="932"/>
      <c r="AR110" s="932"/>
      <c r="AS110" s="932"/>
      <c r="AT110" s="933"/>
      <c r="AU110" s="934" t="s">
        <v>73</v>
      </c>
      <c r="AV110" s="935"/>
      <c r="AW110" s="935"/>
      <c r="AX110" s="935"/>
      <c r="AY110" s="935"/>
      <c r="AZ110" s="957" t="s">
        <v>433</v>
      </c>
      <c r="BA110" s="925"/>
      <c r="BB110" s="925"/>
      <c r="BC110" s="925"/>
      <c r="BD110" s="925"/>
      <c r="BE110" s="925"/>
      <c r="BF110" s="925"/>
      <c r="BG110" s="925"/>
      <c r="BH110" s="925"/>
      <c r="BI110" s="925"/>
      <c r="BJ110" s="925"/>
      <c r="BK110" s="925"/>
      <c r="BL110" s="925"/>
      <c r="BM110" s="925"/>
      <c r="BN110" s="925"/>
      <c r="BO110" s="925"/>
      <c r="BP110" s="926"/>
      <c r="BQ110" s="958">
        <v>40792539</v>
      </c>
      <c r="BR110" s="959"/>
      <c r="BS110" s="959"/>
      <c r="BT110" s="959"/>
      <c r="BU110" s="959"/>
      <c r="BV110" s="959">
        <v>43298826</v>
      </c>
      <c r="BW110" s="959"/>
      <c r="BX110" s="959"/>
      <c r="BY110" s="959"/>
      <c r="BZ110" s="959"/>
      <c r="CA110" s="959">
        <v>44235757</v>
      </c>
      <c r="CB110" s="959"/>
      <c r="CC110" s="959"/>
      <c r="CD110" s="959"/>
      <c r="CE110" s="959"/>
      <c r="CF110" s="972">
        <v>148.80000000000001</v>
      </c>
      <c r="CG110" s="973"/>
      <c r="CH110" s="973"/>
      <c r="CI110" s="973"/>
      <c r="CJ110" s="973"/>
      <c r="CK110" s="974" t="s">
        <v>434</v>
      </c>
      <c r="CL110" s="975"/>
      <c r="CM110" s="957" t="s">
        <v>435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436</v>
      </c>
      <c r="DH110" s="959"/>
      <c r="DI110" s="959"/>
      <c r="DJ110" s="959"/>
      <c r="DK110" s="959"/>
      <c r="DL110" s="959" t="s">
        <v>394</v>
      </c>
      <c r="DM110" s="959"/>
      <c r="DN110" s="959"/>
      <c r="DO110" s="959"/>
      <c r="DP110" s="959"/>
      <c r="DQ110" s="959" t="s">
        <v>394</v>
      </c>
      <c r="DR110" s="959"/>
      <c r="DS110" s="959"/>
      <c r="DT110" s="959"/>
      <c r="DU110" s="959"/>
      <c r="DV110" s="960" t="s">
        <v>436</v>
      </c>
      <c r="DW110" s="960"/>
      <c r="DX110" s="960"/>
      <c r="DY110" s="960"/>
      <c r="DZ110" s="961"/>
    </row>
    <row r="111" spans="1:131" s="233" customFormat="1" ht="26.35" customHeight="1" x14ac:dyDescent="0.15">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438</v>
      </c>
      <c r="AB111" s="966"/>
      <c r="AC111" s="966"/>
      <c r="AD111" s="966"/>
      <c r="AE111" s="967"/>
      <c r="AF111" s="968" t="s">
        <v>238</v>
      </c>
      <c r="AG111" s="966"/>
      <c r="AH111" s="966"/>
      <c r="AI111" s="966"/>
      <c r="AJ111" s="967"/>
      <c r="AK111" s="968" t="s">
        <v>238</v>
      </c>
      <c r="AL111" s="966"/>
      <c r="AM111" s="966"/>
      <c r="AN111" s="966"/>
      <c r="AO111" s="967"/>
      <c r="AP111" s="969" t="s">
        <v>238</v>
      </c>
      <c r="AQ111" s="970"/>
      <c r="AR111" s="970"/>
      <c r="AS111" s="970"/>
      <c r="AT111" s="971"/>
      <c r="AU111" s="936"/>
      <c r="AV111" s="937"/>
      <c r="AW111" s="937"/>
      <c r="AX111" s="937"/>
      <c r="AY111" s="937"/>
      <c r="AZ111" s="950" t="s">
        <v>439</v>
      </c>
      <c r="BA111" s="951"/>
      <c r="BB111" s="951"/>
      <c r="BC111" s="951"/>
      <c r="BD111" s="951"/>
      <c r="BE111" s="951"/>
      <c r="BF111" s="951"/>
      <c r="BG111" s="951"/>
      <c r="BH111" s="951"/>
      <c r="BI111" s="951"/>
      <c r="BJ111" s="951"/>
      <c r="BK111" s="951"/>
      <c r="BL111" s="951"/>
      <c r="BM111" s="951"/>
      <c r="BN111" s="951"/>
      <c r="BO111" s="951"/>
      <c r="BP111" s="952"/>
      <c r="BQ111" s="953" t="s">
        <v>394</v>
      </c>
      <c r="BR111" s="954"/>
      <c r="BS111" s="954"/>
      <c r="BT111" s="954"/>
      <c r="BU111" s="954"/>
      <c r="BV111" s="954" t="s">
        <v>438</v>
      </c>
      <c r="BW111" s="954"/>
      <c r="BX111" s="954"/>
      <c r="BY111" s="954"/>
      <c r="BZ111" s="954"/>
      <c r="CA111" s="954" t="s">
        <v>394</v>
      </c>
      <c r="CB111" s="954"/>
      <c r="CC111" s="954"/>
      <c r="CD111" s="954"/>
      <c r="CE111" s="954"/>
      <c r="CF111" s="948" t="s">
        <v>394</v>
      </c>
      <c r="CG111" s="949"/>
      <c r="CH111" s="949"/>
      <c r="CI111" s="949"/>
      <c r="CJ111" s="949"/>
      <c r="CK111" s="976"/>
      <c r="CL111" s="977"/>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394</v>
      </c>
      <c r="DH111" s="954"/>
      <c r="DI111" s="954"/>
      <c r="DJ111" s="954"/>
      <c r="DK111" s="954"/>
      <c r="DL111" s="954" t="s">
        <v>394</v>
      </c>
      <c r="DM111" s="954"/>
      <c r="DN111" s="954"/>
      <c r="DO111" s="954"/>
      <c r="DP111" s="954"/>
      <c r="DQ111" s="954" t="s">
        <v>394</v>
      </c>
      <c r="DR111" s="954"/>
      <c r="DS111" s="954"/>
      <c r="DT111" s="954"/>
      <c r="DU111" s="954"/>
      <c r="DV111" s="955" t="s">
        <v>394</v>
      </c>
      <c r="DW111" s="955"/>
      <c r="DX111" s="955"/>
      <c r="DY111" s="955"/>
      <c r="DZ111" s="956"/>
    </row>
    <row r="112" spans="1:131" s="233" customFormat="1" ht="26.35" customHeight="1" x14ac:dyDescent="0.15">
      <c r="A112" s="980" t="s">
        <v>441</v>
      </c>
      <c r="B112" s="981"/>
      <c r="C112" s="951" t="s">
        <v>442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438</v>
      </c>
      <c r="AB112" s="987"/>
      <c r="AC112" s="987"/>
      <c r="AD112" s="987"/>
      <c r="AE112" s="988"/>
      <c r="AF112" s="989" t="s">
        <v>438</v>
      </c>
      <c r="AG112" s="987"/>
      <c r="AH112" s="987"/>
      <c r="AI112" s="987"/>
      <c r="AJ112" s="988"/>
      <c r="AK112" s="989" t="s">
        <v>438</v>
      </c>
      <c r="AL112" s="987"/>
      <c r="AM112" s="987"/>
      <c r="AN112" s="987"/>
      <c r="AO112" s="988"/>
      <c r="AP112" s="990" t="s">
        <v>438</v>
      </c>
      <c r="AQ112" s="991"/>
      <c r="AR112" s="991"/>
      <c r="AS112" s="991"/>
      <c r="AT112" s="992"/>
      <c r="AU112" s="936"/>
      <c r="AV112" s="937"/>
      <c r="AW112" s="937"/>
      <c r="AX112" s="937"/>
      <c r="AY112" s="937"/>
      <c r="AZ112" s="950" t="s">
        <v>443</v>
      </c>
      <c r="BA112" s="951"/>
      <c r="BB112" s="951"/>
      <c r="BC112" s="951"/>
      <c r="BD112" s="951"/>
      <c r="BE112" s="951"/>
      <c r="BF112" s="951"/>
      <c r="BG112" s="951"/>
      <c r="BH112" s="951"/>
      <c r="BI112" s="951"/>
      <c r="BJ112" s="951"/>
      <c r="BK112" s="951"/>
      <c r="BL112" s="951"/>
      <c r="BM112" s="951"/>
      <c r="BN112" s="951"/>
      <c r="BO112" s="951"/>
      <c r="BP112" s="952"/>
      <c r="BQ112" s="953">
        <v>3025797</v>
      </c>
      <c r="BR112" s="954"/>
      <c r="BS112" s="954"/>
      <c r="BT112" s="954"/>
      <c r="BU112" s="954"/>
      <c r="BV112" s="954">
        <v>3001705</v>
      </c>
      <c r="BW112" s="954"/>
      <c r="BX112" s="954"/>
      <c r="BY112" s="954"/>
      <c r="BZ112" s="954"/>
      <c r="CA112" s="954">
        <v>2956418</v>
      </c>
      <c r="CB112" s="954"/>
      <c r="CC112" s="954"/>
      <c r="CD112" s="954"/>
      <c r="CE112" s="954"/>
      <c r="CF112" s="948">
        <v>9.9</v>
      </c>
      <c r="CG112" s="949"/>
      <c r="CH112" s="949"/>
      <c r="CI112" s="949"/>
      <c r="CJ112" s="949"/>
      <c r="CK112" s="976"/>
      <c r="CL112" s="977"/>
      <c r="CM112" s="950" t="s">
        <v>444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438</v>
      </c>
      <c r="DH112" s="954"/>
      <c r="DI112" s="954"/>
      <c r="DJ112" s="954"/>
      <c r="DK112" s="954"/>
      <c r="DL112" s="954" t="s">
        <v>438</v>
      </c>
      <c r="DM112" s="954"/>
      <c r="DN112" s="954"/>
      <c r="DO112" s="954"/>
      <c r="DP112" s="954"/>
      <c r="DQ112" s="954" t="s">
        <v>438</v>
      </c>
      <c r="DR112" s="954"/>
      <c r="DS112" s="954"/>
      <c r="DT112" s="954"/>
      <c r="DU112" s="954"/>
      <c r="DV112" s="955" t="s">
        <v>438</v>
      </c>
      <c r="DW112" s="955"/>
      <c r="DX112" s="955"/>
      <c r="DY112" s="955"/>
      <c r="DZ112" s="956"/>
    </row>
    <row r="113" spans="1:130" s="233" customFormat="1" ht="26.35" customHeight="1" x14ac:dyDescent="0.15">
      <c r="A113" s="982"/>
      <c r="B113" s="983"/>
      <c r="C113" s="951" t="s">
        <v>445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522936</v>
      </c>
      <c r="AB113" s="966"/>
      <c r="AC113" s="966"/>
      <c r="AD113" s="966"/>
      <c r="AE113" s="967"/>
      <c r="AF113" s="968">
        <v>510040</v>
      </c>
      <c r="AG113" s="966"/>
      <c r="AH113" s="966"/>
      <c r="AI113" s="966"/>
      <c r="AJ113" s="967"/>
      <c r="AK113" s="968">
        <v>450461</v>
      </c>
      <c r="AL113" s="966"/>
      <c r="AM113" s="966"/>
      <c r="AN113" s="966"/>
      <c r="AO113" s="967"/>
      <c r="AP113" s="969">
        <v>1.5</v>
      </c>
      <c r="AQ113" s="970"/>
      <c r="AR113" s="970"/>
      <c r="AS113" s="970"/>
      <c r="AT113" s="971"/>
      <c r="AU113" s="936"/>
      <c r="AV113" s="937"/>
      <c r="AW113" s="937"/>
      <c r="AX113" s="937"/>
      <c r="AY113" s="937"/>
      <c r="AZ113" s="950" t="s">
        <v>446</v>
      </c>
      <c r="BA113" s="951"/>
      <c r="BB113" s="951"/>
      <c r="BC113" s="951"/>
      <c r="BD113" s="951"/>
      <c r="BE113" s="951"/>
      <c r="BF113" s="951"/>
      <c r="BG113" s="951"/>
      <c r="BH113" s="951"/>
      <c r="BI113" s="951"/>
      <c r="BJ113" s="951"/>
      <c r="BK113" s="951"/>
      <c r="BL113" s="951"/>
      <c r="BM113" s="951"/>
      <c r="BN113" s="951"/>
      <c r="BO113" s="951"/>
      <c r="BP113" s="952"/>
      <c r="BQ113" s="953">
        <v>1830686</v>
      </c>
      <c r="BR113" s="954"/>
      <c r="BS113" s="954"/>
      <c r="BT113" s="954"/>
      <c r="BU113" s="954"/>
      <c r="BV113" s="954">
        <v>1485273</v>
      </c>
      <c r="BW113" s="954"/>
      <c r="BX113" s="954"/>
      <c r="BY113" s="954"/>
      <c r="BZ113" s="954"/>
      <c r="CA113" s="954">
        <v>1221573</v>
      </c>
      <c r="CB113" s="954"/>
      <c r="CC113" s="954"/>
      <c r="CD113" s="954"/>
      <c r="CE113" s="954"/>
      <c r="CF113" s="948">
        <v>4.0999999999999996</v>
      </c>
      <c r="CG113" s="949"/>
      <c r="CH113" s="949"/>
      <c r="CI113" s="949"/>
      <c r="CJ113" s="949"/>
      <c r="CK113" s="976"/>
      <c r="CL113" s="977"/>
      <c r="CM113" s="950" t="s">
        <v>447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394</v>
      </c>
      <c r="DH113" s="987"/>
      <c r="DI113" s="987"/>
      <c r="DJ113" s="987"/>
      <c r="DK113" s="988"/>
      <c r="DL113" s="989" t="s">
        <v>438</v>
      </c>
      <c r="DM113" s="987"/>
      <c r="DN113" s="987"/>
      <c r="DO113" s="987"/>
      <c r="DP113" s="988"/>
      <c r="DQ113" s="989" t="s">
        <v>438</v>
      </c>
      <c r="DR113" s="987"/>
      <c r="DS113" s="987"/>
      <c r="DT113" s="987"/>
      <c r="DU113" s="988"/>
      <c r="DV113" s="990" t="s">
        <v>438</v>
      </c>
      <c r="DW113" s="991"/>
      <c r="DX113" s="991"/>
      <c r="DY113" s="991"/>
      <c r="DZ113" s="992"/>
    </row>
    <row r="114" spans="1:130" s="233" customFormat="1" ht="26.35" customHeight="1" x14ac:dyDescent="0.15">
      <c r="A114" s="982"/>
      <c r="B114" s="983"/>
      <c r="C114" s="951" t="s">
        <v>448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446708</v>
      </c>
      <c r="AB114" s="987"/>
      <c r="AC114" s="987"/>
      <c r="AD114" s="987"/>
      <c r="AE114" s="988"/>
      <c r="AF114" s="989">
        <v>446004</v>
      </c>
      <c r="AG114" s="987"/>
      <c r="AH114" s="987"/>
      <c r="AI114" s="987"/>
      <c r="AJ114" s="988"/>
      <c r="AK114" s="989">
        <v>447265</v>
      </c>
      <c r="AL114" s="987"/>
      <c r="AM114" s="987"/>
      <c r="AN114" s="987"/>
      <c r="AO114" s="988"/>
      <c r="AP114" s="990">
        <v>1.5</v>
      </c>
      <c r="AQ114" s="991"/>
      <c r="AR114" s="991"/>
      <c r="AS114" s="991"/>
      <c r="AT114" s="992"/>
      <c r="AU114" s="936"/>
      <c r="AV114" s="937"/>
      <c r="AW114" s="937"/>
      <c r="AX114" s="937"/>
      <c r="AY114" s="937"/>
      <c r="AZ114" s="950" t="s">
        <v>449</v>
      </c>
      <c r="BA114" s="951"/>
      <c r="BB114" s="951"/>
      <c r="BC114" s="951"/>
      <c r="BD114" s="951"/>
      <c r="BE114" s="951"/>
      <c r="BF114" s="951"/>
      <c r="BG114" s="951"/>
      <c r="BH114" s="951"/>
      <c r="BI114" s="951"/>
      <c r="BJ114" s="951"/>
      <c r="BK114" s="951"/>
      <c r="BL114" s="951"/>
      <c r="BM114" s="951"/>
      <c r="BN114" s="951"/>
      <c r="BO114" s="951"/>
      <c r="BP114" s="952"/>
      <c r="BQ114" s="953">
        <v>4703318</v>
      </c>
      <c r="BR114" s="954"/>
      <c r="BS114" s="954"/>
      <c r="BT114" s="954"/>
      <c r="BU114" s="954"/>
      <c r="BV114" s="954">
        <v>4895108</v>
      </c>
      <c r="BW114" s="954"/>
      <c r="BX114" s="954"/>
      <c r="BY114" s="954"/>
      <c r="BZ114" s="954"/>
      <c r="CA114" s="954">
        <v>5176685</v>
      </c>
      <c r="CB114" s="954"/>
      <c r="CC114" s="954"/>
      <c r="CD114" s="954"/>
      <c r="CE114" s="954"/>
      <c r="CF114" s="948">
        <v>17.399999999999999</v>
      </c>
      <c r="CG114" s="949"/>
      <c r="CH114" s="949"/>
      <c r="CI114" s="949"/>
      <c r="CJ114" s="949"/>
      <c r="CK114" s="976"/>
      <c r="CL114" s="977"/>
      <c r="CM114" s="950" t="s">
        <v>450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438</v>
      </c>
      <c r="DH114" s="987"/>
      <c r="DI114" s="987"/>
      <c r="DJ114" s="987"/>
      <c r="DK114" s="988"/>
      <c r="DL114" s="989" t="s">
        <v>438</v>
      </c>
      <c r="DM114" s="987"/>
      <c r="DN114" s="987"/>
      <c r="DO114" s="987"/>
      <c r="DP114" s="988"/>
      <c r="DQ114" s="989" t="s">
        <v>438</v>
      </c>
      <c r="DR114" s="987"/>
      <c r="DS114" s="987"/>
      <c r="DT114" s="987"/>
      <c r="DU114" s="988"/>
      <c r="DV114" s="990" t="s">
        <v>438</v>
      </c>
      <c r="DW114" s="991"/>
      <c r="DX114" s="991"/>
      <c r="DY114" s="991"/>
      <c r="DZ114" s="992"/>
    </row>
    <row r="115" spans="1:130" s="233" customFormat="1" ht="26.35" customHeight="1" x14ac:dyDescent="0.15">
      <c r="A115" s="982"/>
      <c r="B115" s="983"/>
      <c r="C115" s="951" t="s">
        <v>451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438</v>
      </c>
      <c r="AB115" s="966"/>
      <c r="AC115" s="966"/>
      <c r="AD115" s="966"/>
      <c r="AE115" s="967"/>
      <c r="AF115" s="968" t="s">
        <v>438</v>
      </c>
      <c r="AG115" s="966"/>
      <c r="AH115" s="966"/>
      <c r="AI115" s="966"/>
      <c r="AJ115" s="967"/>
      <c r="AK115" s="968" t="s">
        <v>438</v>
      </c>
      <c r="AL115" s="966"/>
      <c r="AM115" s="966"/>
      <c r="AN115" s="966"/>
      <c r="AO115" s="967"/>
      <c r="AP115" s="969" t="s">
        <v>438</v>
      </c>
      <c r="AQ115" s="970"/>
      <c r="AR115" s="970"/>
      <c r="AS115" s="970"/>
      <c r="AT115" s="971"/>
      <c r="AU115" s="936"/>
      <c r="AV115" s="937"/>
      <c r="AW115" s="937"/>
      <c r="AX115" s="937"/>
      <c r="AY115" s="937"/>
      <c r="AZ115" s="950" t="s">
        <v>452</v>
      </c>
      <c r="BA115" s="951"/>
      <c r="BB115" s="951"/>
      <c r="BC115" s="951"/>
      <c r="BD115" s="951"/>
      <c r="BE115" s="951"/>
      <c r="BF115" s="951"/>
      <c r="BG115" s="951"/>
      <c r="BH115" s="951"/>
      <c r="BI115" s="951"/>
      <c r="BJ115" s="951"/>
      <c r="BK115" s="951"/>
      <c r="BL115" s="951"/>
      <c r="BM115" s="951"/>
      <c r="BN115" s="951"/>
      <c r="BO115" s="951"/>
      <c r="BP115" s="952"/>
      <c r="BQ115" s="953">
        <v>17012</v>
      </c>
      <c r="BR115" s="954"/>
      <c r="BS115" s="954"/>
      <c r="BT115" s="954"/>
      <c r="BU115" s="954"/>
      <c r="BV115" s="954">
        <v>666</v>
      </c>
      <c r="BW115" s="954"/>
      <c r="BX115" s="954"/>
      <c r="BY115" s="954"/>
      <c r="BZ115" s="954"/>
      <c r="CA115" s="954" t="s">
        <v>438</v>
      </c>
      <c r="CB115" s="954"/>
      <c r="CC115" s="954"/>
      <c r="CD115" s="954"/>
      <c r="CE115" s="954"/>
      <c r="CF115" s="948" t="s">
        <v>438</v>
      </c>
      <c r="CG115" s="949"/>
      <c r="CH115" s="949"/>
      <c r="CI115" s="949"/>
      <c r="CJ115" s="949"/>
      <c r="CK115" s="976"/>
      <c r="CL115" s="977"/>
      <c r="CM115" s="950" t="s">
        <v>453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438</v>
      </c>
      <c r="DH115" s="987"/>
      <c r="DI115" s="987"/>
      <c r="DJ115" s="987"/>
      <c r="DK115" s="988"/>
      <c r="DL115" s="989" t="s">
        <v>438</v>
      </c>
      <c r="DM115" s="987"/>
      <c r="DN115" s="987"/>
      <c r="DO115" s="987"/>
      <c r="DP115" s="988"/>
      <c r="DQ115" s="989" t="s">
        <v>438</v>
      </c>
      <c r="DR115" s="987"/>
      <c r="DS115" s="987"/>
      <c r="DT115" s="987"/>
      <c r="DU115" s="988"/>
      <c r="DV115" s="990" t="s">
        <v>438</v>
      </c>
      <c r="DW115" s="991"/>
      <c r="DX115" s="991"/>
      <c r="DY115" s="991"/>
      <c r="DZ115" s="992"/>
    </row>
    <row r="116" spans="1:130" s="233" customFormat="1" ht="26.35" customHeight="1" x14ac:dyDescent="0.15">
      <c r="A116" s="984"/>
      <c r="B116" s="985"/>
      <c r="C116" s="993" t="s">
        <v>454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394</v>
      </c>
      <c r="AB116" s="987"/>
      <c r="AC116" s="987"/>
      <c r="AD116" s="987"/>
      <c r="AE116" s="988"/>
      <c r="AF116" s="989" t="s">
        <v>394</v>
      </c>
      <c r="AG116" s="987"/>
      <c r="AH116" s="987"/>
      <c r="AI116" s="987"/>
      <c r="AJ116" s="988"/>
      <c r="AK116" s="989">
        <v>55</v>
      </c>
      <c r="AL116" s="987"/>
      <c r="AM116" s="987"/>
      <c r="AN116" s="987"/>
      <c r="AO116" s="988"/>
      <c r="AP116" s="990">
        <v>0</v>
      </c>
      <c r="AQ116" s="991"/>
      <c r="AR116" s="991"/>
      <c r="AS116" s="991"/>
      <c r="AT116" s="992"/>
      <c r="AU116" s="936"/>
      <c r="AV116" s="937"/>
      <c r="AW116" s="937"/>
      <c r="AX116" s="937"/>
      <c r="AY116" s="937"/>
      <c r="AZ116" s="995" t="s">
        <v>455</v>
      </c>
      <c r="BA116" s="996"/>
      <c r="BB116" s="996"/>
      <c r="BC116" s="996"/>
      <c r="BD116" s="996"/>
      <c r="BE116" s="996"/>
      <c r="BF116" s="996"/>
      <c r="BG116" s="996"/>
      <c r="BH116" s="996"/>
      <c r="BI116" s="996"/>
      <c r="BJ116" s="996"/>
      <c r="BK116" s="996"/>
      <c r="BL116" s="996"/>
      <c r="BM116" s="996"/>
      <c r="BN116" s="996"/>
      <c r="BO116" s="996"/>
      <c r="BP116" s="997"/>
      <c r="BQ116" s="953" t="s">
        <v>394</v>
      </c>
      <c r="BR116" s="954"/>
      <c r="BS116" s="954"/>
      <c r="BT116" s="954"/>
      <c r="BU116" s="954"/>
      <c r="BV116" s="954" t="s">
        <v>438</v>
      </c>
      <c r="BW116" s="954"/>
      <c r="BX116" s="954"/>
      <c r="BY116" s="954"/>
      <c r="BZ116" s="954"/>
      <c r="CA116" s="954" t="s">
        <v>438</v>
      </c>
      <c r="CB116" s="954"/>
      <c r="CC116" s="954"/>
      <c r="CD116" s="954"/>
      <c r="CE116" s="954"/>
      <c r="CF116" s="948" t="s">
        <v>438</v>
      </c>
      <c r="CG116" s="949"/>
      <c r="CH116" s="949"/>
      <c r="CI116" s="949"/>
      <c r="CJ116" s="949"/>
      <c r="CK116" s="976"/>
      <c r="CL116" s="977"/>
      <c r="CM116" s="950" t="s">
        <v>456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438</v>
      </c>
      <c r="DH116" s="987"/>
      <c r="DI116" s="987"/>
      <c r="DJ116" s="987"/>
      <c r="DK116" s="988"/>
      <c r="DL116" s="989" t="s">
        <v>394</v>
      </c>
      <c r="DM116" s="987"/>
      <c r="DN116" s="987"/>
      <c r="DO116" s="987"/>
      <c r="DP116" s="988"/>
      <c r="DQ116" s="989" t="s">
        <v>438</v>
      </c>
      <c r="DR116" s="987"/>
      <c r="DS116" s="987"/>
      <c r="DT116" s="987"/>
      <c r="DU116" s="988"/>
      <c r="DV116" s="990" t="s">
        <v>438</v>
      </c>
      <c r="DW116" s="991"/>
      <c r="DX116" s="991"/>
      <c r="DY116" s="991"/>
      <c r="DZ116" s="992"/>
    </row>
    <row r="117" spans="1:130" s="233" customFormat="1" ht="26.3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457</v>
      </c>
      <c r="Z117" s="922"/>
      <c r="AA117" s="1006">
        <v>4519258</v>
      </c>
      <c r="AB117" s="1007"/>
      <c r="AC117" s="1007"/>
      <c r="AD117" s="1007"/>
      <c r="AE117" s="1008"/>
      <c r="AF117" s="1009">
        <v>4463031</v>
      </c>
      <c r="AG117" s="1007"/>
      <c r="AH117" s="1007"/>
      <c r="AI117" s="1007"/>
      <c r="AJ117" s="1008"/>
      <c r="AK117" s="1009">
        <v>4421037</v>
      </c>
      <c r="AL117" s="1007"/>
      <c r="AM117" s="1007"/>
      <c r="AN117" s="1007"/>
      <c r="AO117" s="1008"/>
      <c r="AP117" s="1010"/>
      <c r="AQ117" s="1011"/>
      <c r="AR117" s="1011"/>
      <c r="AS117" s="1011"/>
      <c r="AT117" s="1012"/>
      <c r="AU117" s="936"/>
      <c r="AV117" s="937"/>
      <c r="AW117" s="937"/>
      <c r="AX117" s="937"/>
      <c r="AY117" s="937"/>
      <c r="AZ117" s="1002" t="s">
        <v>458</v>
      </c>
      <c r="BA117" s="1003"/>
      <c r="BB117" s="1003"/>
      <c r="BC117" s="1003"/>
      <c r="BD117" s="1003"/>
      <c r="BE117" s="1003"/>
      <c r="BF117" s="1003"/>
      <c r="BG117" s="1003"/>
      <c r="BH117" s="1003"/>
      <c r="BI117" s="1003"/>
      <c r="BJ117" s="1003"/>
      <c r="BK117" s="1003"/>
      <c r="BL117" s="1003"/>
      <c r="BM117" s="1003"/>
      <c r="BN117" s="1003"/>
      <c r="BO117" s="1003"/>
      <c r="BP117" s="1004"/>
      <c r="BQ117" s="953" t="s">
        <v>238</v>
      </c>
      <c r="BR117" s="954"/>
      <c r="BS117" s="954"/>
      <c r="BT117" s="954"/>
      <c r="BU117" s="954"/>
      <c r="BV117" s="954" t="s">
        <v>238</v>
      </c>
      <c r="BW117" s="954"/>
      <c r="BX117" s="954"/>
      <c r="BY117" s="954"/>
      <c r="BZ117" s="954"/>
      <c r="CA117" s="954" t="s">
        <v>394</v>
      </c>
      <c r="CB117" s="954"/>
      <c r="CC117" s="954"/>
      <c r="CD117" s="954"/>
      <c r="CE117" s="954"/>
      <c r="CF117" s="948" t="s">
        <v>394</v>
      </c>
      <c r="CG117" s="949"/>
      <c r="CH117" s="949"/>
      <c r="CI117" s="949"/>
      <c r="CJ117" s="949"/>
      <c r="CK117" s="976"/>
      <c r="CL117" s="977"/>
      <c r="CM117" s="950" t="s">
        <v>459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238</v>
      </c>
      <c r="DH117" s="987"/>
      <c r="DI117" s="987"/>
      <c r="DJ117" s="987"/>
      <c r="DK117" s="988"/>
      <c r="DL117" s="989" t="s">
        <v>238</v>
      </c>
      <c r="DM117" s="987"/>
      <c r="DN117" s="987"/>
      <c r="DO117" s="987"/>
      <c r="DP117" s="988"/>
      <c r="DQ117" s="989" t="s">
        <v>238</v>
      </c>
      <c r="DR117" s="987"/>
      <c r="DS117" s="987"/>
      <c r="DT117" s="987"/>
      <c r="DU117" s="988"/>
      <c r="DV117" s="990" t="s">
        <v>238</v>
      </c>
      <c r="DW117" s="991"/>
      <c r="DX117" s="991"/>
      <c r="DY117" s="991"/>
      <c r="DZ117" s="992"/>
    </row>
    <row r="118" spans="1:130" s="233" customFormat="1" ht="26.35" customHeight="1" x14ac:dyDescent="0.15">
      <c r="A118" s="940" t="s">
        <v>431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428</v>
      </c>
      <c r="AB118" s="921"/>
      <c r="AC118" s="921"/>
      <c r="AD118" s="921"/>
      <c r="AE118" s="922"/>
      <c r="AF118" s="920" t="s">
        <v>429</v>
      </c>
      <c r="AG118" s="921"/>
      <c r="AH118" s="921"/>
      <c r="AI118" s="921"/>
      <c r="AJ118" s="922"/>
      <c r="AK118" s="920" t="s">
        <v>306</v>
      </c>
      <c r="AL118" s="921"/>
      <c r="AM118" s="921"/>
      <c r="AN118" s="921"/>
      <c r="AO118" s="922"/>
      <c r="AP118" s="998" t="s">
        <v>430</v>
      </c>
      <c r="AQ118" s="999"/>
      <c r="AR118" s="999"/>
      <c r="AS118" s="999"/>
      <c r="AT118" s="1000"/>
      <c r="AU118" s="936"/>
      <c r="AV118" s="937"/>
      <c r="AW118" s="937"/>
      <c r="AX118" s="937"/>
      <c r="AY118" s="937"/>
      <c r="AZ118" s="1001" t="s">
        <v>460</v>
      </c>
      <c r="BA118" s="993"/>
      <c r="BB118" s="993"/>
      <c r="BC118" s="993"/>
      <c r="BD118" s="993"/>
      <c r="BE118" s="993"/>
      <c r="BF118" s="993"/>
      <c r="BG118" s="993"/>
      <c r="BH118" s="993"/>
      <c r="BI118" s="993"/>
      <c r="BJ118" s="993"/>
      <c r="BK118" s="993"/>
      <c r="BL118" s="993"/>
      <c r="BM118" s="993"/>
      <c r="BN118" s="993"/>
      <c r="BO118" s="993"/>
      <c r="BP118" s="994"/>
      <c r="BQ118" s="1027" t="s">
        <v>394</v>
      </c>
      <c r="BR118" s="1028"/>
      <c r="BS118" s="1028"/>
      <c r="BT118" s="1028"/>
      <c r="BU118" s="1028"/>
      <c r="BV118" s="1028" t="s">
        <v>238</v>
      </c>
      <c r="BW118" s="1028"/>
      <c r="BX118" s="1028"/>
      <c r="BY118" s="1028"/>
      <c r="BZ118" s="1028"/>
      <c r="CA118" s="1028" t="s">
        <v>238</v>
      </c>
      <c r="CB118" s="1028"/>
      <c r="CC118" s="1028"/>
      <c r="CD118" s="1028"/>
      <c r="CE118" s="1028"/>
      <c r="CF118" s="948" t="s">
        <v>238</v>
      </c>
      <c r="CG118" s="949"/>
      <c r="CH118" s="949"/>
      <c r="CI118" s="949"/>
      <c r="CJ118" s="949"/>
      <c r="CK118" s="976"/>
      <c r="CL118" s="977"/>
      <c r="CM118" s="950" t="s">
        <v>461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394</v>
      </c>
      <c r="DH118" s="987"/>
      <c r="DI118" s="987"/>
      <c r="DJ118" s="987"/>
      <c r="DK118" s="988"/>
      <c r="DL118" s="989" t="s">
        <v>238</v>
      </c>
      <c r="DM118" s="987"/>
      <c r="DN118" s="987"/>
      <c r="DO118" s="987"/>
      <c r="DP118" s="988"/>
      <c r="DQ118" s="989" t="s">
        <v>394</v>
      </c>
      <c r="DR118" s="987"/>
      <c r="DS118" s="987"/>
      <c r="DT118" s="987"/>
      <c r="DU118" s="988"/>
      <c r="DV118" s="990" t="s">
        <v>238</v>
      </c>
      <c r="DW118" s="991"/>
      <c r="DX118" s="991"/>
      <c r="DY118" s="991"/>
      <c r="DZ118" s="992"/>
    </row>
    <row r="119" spans="1:130" s="233" customFormat="1" ht="26.35" customHeight="1" x14ac:dyDescent="0.15">
      <c r="A119" s="1084" t="s">
        <v>434</v>
      </c>
      <c r="B119" s="975"/>
      <c r="C119" s="957" t="s">
        <v>435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394</v>
      </c>
      <c r="AB119" s="928"/>
      <c r="AC119" s="928"/>
      <c r="AD119" s="928"/>
      <c r="AE119" s="929"/>
      <c r="AF119" s="930" t="s">
        <v>238</v>
      </c>
      <c r="AG119" s="928"/>
      <c r="AH119" s="928"/>
      <c r="AI119" s="928"/>
      <c r="AJ119" s="929"/>
      <c r="AK119" s="930" t="s">
        <v>394</v>
      </c>
      <c r="AL119" s="928"/>
      <c r="AM119" s="928"/>
      <c r="AN119" s="928"/>
      <c r="AO119" s="929"/>
      <c r="AP119" s="931" t="s">
        <v>238</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462</v>
      </c>
      <c r="BP119" s="1033"/>
      <c r="BQ119" s="1027">
        <v>50369352</v>
      </c>
      <c r="BR119" s="1028"/>
      <c r="BS119" s="1028"/>
      <c r="BT119" s="1028"/>
      <c r="BU119" s="1028"/>
      <c r="BV119" s="1028">
        <v>52681578</v>
      </c>
      <c r="BW119" s="1028"/>
      <c r="BX119" s="1028"/>
      <c r="BY119" s="1028"/>
      <c r="BZ119" s="1028"/>
      <c r="CA119" s="1028">
        <v>53590433</v>
      </c>
      <c r="CB119" s="1028"/>
      <c r="CC119" s="1028"/>
      <c r="CD119" s="1028"/>
      <c r="CE119" s="1028"/>
      <c r="CF119" s="1029"/>
      <c r="CG119" s="1030"/>
      <c r="CH119" s="1030"/>
      <c r="CI119" s="1030"/>
      <c r="CJ119" s="1031"/>
      <c r="CK119" s="978"/>
      <c r="CL119" s="979"/>
      <c r="CM119" s="1001" t="s">
        <v>463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238</v>
      </c>
      <c r="DH119" s="1014"/>
      <c r="DI119" s="1014"/>
      <c r="DJ119" s="1014"/>
      <c r="DK119" s="1015"/>
      <c r="DL119" s="1013" t="s">
        <v>394</v>
      </c>
      <c r="DM119" s="1014"/>
      <c r="DN119" s="1014"/>
      <c r="DO119" s="1014"/>
      <c r="DP119" s="1015"/>
      <c r="DQ119" s="1013" t="s">
        <v>238</v>
      </c>
      <c r="DR119" s="1014"/>
      <c r="DS119" s="1014"/>
      <c r="DT119" s="1014"/>
      <c r="DU119" s="1015"/>
      <c r="DV119" s="1016" t="s">
        <v>394</v>
      </c>
      <c r="DW119" s="1017"/>
      <c r="DX119" s="1017"/>
      <c r="DY119" s="1017"/>
      <c r="DZ119" s="1018"/>
    </row>
    <row r="120" spans="1:130" s="233" customFormat="1" ht="26.35" customHeight="1" x14ac:dyDescent="0.15">
      <c r="A120" s="1085"/>
      <c r="B120" s="977"/>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394</v>
      </c>
      <c r="AB120" s="987"/>
      <c r="AC120" s="987"/>
      <c r="AD120" s="987"/>
      <c r="AE120" s="988"/>
      <c r="AF120" s="989" t="s">
        <v>238</v>
      </c>
      <c r="AG120" s="987"/>
      <c r="AH120" s="987"/>
      <c r="AI120" s="987"/>
      <c r="AJ120" s="988"/>
      <c r="AK120" s="989" t="s">
        <v>238</v>
      </c>
      <c r="AL120" s="987"/>
      <c r="AM120" s="987"/>
      <c r="AN120" s="987"/>
      <c r="AO120" s="988"/>
      <c r="AP120" s="990" t="s">
        <v>394</v>
      </c>
      <c r="AQ120" s="991"/>
      <c r="AR120" s="991"/>
      <c r="AS120" s="991"/>
      <c r="AT120" s="992"/>
      <c r="AU120" s="1019" t="s">
        <v>464</v>
      </c>
      <c r="AV120" s="1020"/>
      <c r="AW120" s="1020"/>
      <c r="AX120" s="1020"/>
      <c r="AY120" s="1021"/>
      <c r="AZ120" s="957" t="s">
        <v>465</v>
      </c>
      <c r="BA120" s="925"/>
      <c r="BB120" s="925"/>
      <c r="BC120" s="925"/>
      <c r="BD120" s="925"/>
      <c r="BE120" s="925"/>
      <c r="BF120" s="925"/>
      <c r="BG120" s="925"/>
      <c r="BH120" s="925"/>
      <c r="BI120" s="925"/>
      <c r="BJ120" s="925"/>
      <c r="BK120" s="925"/>
      <c r="BL120" s="925"/>
      <c r="BM120" s="925"/>
      <c r="BN120" s="925"/>
      <c r="BO120" s="925"/>
      <c r="BP120" s="926"/>
      <c r="BQ120" s="958">
        <v>12422242</v>
      </c>
      <c r="BR120" s="959"/>
      <c r="BS120" s="959"/>
      <c r="BT120" s="959"/>
      <c r="BU120" s="959"/>
      <c r="BV120" s="959">
        <v>11245065</v>
      </c>
      <c r="BW120" s="959"/>
      <c r="BX120" s="959"/>
      <c r="BY120" s="959"/>
      <c r="BZ120" s="959"/>
      <c r="CA120" s="959">
        <v>13086640</v>
      </c>
      <c r="CB120" s="959"/>
      <c r="CC120" s="959"/>
      <c r="CD120" s="959"/>
      <c r="CE120" s="959"/>
      <c r="CF120" s="972">
        <v>44</v>
      </c>
      <c r="CG120" s="973"/>
      <c r="CH120" s="973"/>
      <c r="CI120" s="973"/>
      <c r="CJ120" s="973"/>
      <c r="CK120" s="1034" t="s">
        <v>466</v>
      </c>
      <c r="CL120" s="1035"/>
      <c r="CM120" s="1035"/>
      <c r="CN120" s="1035"/>
      <c r="CO120" s="1036"/>
      <c r="CP120" s="1042" t="s">
        <v>410</v>
      </c>
      <c r="CQ120" s="1043"/>
      <c r="CR120" s="1043"/>
      <c r="CS120" s="1043"/>
      <c r="CT120" s="1043"/>
      <c r="CU120" s="1043"/>
      <c r="CV120" s="1043"/>
      <c r="CW120" s="1043"/>
      <c r="CX120" s="1043"/>
      <c r="CY120" s="1043"/>
      <c r="CZ120" s="1043"/>
      <c r="DA120" s="1043"/>
      <c r="DB120" s="1043"/>
      <c r="DC120" s="1043"/>
      <c r="DD120" s="1043"/>
      <c r="DE120" s="1043"/>
      <c r="DF120" s="1044"/>
      <c r="DG120" s="958" t="s">
        <v>238</v>
      </c>
      <c r="DH120" s="959"/>
      <c r="DI120" s="959"/>
      <c r="DJ120" s="959"/>
      <c r="DK120" s="959"/>
      <c r="DL120" s="959">
        <v>3001705</v>
      </c>
      <c r="DM120" s="959"/>
      <c r="DN120" s="959"/>
      <c r="DO120" s="959"/>
      <c r="DP120" s="959"/>
      <c r="DQ120" s="959">
        <v>2956418</v>
      </c>
      <c r="DR120" s="959"/>
      <c r="DS120" s="959"/>
      <c r="DT120" s="959"/>
      <c r="DU120" s="959"/>
      <c r="DV120" s="960">
        <v>9.9</v>
      </c>
      <c r="DW120" s="960"/>
      <c r="DX120" s="960"/>
      <c r="DY120" s="960"/>
      <c r="DZ120" s="961"/>
    </row>
    <row r="121" spans="1:130" s="233" customFormat="1" ht="26.35" customHeight="1" x14ac:dyDescent="0.15">
      <c r="A121" s="1085"/>
      <c r="B121" s="977"/>
      <c r="C121" s="1002" t="s">
        <v>467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238</v>
      </c>
      <c r="AB121" s="987"/>
      <c r="AC121" s="987"/>
      <c r="AD121" s="987"/>
      <c r="AE121" s="988"/>
      <c r="AF121" s="989" t="s">
        <v>238</v>
      </c>
      <c r="AG121" s="987"/>
      <c r="AH121" s="987"/>
      <c r="AI121" s="987"/>
      <c r="AJ121" s="988"/>
      <c r="AK121" s="989" t="s">
        <v>238</v>
      </c>
      <c r="AL121" s="987"/>
      <c r="AM121" s="987"/>
      <c r="AN121" s="987"/>
      <c r="AO121" s="988"/>
      <c r="AP121" s="990" t="s">
        <v>394</v>
      </c>
      <c r="AQ121" s="991"/>
      <c r="AR121" s="991"/>
      <c r="AS121" s="991"/>
      <c r="AT121" s="992"/>
      <c r="AU121" s="1022"/>
      <c r="AV121" s="1023"/>
      <c r="AW121" s="1023"/>
      <c r="AX121" s="1023"/>
      <c r="AY121" s="1024"/>
      <c r="AZ121" s="950" t="s">
        <v>468</v>
      </c>
      <c r="BA121" s="951"/>
      <c r="BB121" s="951"/>
      <c r="BC121" s="951"/>
      <c r="BD121" s="951"/>
      <c r="BE121" s="951"/>
      <c r="BF121" s="951"/>
      <c r="BG121" s="951"/>
      <c r="BH121" s="951"/>
      <c r="BI121" s="951"/>
      <c r="BJ121" s="951"/>
      <c r="BK121" s="951"/>
      <c r="BL121" s="951"/>
      <c r="BM121" s="951"/>
      <c r="BN121" s="951"/>
      <c r="BO121" s="951"/>
      <c r="BP121" s="952"/>
      <c r="BQ121" s="953">
        <v>2110177</v>
      </c>
      <c r="BR121" s="954"/>
      <c r="BS121" s="954"/>
      <c r="BT121" s="954"/>
      <c r="BU121" s="954"/>
      <c r="BV121" s="954">
        <v>1917014</v>
      </c>
      <c r="BW121" s="954"/>
      <c r="BX121" s="954"/>
      <c r="BY121" s="954"/>
      <c r="BZ121" s="954"/>
      <c r="CA121" s="954">
        <v>2108063</v>
      </c>
      <c r="CB121" s="954"/>
      <c r="CC121" s="954"/>
      <c r="CD121" s="954"/>
      <c r="CE121" s="954"/>
      <c r="CF121" s="948">
        <v>7.1</v>
      </c>
      <c r="CG121" s="949"/>
      <c r="CH121" s="949"/>
      <c r="CI121" s="949"/>
      <c r="CJ121" s="949"/>
      <c r="CK121" s="1037"/>
      <c r="CL121" s="1038"/>
      <c r="CM121" s="1038"/>
      <c r="CN121" s="1038"/>
      <c r="CO121" s="1039"/>
      <c r="CP121" s="1047" t="s">
        <v>469</v>
      </c>
      <c r="CQ121" s="1048"/>
      <c r="CR121" s="1048"/>
      <c r="CS121" s="1048"/>
      <c r="CT121" s="1048"/>
      <c r="CU121" s="1048"/>
      <c r="CV121" s="1048"/>
      <c r="CW121" s="1048"/>
      <c r="CX121" s="1048"/>
      <c r="CY121" s="1048"/>
      <c r="CZ121" s="1048"/>
      <c r="DA121" s="1048"/>
      <c r="DB121" s="1048"/>
      <c r="DC121" s="1048"/>
      <c r="DD121" s="1048"/>
      <c r="DE121" s="1048"/>
      <c r="DF121" s="1049"/>
      <c r="DG121" s="953" t="s">
        <v>394</v>
      </c>
      <c r="DH121" s="954"/>
      <c r="DI121" s="954"/>
      <c r="DJ121" s="954"/>
      <c r="DK121" s="954"/>
      <c r="DL121" s="954" t="s">
        <v>238</v>
      </c>
      <c r="DM121" s="954"/>
      <c r="DN121" s="954"/>
      <c r="DO121" s="954"/>
      <c r="DP121" s="954"/>
      <c r="DQ121" s="954" t="s">
        <v>394</v>
      </c>
      <c r="DR121" s="954"/>
      <c r="DS121" s="954"/>
      <c r="DT121" s="954"/>
      <c r="DU121" s="954"/>
      <c r="DV121" s="955" t="s">
        <v>394</v>
      </c>
      <c r="DW121" s="955"/>
      <c r="DX121" s="955"/>
      <c r="DY121" s="955"/>
      <c r="DZ121" s="956"/>
    </row>
    <row r="122" spans="1:130" s="233" customFormat="1" ht="26.35" customHeight="1" x14ac:dyDescent="0.15">
      <c r="A122" s="1085"/>
      <c r="B122" s="977"/>
      <c r="C122" s="950" t="s">
        <v>450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238</v>
      </c>
      <c r="AB122" s="987"/>
      <c r="AC122" s="987"/>
      <c r="AD122" s="987"/>
      <c r="AE122" s="988"/>
      <c r="AF122" s="989" t="s">
        <v>238</v>
      </c>
      <c r="AG122" s="987"/>
      <c r="AH122" s="987"/>
      <c r="AI122" s="987"/>
      <c r="AJ122" s="988"/>
      <c r="AK122" s="989" t="s">
        <v>238</v>
      </c>
      <c r="AL122" s="987"/>
      <c r="AM122" s="987"/>
      <c r="AN122" s="987"/>
      <c r="AO122" s="988"/>
      <c r="AP122" s="990" t="s">
        <v>238</v>
      </c>
      <c r="AQ122" s="991"/>
      <c r="AR122" s="991"/>
      <c r="AS122" s="991"/>
      <c r="AT122" s="992"/>
      <c r="AU122" s="1022"/>
      <c r="AV122" s="1023"/>
      <c r="AW122" s="1023"/>
      <c r="AX122" s="1023"/>
      <c r="AY122" s="1024"/>
      <c r="AZ122" s="1001" t="s">
        <v>470</v>
      </c>
      <c r="BA122" s="993"/>
      <c r="BB122" s="993"/>
      <c r="BC122" s="993"/>
      <c r="BD122" s="993"/>
      <c r="BE122" s="993"/>
      <c r="BF122" s="993"/>
      <c r="BG122" s="993"/>
      <c r="BH122" s="993"/>
      <c r="BI122" s="993"/>
      <c r="BJ122" s="993"/>
      <c r="BK122" s="993"/>
      <c r="BL122" s="993"/>
      <c r="BM122" s="993"/>
      <c r="BN122" s="993"/>
      <c r="BO122" s="993"/>
      <c r="BP122" s="994"/>
      <c r="BQ122" s="1027">
        <v>30738328</v>
      </c>
      <c r="BR122" s="1028"/>
      <c r="BS122" s="1028"/>
      <c r="BT122" s="1028"/>
      <c r="BU122" s="1028"/>
      <c r="BV122" s="1028">
        <v>30755316</v>
      </c>
      <c r="BW122" s="1028"/>
      <c r="BX122" s="1028"/>
      <c r="BY122" s="1028"/>
      <c r="BZ122" s="1028"/>
      <c r="CA122" s="1028">
        <v>30084060</v>
      </c>
      <c r="CB122" s="1028"/>
      <c r="CC122" s="1028"/>
      <c r="CD122" s="1028"/>
      <c r="CE122" s="1028"/>
      <c r="CF122" s="1045">
        <v>101.2</v>
      </c>
      <c r="CG122" s="1046"/>
      <c r="CH122" s="1046"/>
      <c r="CI122" s="1046"/>
      <c r="CJ122" s="1046"/>
      <c r="CK122" s="1037"/>
      <c r="CL122" s="1038"/>
      <c r="CM122" s="1038"/>
      <c r="CN122" s="1038"/>
      <c r="CO122" s="1039"/>
      <c r="CP122" s="1047" t="s">
        <v>471</v>
      </c>
      <c r="CQ122" s="1048"/>
      <c r="CR122" s="1048"/>
      <c r="CS122" s="1048"/>
      <c r="CT122" s="1048"/>
      <c r="CU122" s="1048"/>
      <c r="CV122" s="1048"/>
      <c r="CW122" s="1048"/>
      <c r="CX122" s="1048"/>
      <c r="CY122" s="1048"/>
      <c r="CZ122" s="1048"/>
      <c r="DA122" s="1048"/>
      <c r="DB122" s="1048"/>
      <c r="DC122" s="1048"/>
      <c r="DD122" s="1048"/>
      <c r="DE122" s="1048"/>
      <c r="DF122" s="1049"/>
      <c r="DG122" s="953" t="s">
        <v>394</v>
      </c>
      <c r="DH122" s="954"/>
      <c r="DI122" s="954"/>
      <c r="DJ122" s="954"/>
      <c r="DK122" s="954"/>
      <c r="DL122" s="954" t="s">
        <v>394</v>
      </c>
      <c r="DM122" s="954"/>
      <c r="DN122" s="954"/>
      <c r="DO122" s="954"/>
      <c r="DP122" s="954"/>
      <c r="DQ122" s="954" t="s">
        <v>238</v>
      </c>
      <c r="DR122" s="954"/>
      <c r="DS122" s="954"/>
      <c r="DT122" s="954"/>
      <c r="DU122" s="954"/>
      <c r="DV122" s="955" t="s">
        <v>394</v>
      </c>
      <c r="DW122" s="955"/>
      <c r="DX122" s="955"/>
      <c r="DY122" s="955"/>
      <c r="DZ122" s="956"/>
    </row>
    <row r="123" spans="1:130" s="233" customFormat="1" ht="26.35" customHeight="1" x14ac:dyDescent="0.15">
      <c r="A123" s="1085"/>
      <c r="B123" s="977"/>
      <c r="C123" s="950" t="s">
        <v>456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394</v>
      </c>
      <c r="AB123" s="987"/>
      <c r="AC123" s="987"/>
      <c r="AD123" s="987"/>
      <c r="AE123" s="988"/>
      <c r="AF123" s="989" t="s">
        <v>238</v>
      </c>
      <c r="AG123" s="987"/>
      <c r="AH123" s="987"/>
      <c r="AI123" s="987"/>
      <c r="AJ123" s="988"/>
      <c r="AK123" s="989" t="s">
        <v>394</v>
      </c>
      <c r="AL123" s="987"/>
      <c r="AM123" s="987"/>
      <c r="AN123" s="987"/>
      <c r="AO123" s="988"/>
      <c r="AP123" s="990" t="s">
        <v>394</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472</v>
      </c>
      <c r="BP123" s="1033"/>
      <c r="BQ123" s="1091">
        <v>45270747</v>
      </c>
      <c r="BR123" s="1092"/>
      <c r="BS123" s="1092"/>
      <c r="BT123" s="1092"/>
      <c r="BU123" s="1092"/>
      <c r="BV123" s="1092">
        <v>43917395</v>
      </c>
      <c r="BW123" s="1092"/>
      <c r="BX123" s="1092"/>
      <c r="BY123" s="1092"/>
      <c r="BZ123" s="1092"/>
      <c r="CA123" s="1092">
        <v>45278763</v>
      </c>
      <c r="CB123" s="1092"/>
      <c r="CC123" s="1092"/>
      <c r="CD123" s="1092"/>
      <c r="CE123" s="1092"/>
      <c r="CF123" s="1029"/>
      <c r="CG123" s="1030"/>
      <c r="CH123" s="1030"/>
      <c r="CI123" s="1030"/>
      <c r="CJ123" s="1031"/>
      <c r="CK123" s="1037"/>
      <c r="CL123" s="1038"/>
      <c r="CM123" s="1038"/>
      <c r="CN123" s="1038"/>
      <c r="CO123" s="1039"/>
      <c r="CP123" s="1047" t="s">
        <v>405</v>
      </c>
      <c r="CQ123" s="1048"/>
      <c r="CR123" s="1048"/>
      <c r="CS123" s="1048"/>
      <c r="CT123" s="1048"/>
      <c r="CU123" s="1048"/>
      <c r="CV123" s="1048"/>
      <c r="CW123" s="1048"/>
      <c r="CX123" s="1048"/>
      <c r="CY123" s="1048"/>
      <c r="CZ123" s="1048"/>
      <c r="DA123" s="1048"/>
      <c r="DB123" s="1048"/>
      <c r="DC123" s="1048"/>
      <c r="DD123" s="1048"/>
      <c r="DE123" s="1048"/>
      <c r="DF123" s="1049"/>
      <c r="DG123" s="986" t="s">
        <v>238</v>
      </c>
      <c r="DH123" s="987"/>
      <c r="DI123" s="987"/>
      <c r="DJ123" s="987"/>
      <c r="DK123" s="988"/>
      <c r="DL123" s="989" t="s">
        <v>238</v>
      </c>
      <c r="DM123" s="987"/>
      <c r="DN123" s="987"/>
      <c r="DO123" s="987"/>
      <c r="DP123" s="988"/>
      <c r="DQ123" s="989" t="s">
        <v>394</v>
      </c>
      <c r="DR123" s="987"/>
      <c r="DS123" s="987"/>
      <c r="DT123" s="987"/>
      <c r="DU123" s="988"/>
      <c r="DV123" s="990" t="s">
        <v>238</v>
      </c>
      <c r="DW123" s="991"/>
      <c r="DX123" s="991"/>
      <c r="DY123" s="991"/>
      <c r="DZ123" s="992"/>
    </row>
    <row r="124" spans="1:130" s="233" customFormat="1" ht="26.35" customHeight="1" thickBot="1" x14ac:dyDescent="0.2">
      <c r="A124" s="1085"/>
      <c r="B124" s="977"/>
      <c r="C124" s="950" t="s">
        <v>459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394</v>
      </c>
      <c r="AB124" s="987"/>
      <c r="AC124" s="987"/>
      <c r="AD124" s="987"/>
      <c r="AE124" s="988"/>
      <c r="AF124" s="989" t="s">
        <v>238</v>
      </c>
      <c r="AG124" s="987"/>
      <c r="AH124" s="987"/>
      <c r="AI124" s="987"/>
      <c r="AJ124" s="988"/>
      <c r="AK124" s="989" t="s">
        <v>394</v>
      </c>
      <c r="AL124" s="987"/>
      <c r="AM124" s="987"/>
      <c r="AN124" s="987"/>
      <c r="AO124" s="988"/>
      <c r="AP124" s="990" t="s">
        <v>238</v>
      </c>
      <c r="AQ124" s="991"/>
      <c r="AR124" s="991"/>
      <c r="AS124" s="991"/>
      <c r="AT124" s="992"/>
      <c r="AU124" s="1087" t="s">
        <v>473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18.8</v>
      </c>
      <c r="BR124" s="1055"/>
      <c r="BS124" s="1055"/>
      <c r="BT124" s="1055"/>
      <c r="BU124" s="1055"/>
      <c r="BV124" s="1055">
        <v>31.5</v>
      </c>
      <c r="BW124" s="1055"/>
      <c r="BX124" s="1055"/>
      <c r="BY124" s="1055"/>
      <c r="BZ124" s="1055"/>
      <c r="CA124" s="1055">
        <v>27.9</v>
      </c>
      <c r="CB124" s="1055"/>
      <c r="CC124" s="1055"/>
      <c r="CD124" s="1055"/>
      <c r="CE124" s="1055"/>
      <c r="CF124" s="1056"/>
      <c r="CG124" s="1057"/>
      <c r="CH124" s="1057"/>
      <c r="CI124" s="1057"/>
      <c r="CJ124" s="1058"/>
      <c r="CK124" s="1040"/>
      <c r="CL124" s="1040"/>
      <c r="CM124" s="1040"/>
      <c r="CN124" s="1040"/>
      <c r="CO124" s="1041"/>
      <c r="CP124" s="1047" t="s">
        <v>474</v>
      </c>
      <c r="CQ124" s="1048"/>
      <c r="CR124" s="1048"/>
      <c r="CS124" s="1048"/>
      <c r="CT124" s="1048"/>
      <c r="CU124" s="1048"/>
      <c r="CV124" s="1048"/>
      <c r="CW124" s="1048"/>
      <c r="CX124" s="1048"/>
      <c r="CY124" s="1048"/>
      <c r="CZ124" s="1048"/>
      <c r="DA124" s="1048"/>
      <c r="DB124" s="1048"/>
      <c r="DC124" s="1048"/>
      <c r="DD124" s="1048"/>
      <c r="DE124" s="1048"/>
      <c r="DF124" s="1049"/>
      <c r="DG124" s="1032">
        <v>3025797</v>
      </c>
      <c r="DH124" s="1014"/>
      <c r="DI124" s="1014"/>
      <c r="DJ124" s="1014"/>
      <c r="DK124" s="1015"/>
      <c r="DL124" s="1013" t="s">
        <v>394</v>
      </c>
      <c r="DM124" s="1014"/>
      <c r="DN124" s="1014"/>
      <c r="DO124" s="1014"/>
      <c r="DP124" s="1015"/>
      <c r="DQ124" s="1013" t="s">
        <v>394</v>
      </c>
      <c r="DR124" s="1014"/>
      <c r="DS124" s="1014"/>
      <c r="DT124" s="1014"/>
      <c r="DU124" s="1015"/>
      <c r="DV124" s="1016" t="s">
        <v>238</v>
      </c>
      <c r="DW124" s="1017"/>
      <c r="DX124" s="1017"/>
      <c r="DY124" s="1017"/>
      <c r="DZ124" s="1018"/>
    </row>
    <row r="125" spans="1:130" s="233" customFormat="1" ht="26.35" customHeight="1" x14ac:dyDescent="0.15">
      <c r="A125" s="1085"/>
      <c r="B125" s="977"/>
      <c r="C125" s="950" t="s">
        <v>461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394</v>
      </c>
      <c r="AB125" s="987"/>
      <c r="AC125" s="987"/>
      <c r="AD125" s="987"/>
      <c r="AE125" s="988"/>
      <c r="AF125" s="989" t="s">
        <v>394</v>
      </c>
      <c r="AG125" s="987"/>
      <c r="AH125" s="987"/>
      <c r="AI125" s="987"/>
      <c r="AJ125" s="988"/>
      <c r="AK125" s="989" t="s">
        <v>238</v>
      </c>
      <c r="AL125" s="987"/>
      <c r="AM125" s="987"/>
      <c r="AN125" s="987"/>
      <c r="AO125" s="988"/>
      <c r="AP125" s="990" t="s">
        <v>238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475</v>
      </c>
      <c r="CL125" s="1035"/>
      <c r="CM125" s="1035"/>
      <c r="CN125" s="1035"/>
      <c r="CO125" s="1036"/>
      <c r="CP125" s="957" t="s">
        <v>476</v>
      </c>
      <c r="CQ125" s="925"/>
      <c r="CR125" s="925"/>
      <c r="CS125" s="925"/>
      <c r="CT125" s="925"/>
      <c r="CU125" s="925"/>
      <c r="CV125" s="925"/>
      <c r="CW125" s="925"/>
      <c r="CX125" s="925"/>
      <c r="CY125" s="925"/>
      <c r="CZ125" s="925"/>
      <c r="DA125" s="925"/>
      <c r="DB125" s="925"/>
      <c r="DC125" s="925"/>
      <c r="DD125" s="925"/>
      <c r="DE125" s="925"/>
      <c r="DF125" s="926"/>
      <c r="DG125" s="958" t="s">
        <v>238</v>
      </c>
      <c r="DH125" s="959"/>
      <c r="DI125" s="959"/>
      <c r="DJ125" s="959"/>
      <c r="DK125" s="959"/>
      <c r="DL125" s="959" t="s">
        <v>394</v>
      </c>
      <c r="DM125" s="959"/>
      <c r="DN125" s="959"/>
      <c r="DO125" s="959"/>
      <c r="DP125" s="959"/>
      <c r="DQ125" s="959" t="s">
        <v>238</v>
      </c>
      <c r="DR125" s="959"/>
      <c r="DS125" s="959"/>
      <c r="DT125" s="959"/>
      <c r="DU125" s="959"/>
      <c r="DV125" s="960" t="s">
        <v>238</v>
      </c>
      <c r="DW125" s="960"/>
      <c r="DX125" s="960"/>
      <c r="DY125" s="960"/>
      <c r="DZ125" s="961"/>
    </row>
    <row r="126" spans="1:130" s="233" customFormat="1" ht="26.35" customHeight="1" thickBot="1" x14ac:dyDescent="0.2">
      <c r="A126" s="1085"/>
      <c r="B126" s="977"/>
      <c r="C126" s="950" t="s">
        <v>463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394</v>
      </c>
      <c r="AB126" s="987"/>
      <c r="AC126" s="987"/>
      <c r="AD126" s="987"/>
      <c r="AE126" s="988"/>
      <c r="AF126" s="989" t="s">
        <v>238</v>
      </c>
      <c r="AG126" s="987"/>
      <c r="AH126" s="987"/>
      <c r="AI126" s="987"/>
      <c r="AJ126" s="988"/>
      <c r="AK126" s="989" t="s">
        <v>394</v>
      </c>
      <c r="AL126" s="987"/>
      <c r="AM126" s="987"/>
      <c r="AN126" s="987"/>
      <c r="AO126" s="988"/>
      <c r="AP126" s="990" t="s">
        <v>394</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477</v>
      </c>
      <c r="CQ126" s="951"/>
      <c r="CR126" s="951"/>
      <c r="CS126" s="951"/>
      <c r="CT126" s="951"/>
      <c r="CU126" s="951"/>
      <c r="CV126" s="951"/>
      <c r="CW126" s="951"/>
      <c r="CX126" s="951"/>
      <c r="CY126" s="951"/>
      <c r="CZ126" s="951"/>
      <c r="DA126" s="951"/>
      <c r="DB126" s="951"/>
      <c r="DC126" s="951"/>
      <c r="DD126" s="951"/>
      <c r="DE126" s="951"/>
      <c r="DF126" s="952"/>
      <c r="DG126" s="953" t="s">
        <v>394</v>
      </c>
      <c r="DH126" s="954"/>
      <c r="DI126" s="954"/>
      <c r="DJ126" s="954"/>
      <c r="DK126" s="954"/>
      <c r="DL126" s="954" t="s">
        <v>394</v>
      </c>
      <c r="DM126" s="954"/>
      <c r="DN126" s="954"/>
      <c r="DO126" s="954"/>
      <c r="DP126" s="954"/>
      <c r="DQ126" s="954" t="s">
        <v>238</v>
      </c>
      <c r="DR126" s="954"/>
      <c r="DS126" s="954"/>
      <c r="DT126" s="954"/>
      <c r="DU126" s="954"/>
      <c r="DV126" s="955" t="s">
        <v>394</v>
      </c>
      <c r="DW126" s="955"/>
      <c r="DX126" s="955"/>
      <c r="DY126" s="955"/>
      <c r="DZ126" s="956"/>
    </row>
    <row r="127" spans="1:130" s="233" customFormat="1" ht="26.35" customHeight="1" x14ac:dyDescent="0.15">
      <c r="A127" s="1086"/>
      <c r="B127" s="979"/>
      <c r="C127" s="1001" t="s">
        <v>478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238</v>
      </c>
      <c r="AB127" s="987"/>
      <c r="AC127" s="987"/>
      <c r="AD127" s="987"/>
      <c r="AE127" s="988"/>
      <c r="AF127" s="989" t="s">
        <v>394</v>
      </c>
      <c r="AG127" s="987"/>
      <c r="AH127" s="987"/>
      <c r="AI127" s="987"/>
      <c r="AJ127" s="988"/>
      <c r="AK127" s="989" t="s">
        <v>394</v>
      </c>
      <c r="AL127" s="987"/>
      <c r="AM127" s="987"/>
      <c r="AN127" s="987"/>
      <c r="AO127" s="988"/>
      <c r="AP127" s="990" t="s">
        <v>394</v>
      </c>
      <c r="AQ127" s="991"/>
      <c r="AR127" s="991"/>
      <c r="AS127" s="991"/>
      <c r="AT127" s="992"/>
      <c r="AU127" s="235"/>
      <c r="AV127" s="235"/>
      <c r="AW127" s="235"/>
      <c r="AX127" s="1059" t="s">
        <v>479</v>
      </c>
      <c r="AY127" s="1060"/>
      <c r="AZ127" s="1060"/>
      <c r="BA127" s="1060"/>
      <c r="BB127" s="1060"/>
      <c r="BC127" s="1060"/>
      <c r="BD127" s="1060"/>
      <c r="BE127" s="1061"/>
      <c r="BF127" s="1062" t="s">
        <v>480</v>
      </c>
      <c r="BG127" s="1060"/>
      <c r="BH127" s="1060"/>
      <c r="BI127" s="1060"/>
      <c r="BJ127" s="1060"/>
      <c r="BK127" s="1060"/>
      <c r="BL127" s="1061"/>
      <c r="BM127" s="1062" t="s">
        <v>481</v>
      </c>
      <c r="BN127" s="1060"/>
      <c r="BO127" s="1060"/>
      <c r="BP127" s="1060"/>
      <c r="BQ127" s="1060"/>
      <c r="BR127" s="1060"/>
      <c r="BS127" s="1061"/>
      <c r="BT127" s="1062" t="s">
        <v>482</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483</v>
      </c>
      <c r="CQ127" s="951"/>
      <c r="CR127" s="951"/>
      <c r="CS127" s="951"/>
      <c r="CT127" s="951"/>
      <c r="CU127" s="951"/>
      <c r="CV127" s="951"/>
      <c r="CW127" s="951"/>
      <c r="CX127" s="951"/>
      <c r="CY127" s="951"/>
      <c r="CZ127" s="951"/>
      <c r="DA127" s="951"/>
      <c r="DB127" s="951"/>
      <c r="DC127" s="951"/>
      <c r="DD127" s="951"/>
      <c r="DE127" s="951"/>
      <c r="DF127" s="952"/>
      <c r="DG127" s="953" t="s">
        <v>238</v>
      </c>
      <c r="DH127" s="954"/>
      <c r="DI127" s="954"/>
      <c r="DJ127" s="954"/>
      <c r="DK127" s="954"/>
      <c r="DL127" s="954" t="s">
        <v>238</v>
      </c>
      <c r="DM127" s="954"/>
      <c r="DN127" s="954"/>
      <c r="DO127" s="954"/>
      <c r="DP127" s="954"/>
      <c r="DQ127" s="954" t="s">
        <v>238</v>
      </c>
      <c r="DR127" s="954"/>
      <c r="DS127" s="954"/>
      <c r="DT127" s="954"/>
      <c r="DU127" s="954"/>
      <c r="DV127" s="955" t="s">
        <v>238</v>
      </c>
      <c r="DW127" s="955"/>
      <c r="DX127" s="955"/>
      <c r="DY127" s="955"/>
      <c r="DZ127" s="956"/>
    </row>
    <row r="128" spans="1:130" s="233" customFormat="1" ht="26.35" customHeight="1" thickBot="1" x14ac:dyDescent="0.2">
      <c r="A128" s="1069" t="s">
        <v>484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485</v>
      </c>
      <c r="X128" s="1071"/>
      <c r="Y128" s="1071"/>
      <c r="Z128" s="1072"/>
      <c r="AA128" s="1073">
        <v>138586</v>
      </c>
      <c r="AB128" s="1074"/>
      <c r="AC128" s="1074"/>
      <c r="AD128" s="1074"/>
      <c r="AE128" s="1075"/>
      <c r="AF128" s="1076">
        <v>128243</v>
      </c>
      <c r="AG128" s="1074"/>
      <c r="AH128" s="1074"/>
      <c r="AI128" s="1074"/>
      <c r="AJ128" s="1075"/>
      <c r="AK128" s="1076">
        <v>127824</v>
      </c>
      <c r="AL128" s="1074"/>
      <c r="AM128" s="1074"/>
      <c r="AN128" s="1074"/>
      <c r="AO128" s="1075"/>
      <c r="AP128" s="1077"/>
      <c r="AQ128" s="1078"/>
      <c r="AR128" s="1078"/>
      <c r="AS128" s="1078"/>
      <c r="AT128" s="1079"/>
      <c r="AU128" s="235"/>
      <c r="AV128" s="235"/>
      <c r="AW128" s="235"/>
      <c r="AX128" s="924" t="s">
        <v>486</v>
      </c>
      <c r="AY128" s="925"/>
      <c r="AZ128" s="925"/>
      <c r="BA128" s="925"/>
      <c r="BB128" s="925"/>
      <c r="BC128" s="925"/>
      <c r="BD128" s="925"/>
      <c r="BE128" s="926"/>
      <c r="BF128" s="1080" t="s">
        <v>238</v>
      </c>
      <c r="BG128" s="1081"/>
      <c r="BH128" s="1081"/>
      <c r="BI128" s="1081"/>
      <c r="BJ128" s="1081"/>
      <c r="BK128" s="1081"/>
      <c r="BL128" s="1082"/>
      <c r="BM128" s="1080">
        <v>11.7</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487</v>
      </c>
      <c r="CQ128" s="754"/>
      <c r="CR128" s="754"/>
      <c r="CS128" s="754"/>
      <c r="CT128" s="754"/>
      <c r="CU128" s="754"/>
      <c r="CV128" s="754"/>
      <c r="CW128" s="754"/>
      <c r="CX128" s="754"/>
      <c r="CY128" s="754"/>
      <c r="CZ128" s="754"/>
      <c r="DA128" s="754"/>
      <c r="DB128" s="754"/>
      <c r="DC128" s="754"/>
      <c r="DD128" s="754"/>
      <c r="DE128" s="754"/>
      <c r="DF128" s="1064"/>
      <c r="DG128" s="1065">
        <v>17012</v>
      </c>
      <c r="DH128" s="1066"/>
      <c r="DI128" s="1066"/>
      <c r="DJ128" s="1066"/>
      <c r="DK128" s="1066"/>
      <c r="DL128" s="1066">
        <v>666</v>
      </c>
      <c r="DM128" s="1066"/>
      <c r="DN128" s="1066"/>
      <c r="DO128" s="1066"/>
      <c r="DP128" s="1066"/>
      <c r="DQ128" s="1066" t="s">
        <v>238</v>
      </c>
      <c r="DR128" s="1066"/>
      <c r="DS128" s="1066"/>
      <c r="DT128" s="1066"/>
      <c r="DU128" s="1066"/>
      <c r="DV128" s="1067" t="s">
        <v>238</v>
      </c>
      <c r="DW128" s="1067"/>
      <c r="DX128" s="1067"/>
      <c r="DY128" s="1067"/>
      <c r="DZ128" s="1068"/>
    </row>
    <row r="129" spans="1:131" s="233" customFormat="1" ht="26.3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488</v>
      </c>
      <c r="X129" s="1099"/>
      <c r="Y129" s="1099"/>
      <c r="Z129" s="1100"/>
      <c r="AA129" s="986">
        <v>29710215</v>
      </c>
      <c r="AB129" s="987"/>
      <c r="AC129" s="987"/>
      <c r="AD129" s="987"/>
      <c r="AE129" s="988"/>
      <c r="AF129" s="989">
        <v>30401139</v>
      </c>
      <c r="AG129" s="987"/>
      <c r="AH129" s="987"/>
      <c r="AI129" s="987"/>
      <c r="AJ129" s="988"/>
      <c r="AK129" s="989">
        <v>32420575</v>
      </c>
      <c r="AL129" s="987"/>
      <c r="AM129" s="987"/>
      <c r="AN129" s="987"/>
      <c r="AO129" s="988"/>
      <c r="AP129" s="1101"/>
      <c r="AQ129" s="1102"/>
      <c r="AR129" s="1102"/>
      <c r="AS129" s="1102"/>
      <c r="AT129" s="1103"/>
      <c r="AU129" s="236"/>
      <c r="AV129" s="236"/>
      <c r="AW129" s="236"/>
      <c r="AX129" s="1093" t="s">
        <v>489</v>
      </c>
      <c r="AY129" s="951"/>
      <c r="AZ129" s="951"/>
      <c r="BA129" s="951"/>
      <c r="BB129" s="951"/>
      <c r="BC129" s="951"/>
      <c r="BD129" s="951"/>
      <c r="BE129" s="952"/>
      <c r="BF129" s="1094" t="s">
        <v>394</v>
      </c>
      <c r="BG129" s="1095"/>
      <c r="BH129" s="1095"/>
      <c r="BI129" s="1095"/>
      <c r="BJ129" s="1095"/>
      <c r="BK129" s="1095"/>
      <c r="BL129" s="1096"/>
      <c r="BM129" s="1094">
        <v>16.7</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35" customHeight="1" x14ac:dyDescent="0.15">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491</v>
      </c>
      <c r="X130" s="1099"/>
      <c r="Y130" s="1099"/>
      <c r="Z130" s="1100"/>
      <c r="AA130" s="986">
        <v>2635076</v>
      </c>
      <c r="AB130" s="987"/>
      <c r="AC130" s="987"/>
      <c r="AD130" s="987"/>
      <c r="AE130" s="988"/>
      <c r="AF130" s="989">
        <v>2661081</v>
      </c>
      <c r="AG130" s="987"/>
      <c r="AH130" s="987"/>
      <c r="AI130" s="987"/>
      <c r="AJ130" s="988"/>
      <c r="AK130" s="989">
        <v>2684147</v>
      </c>
      <c r="AL130" s="987"/>
      <c r="AM130" s="987"/>
      <c r="AN130" s="987"/>
      <c r="AO130" s="988"/>
      <c r="AP130" s="1101"/>
      <c r="AQ130" s="1102"/>
      <c r="AR130" s="1102"/>
      <c r="AS130" s="1102"/>
      <c r="AT130" s="1103"/>
      <c r="AU130" s="236"/>
      <c r="AV130" s="236"/>
      <c r="AW130" s="236"/>
      <c r="AX130" s="1093" t="s">
        <v>492</v>
      </c>
      <c r="AY130" s="951"/>
      <c r="AZ130" s="951"/>
      <c r="BA130" s="951"/>
      <c r="BB130" s="951"/>
      <c r="BC130" s="951"/>
      <c r="BD130" s="951"/>
      <c r="BE130" s="952"/>
      <c r="BF130" s="1129">
        <v>5.9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3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493</v>
      </c>
      <c r="X131" s="1136"/>
      <c r="Y131" s="1136"/>
      <c r="Z131" s="1137"/>
      <c r="AA131" s="1032">
        <v>27075139</v>
      </c>
      <c r="AB131" s="1014"/>
      <c r="AC131" s="1014"/>
      <c r="AD131" s="1014"/>
      <c r="AE131" s="1015"/>
      <c r="AF131" s="1013">
        <v>27740058</v>
      </c>
      <c r="AG131" s="1014"/>
      <c r="AH131" s="1014"/>
      <c r="AI131" s="1014"/>
      <c r="AJ131" s="1015"/>
      <c r="AK131" s="1013">
        <v>29736428</v>
      </c>
      <c r="AL131" s="1014"/>
      <c r="AM131" s="1014"/>
      <c r="AN131" s="1014"/>
      <c r="AO131" s="1015"/>
      <c r="AP131" s="1138"/>
      <c r="AQ131" s="1139"/>
      <c r="AR131" s="1139"/>
      <c r="AS131" s="1139"/>
      <c r="AT131" s="1140"/>
      <c r="AU131" s="236"/>
      <c r="AV131" s="236"/>
      <c r="AW131" s="236"/>
      <c r="AX131" s="1111" t="s">
        <v>494</v>
      </c>
      <c r="AY131" s="754"/>
      <c r="AZ131" s="754"/>
      <c r="BA131" s="754"/>
      <c r="BB131" s="754"/>
      <c r="BC131" s="754"/>
      <c r="BD131" s="754"/>
      <c r="BE131" s="1064"/>
      <c r="BF131" s="1112">
        <v>27.9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35" customHeight="1" x14ac:dyDescent="0.15">
      <c r="A132" s="1118" t="s">
        <v>495</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496</v>
      </c>
      <c r="W132" s="1122"/>
      <c r="X132" s="1122"/>
      <c r="Y132" s="1122"/>
      <c r="Z132" s="1123"/>
      <c r="AA132" s="1124">
        <v>6.4472282119999997</v>
      </c>
      <c r="AB132" s="1125"/>
      <c r="AC132" s="1125"/>
      <c r="AD132" s="1125"/>
      <c r="AE132" s="1126"/>
      <c r="AF132" s="1127">
        <v>6.033538214</v>
      </c>
      <c r="AG132" s="1125"/>
      <c r="AH132" s="1125"/>
      <c r="AI132" s="1125"/>
      <c r="AJ132" s="1126"/>
      <c r="AK132" s="1127">
        <v>5.41109376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3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497</v>
      </c>
      <c r="W133" s="1105"/>
      <c r="X133" s="1105"/>
      <c r="Y133" s="1105"/>
      <c r="Z133" s="1106"/>
      <c r="AA133" s="1107">
        <v>6</v>
      </c>
      <c r="AB133" s="1108"/>
      <c r="AC133" s="1108"/>
      <c r="AD133" s="1108"/>
      <c r="AE133" s="1109"/>
      <c r="AF133" s="1107">
        <v>6.2</v>
      </c>
      <c r="AG133" s="1108"/>
      <c r="AH133" s="1108"/>
      <c r="AI133" s="1108"/>
      <c r="AJ133" s="1109"/>
      <c r="AK133" s="1107">
        <v>5.9</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9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4CphCaHJIUlBIOPdLxypVThl75ICJyxhpaUzPH+8tfQsi9EpVZA5HG2N5j1v4MVE6TEkUACTre3gbVOzbIVg==" saltValue="mvg3lfSLaA1JpOXkuNsc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6" customHeight="1" zeroHeight="1" x14ac:dyDescent="0.15"/>
  <cols>
    <col min="1" max="120" width="2.75" style="263" customWidth="1"/>
    <col min="121" max="121" width="0" style="262" hidden="1" customWidth="1"/>
    <col min="122" max="16384" width="9" style="262" hidden="1"/>
  </cols>
  <sheetData>
    <row r="1" spans="1:120" ht="12.9"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2.9" x14ac:dyDescent="0.15"/>
    <row r="3" spans="1:120" ht="12.9" x14ac:dyDescent="0.15"/>
    <row r="4" spans="1:120" ht="12.9" x14ac:dyDescent="0.15"/>
    <row r="5" spans="1:120" ht="12.9" x14ac:dyDescent="0.15"/>
    <row r="6" spans="1:120" ht="12.9" x14ac:dyDescent="0.15"/>
    <row r="7" spans="1:120" ht="12.9" x14ac:dyDescent="0.15"/>
    <row r="8" spans="1:120" ht="12.9" x14ac:dyDescent="0.15"/>
    <row r="9" spans="1:120" ht="12.9" x14ac:dyDescent="0.15"/>
    <row r="10" spans="1:120" ht="12.9" x14ac:dyDescent="0.15"/>
    <row r="11" spans="1:120" ht="12.9" x14ac:dyDescent="0.15"/>
    <row r="12" spans="1:120" ht="12.9" x14ac:dyDescent="0.15"/>
    <row r="13" spans="1:120" ht="12.9" x14ac:dyDescent="0.15"/>
    <row r="14" spans="1:120" ht="12.9" x14ac:dyDescent="0.15"/>
    <row r="15" spans="1:120" ht="12.9" x14ac:dyDescent="0.15"/>
    <row r="16" spans="1:120" ht="12.9" x14ac:dyDescent="0.15">
      <c r="DP16" s="262"/>
    </row>
    <row r="17" spans="119:120" ht="12.9" x14ac:dyDescent="0.15">
      <c r="DP17" s="262"/>
    </row>
    <row r="18" spans="119:120" ht="12.9" x14ac:dyDescent="0.15"/>
    <row r="19" spans="119:120" ht="12.9" x14ac:dyDescent="0.15"/>
    <row r="20" spans="119:120" ht="12.9" x14ac:dyDescent="0.15">
      <c r="DO20" s="262"/>
      <c r="DP20" s="262"/>
    </row>
    <row r="21" spans="119:120" ht="12.9" x14ac:dyDescent="0.15">
      <c r="DP21" s="262"/>
    </row>
    <row r="22" spans="119:120" ht="12.9" x14ac:dyDescent="0.15"/>
    <row r="23" spans="119:120" ht="12.9" x14ac:dyDescent="0.15">
      <c r="DO23" s="262"/>
      <c r="DP23" s="262"/>
    </row>
    <row r="24" spans="119:120" ht="12.9" x14ac:dyDescent="0.15">
      <c r="DP24" s="262"/>
    </row>
    <row r="25" spans="119:120" ht="12.9" x14ac:dyDescent="0.15">
      <c r="DP25" s="262"/>
    </row>
    <row r="26" spans="119:120" ht="12.9" x14ac:dyDescent="0.15">
      <c r="DO26" s="262"/>
      <c r="DP26" s="262"/>
    </row>
    <row r="27" spans="119:120" ht="12.9" x14ac:dyDescent="0.15"/>
    <row r="28" spans="119:120" ht="12.9" x14ac:dyDescent="0.15">
      <c r="DO28" s="262"/>
      <c r="DP28" s="262"/>
    </row>
    <row r="29" spans="119:120" ht="12.9" x14ac:dyDescent="0.15">
      <c r="DP29" s="262"/>
    </row>
    <row r="30" spans="119:120" ht="12.9" x14ac:dyDescent="0.15"/>
    <row r="31" spans="119:120" ht="12.9" x14ac:dyDescent="0.15">
      <c r="DO31" s="262"/>
      <c r="DP31" s="262"/>
    </row>
    <row r="32" spans="119:120" ht="12.9" x14ac:dyDescent="0.15"/>
    <row r="33" spans="98:120" ht="12.9" x14ac:dyDescent="0.15">
      <c r="DO33" s="262"/>
      <c r="DP33" s="262"/>
    </row>
    <row r="34" spans="98:120" ht="12.9" x14ac:dyDescent="0.15">
      <c r="DM34" s="262"/>
    </row>
    <row r="35" spans="98:120" ht="12.9" x14ac:dyDescent="0.15">
      <c r="CT35" s="262"/>
      <c r="CU35" s="262"/>
      <c r="CV35" s="262"/>
      <c r="CY35" s="262"/>
      <c r="CZ35" s="262"/>
      <c r="DA35" s="262"/>
      <c r="DD35" s="262"/>
      <c r="DE35" s="262"/>
      <c r="DF35" s="262"/>
      <c r="DI35" s="262"/>
      <c r="DJ35" s="262"/>
      <c r="DK35" s="262"/>
      <c r="DM35" s="262"/>
      <c r="DN35" s="262"/>
      <c r="DO35" s="262"/>
      <c r="DP35" s="262"/>
    </row>
    <row r="36" spans="98:120" ht="12.9" x14ac:dyDescent="0.15"/>
    <row r="37" spans="98:120" ht="12.9" x14ac:dyDescent="0.15">
      <c r="CW37" s="262"/>
      <c r="DB37" s="262"/>
      <c r="DG37" s="262"/>
      <c r="DL37" s="262"/>
      <c r="DP37" s="262"/>
    </row>
    <row r="38" spans="98:120" ht="12.9"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ht="12.9" x14ac:dyDescent="0.15"/>
    <row r="40" spans="98:120" ht="12.9" x14ac:dyDescent="0.15"/>
    <row r="41" spans="98:120" ht="12.9" x14ac:dyDescent="0.15"/>
    <row r="42" spans="98:120" ht="12.9" x14ac:dyDescent="0.15"/>
    <row r="43" spans="98:120" ht="12.9" x14ac:dyDescent="0.15"/>
    <row r="44" spans="98:120" ht="12.9" x14ac:dyDescent="0.15"/>
    <row r="45" spans="98:120" ht="12.9" x14ac:dyDescent="0.15"/>
    <row r="46" spans="98:120" ht="12.9" x14ac:dyDescent="0.15"/>
    <row r="47" spans="98:120" ht="12.9" x14ac:dyDescent="0.15"/>
    <row r="48" spans="98:120" ht="12.9" x14ac:dyDescent="0.15"/>
    <row r="49" spans="22:120" ht="12.9" x14ac:dyDescent="0.15">
      <c r="DN49" s="262"/>
      <c r="DO49" s="262"/>
      <c r="DP49" s="262"/>
    </row>
    <row r="50" spans="22:120" ht="12.9" x14ac:dyDescent="0.15"/>
    <row r="51" spans="22:120" ht="12.9" x14ac:dyDescent="0.15"/>
    <row r="52" spans="22:120" ht="12.9" x14ac:dyDescent="0.15"/>
    <row r="53" spans="22:120" ht="12.9" x14ac:dyDescent="0.15"/>
    <row r="54" spans="22:120" ht="12.9" x14ac:dyDescent="0.15"/>
    <row r="55" spans="22:120" ht="12.9" x14ac:dyDescent="0.15"/>
    <row r="56" spans="22:120" ht="12.9" x14ac:dyDescent="0.15"/>
    <row r="57" spans="22:120" ht="12.9" x14ac:dyDescent="0.15"/>
    <row r="58" spans="22:120" ht="12.9" x14ac:dyDescent="0.15"/>
    <row r="59" spans="22:120" ht="12.9" x14ac:dyDescent="0.15"/>
    <row r="60" spans="22:120" ht="12.9" x14ac:dyDescent="0.15"/>
    <row r="61" spans="22:120" ht="12.9" x14ac:dyDescent="0.15"/>
    <row r="62" spans="22:120" ht="12.9" x14ac:dyDescent="0.15"/>
    <row r="63" spans="22:120" ht="12.9" x14ac:dyDescent="0.15">
      <c r="W63" s="262"/>
      <c r="CS63" s="262"/>
      <c r="CX63" s="262"/>
      <c r="DC63" s="262"/>
      <c r="DH63" s="262"/>
    </row>
    <row r="64" spans="22:120" ht="12.9" x14ac:dyDescent="0.15">
      <c r="V64" s="262"/>
    </row>
    <row r="65" spans="15:120" ht="12.9"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2.9" x14ac:dyDescent="0.15">
      <c r="Q66" s="262"/>
      <c r="S66" s="262"/>
      <c r="U66" s="262"/>
      <c r="DM66" s="262"/>
    </row>
    <row r="67" spans="15:120" ht="12.9"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2.9" x14ac:dyDescent="0.15"/>
    <row r="69" spans="15:120" ht="12.9" x14ac:dyDescent="0.15"/>
    <row r="70" spans="15:120" ht="12.9" x14ac:dyDescent="0.15"/>
    <row r="71" spans="15:120" ht="12.9" x14ac:dyDescent="0.15"/>
    <row r="72" spans="15:120" ht="12.9" x14ac:dyDescent="0.15">
      <c r="DP72" s="262"/>
    </row>
    <row r="73" spans="15:120" ht="12.9" x14ac:dyDescent="0.15">
      <c r="DP73" s="262"/>
    </row>
    <row r="74" spans="15:120" ht="12.9" x14ac:dyDescent="0.15"/>
    <row r="75" spans="15:120" ht="12.9" x14ac:dyDescent="0.15"/>
    <row r="76" spans="15:120" ht="12.9" x14ac:dyDescent="0.15"/>
    <row r="77" spans="15:120" ht="12.9" x14ac:dyDescent="0.15"/>
    <row r="78" spans="15:120" ht="12.9" x14ac:dyDescent="0.15"/>
    <row r="79" spans="15:120" ht="12.9" x14ac:dyDescent="0.15"/>
    <row r="80" spans="15:120" ht="12.9" x14ac:dyDescent="0.15"/>
    <row r="81" spans="97:112" ht="12.9" x14ac:dyDescent="0.15"/>
    <row r="82" spans="97:112" ht="12.9" x14ac:dyDescent="0.15"/>
    <row r="83" spans="97:112" ht="12.9" x14ac:dyDescent="0.15"/>
    <row r="84" spans="97:112" ht="12.9" x14ac:dyDescent="0.15"/>
    <row r="85" spans="97:112" ht="12.9" x14ac:dyDescent="0.15"/>
    <row r="86" spans="97:112" ht="12.9" x14ac:dyDescent="0.15"/>
    <row r="87" spans="97:112" ht="12.9" x14ac:dyDescent="0.15"/>
    <row r="88" spans="97:112" ht="12.9" x14ac:dyDescent="0.15"/>
    <row r="89" spans="97:112" ht="12.9" x14ac:dyDescent="0.15"/>
    <row r="90" spans="97:112" ht="12.9" x14ac:dyDescent="0.15"/>
    <row r="91" spans="97:112" ht="12.9" x14ac:dyDescent="0.15"/>
    <row r="92" spans="97:112" ht="12.9" x14ac:dyDescent="0.15"/>
    <row r="93" spans="97:112" ht="12.9" x14ac:dyDescent="0.15"/>
    <row r="94" spans="97:112" ht="12.9" x14ac:dyDescent="0.15"/>
    <row r="95" spans="97:112" ht="12.9" x14ac:dyDescent="0.15"/>
    <row r="96" spans="97:112" ht="12.9" x14ac:dyDescent="0.15">
      <c r="CS96" s="262"/>
      <c r="CX96" s="262"/>
      <c r="DC96" s="262"/>
      <c r="DH96" s="262"/>
    </row>
    <row r="97" spans="24:120" ht="12.9" x14ac:dyDescent="0.15">
      <c r="CS97" s="262"/>
      <c r="CX97" s="262"/>
      <c r="DC97" s="262"/>
      <c r="DH97" s="262"/>
      <c r="DP97" s="263" t="s">
        <v>498</v>
      </c>
    </row>
    <row r="98" spans="24:120" ht="12.9" hidden="1" x14ac:dyDescent="0.15">
      <c r="CS98" s="262"/>
      <c r="CX98" s="262"/>
      <c r="DC98" s="262"/>
      <c r="DH98" s="262"/>
    </row>
    <row r="99" spans="24:120" ht="12.9" hidden="1" x14ac:dyDescent="0.15">
      <c r="CS99" s="262"/>
      <c r="CX99" s="262"/>
      <c r="DC99" s="262"/>
      <c r="DH99" s="262"/>
    </row>
    <row r="101" spans="24:120" ht="12.1"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5" hidden="1" customHeight="1" x14ac:dyDescent="0.15">
      <c r="CU102" s="262"/>
      <c r="CZ102" s="262"/>
      <c r="DE102" s="262"/>
      <c r="DJ102" s="262"/>
      <c r="DM102" s="262"/>
    </row>
    <row r="103" spans="24:120" ht="12.9" hidden="1" x14ac:dyDescent="0.15">
      <c r="CT103" s="262"/>
      <c r="CV103" s="262"/>
      <c r="CW103" s="262"/>
      <c r="CY103" s="262"/>
      <c r="DA103" s="262"/>
      <c r="DB103" s="262"/>
      <c r="DD103" s="262"/>
      <c r="DF103" s="262"/>
      <c r="DG103" s="262"/>
      <c r="DI103" s="262"/>
      <c r="DK103" s="262"/>
      <c r="DL103" s="262"/>
      <c r="DM103" s="262"/>
      <c r="DN103" s="262"/>
      <c r="DO103" s="262"/>
      <c r="DP103" s="262"/>
    </row>
    <row r="104" spans="24:120" ht="12.9"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DIkDF8dBVgS11BCiGPIi31fOMxKBGqvRfV0uuSl4wpGGSFpaJGwTE8XvtZvhMeUi570bGHzqMXisWfTm43E1vg==" saltValue="GdsAPHqz03pwGF6Nuc8V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6" customHeight="1" zeroHeight="1" x14ac:dyDescent="0.15"/>
  <cols>
    <col min="1" max="116" width="2.625" style="263" customWidth="1"/>
    <col min="117" max="16384" width="9" style="262" hidden="1"/>
  </cols>
  <sheetData>
    <row r="1" spans="2:116" ht="12.9"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2.9" x14ac:dyDescent="0.15"/>
    <row r="3" spans="2:116" ht="12.9" x14ac:dyDescent="0.15"/>
    <row r="4" spans="2:116" ht="12.9"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2.9"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2.9" x14ac:dyDescent="0.15"/>
    <row r="7" spans="2:116" ht="12.9" x14ac:dyDescent="0.15"/>
    <row r="8" spans="2:116" ht="12.9" x14ac:dyDescent="0.15"/>
    <row r="9" spans="2:116" ht="12.9" x14ac:dyDescent="0.15"/>
    <row r="10" spans="2:116" ht="12.9" x14ac:dyDescent="0.15"/>
    <row r="11" spans="2:116" ht="12.9" x14ac:dyDescent="0.15"/>
    <row r="12" spans="2:116" ht="12.9" x14ac:dyDescent="0.15"/>
    <row r="13" spans="2:116" ht="12.9" x14ac:dyDescent="0.15"/>
    <row r="14" spans="2:116" ht="12.9" x14ac:dyDescent="0.15"/>
    <row r="15" spans="2:116" ht="12.9" x14ac:dyDescent="0.15"/>
    <row r="16" spans="2:116" ht="12.9" x14ac:dyDescent="0.15"/>
    <row r="17" spans="9:116" ht="12.9" x14ac:dyDescent="0.15"/>
    <row r="18" spans="9:116" ht="12.9"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2.9" x14ac:dyDescent="0.15"/>
    <row r="20" spans="9:116" ht="12.9" x14ac:dyDescent="0.15"/>
    <row r="21" spans="9:116" ht="12.9" x14ac:dyDescent="0.15">
      <c r="DL21" s="262"/>
    </row>
    <row r="22" spans="9:116" ht="12.9" x14ac:dyDescent="0.15">
      <c r="DI22" s="262"/>
      <c r="DJ22" s="262"/>
      <c r="DK22" s="262"/>
      <c r="DL22" s="262"/>
    </row>
    <row r="23" spans="9:116" ht="12.9" x14ac:dyDescent="0.15">
      <c r="CY23" s="262"/>
      <c r="CZ23" s="262"/>
      <c r="DA23" s="262"/>
      <c r="DB23" s="262"/>
      <c r="DC23" s="262"/>
      <c r="DD23" s="262"/>
      <c r="DE23" s="262"/>
      <c r="DF23" s="262"/>
      <c r="DG23" s="262"/>
      <c r="DH23" s="262"/>
      <c r="DI23" s="262"/>
      <c r="DJ23" s="262"/>
      <c r="DK23" s="262"/>
      <c r="DL23" s="262"/>
    </row>
    <row r="24" spans="9:116" ht="12.9" x14ac:dyDescent="0.15"/>
    <row r="25" spans="9:116" ht="12.9" x14ac:dyDescent="0.15"/>
    <row r="26" spans="9:116" ht="12.9" x14ac:dyDescent="0.15"/>
    <row r="27" spans="9:116" ht="12.9" x14ac:dyDescent="0.15"/>
    <row r="28" spans="9:116" ht="12.9" x14ac:dyDescent="0.15"/>
    <row r="29" spans="9:116" ht="12.9" x14ac:dyDescent="0.15"/>
    <row r="30" spans="9:116" ht="12.9" x14ac:dyDescent="0.15"/>
    <row r="31" spans="9:116" ht="12.9" x14ac:dyDescent="0.15"/>
    <row r="32" spans="9:116" ht="12.9" x14ac:dyDescent="0.15"/>
    <row r="33" spans="15:116" ht="12.9" x14ac:dyDescent="0.15"/>
    <row r="34" spans="15:116" ht="12.9" x14ac:dyDescent="0.15"/>
    <row r="35" spans="15:116" ht="12.9" x14ac:dyDescent="0.15">
      <c r="CZ35" s="262"/>
      <c r="DA35" s="262"/>
      <c r="DB35" s="262"/>
      <c r="DC35" s="262"/>
      <c r="DD35" s="262"/>
      <c r="DE35" s="262"/>
      <c r="DF35" s="262"/>
      <c r="DG35" s="262"/>
      <c r="DH35" s="262"/>
      <c r="DI35" s="262"/>
      <c r="DJ35" s="262"/>
      <c r="DK35" s="262"/>
      <c r="DL35" s="262"/>
    </row>
    <row r="36" spans="15:116" ht="12.9" x14ac:dyDescent="0.15"/>
    <row r="37" spans="15:116" ht="12.9" x14ac:dyDescent="0.15">
      <c r="DL37" s="262"/>
    </row>
    <row r="38" spans="15:116" ht="12.9" x14ac:dyDescent="0.15">
      <c r="DI38" s="262"/>
      <c r="DJ38" s="262"/>
      <c r="DK38" s="262"/>
      <c r="DL38" s="262"/>
    </row>
    <row r="39" spans="15:116" ht="12.9" x14ac:dyDescent="0.15"/>
    <row r="40" spans="15:116" ht="12.9" x14ac:dyDescent="0.15"/>
    <row r="41" spans="15:116" ht="12.9" x14ac:dyDescent="0.15"/>
    <row r="42" spans="15:116" ht="12.9" x14ac:dyDescent="0.15"/>
    <row r="43" spans="15:116" ht="12.9"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2.9" x14ac:dyDescent="0.15">
      <c r="DL44" s="262"/>
    </row>
    <row r="45" spans="15:116" ht="12.9" x14ac:dyDescent="0.15"/>
    <row r="46" spans="15:116" ht="12.9" x14ac:dyDescent="0.15">
      <c r="DA46" s="262"/>
      <c r="DB46" s="262"/>
      <c r="DC46" s="262"/>
      <c r="DD46" s="262"/>
      <c r="DE46" s="262"/>
      <c r="DF46" s="262"/>
      <c r="DG46" s="262"/>
      <c r="DH46" s="262"/>
      <c r="DI46" s="262"/>
      <c r="DJ46" s="262"/>
      <c r="DK46" s="262"/>
      <c r="DL46" s="262"/>
    </row>
    <row r="47" spans="15:116" ht="12.9" x14ac:dyDescent="0.15"/>
    <row r="48" spans="15:116" ht="12.9" x14ac:dyDescent="0.15"/>
    <row r="49" spans="104:116" ht="12.9" x14ac:dyDescent="0.15"/>
    <row r="50" spans="104:116" ht="12.9" x14ac:dyDescent="0.15">
      <c r="CZ50" s="262"/>
      <c r="DA50" s="262"/>
      <c r="DB50" s="262"/>
      <c r="DC50" s="262"/>
      <c r="DD50" s="262"/>
      <c r="DE50" s="262"/>
      <c r="DF50" s="262"/>
      <c r="DG50" s="262"/>
      <c r="DH50" s="262"/>
      <c r="DI50" s="262"/>
      <c r="DJ50" s="262"/>
      <c r="DK50" s="262"/>
      <c r="DL50" s="262"/>
    </row>
    <row r="51" spans="104:116" ht="12.9" x14ac:dyDescent="0.15"/>
    <row r="52" spans="104:116" ht="12.9" x14ac:dyDescent="0.15"/>
    <row r="53" spans="104:116" ht="12.9" x14ac:dyDescent="0.15">
      <c r="DL53" s="262"/>
    </row>
    <row r="54" spans="104:116" ht="12.9" x14ac:dyDescent="0.15"/>
    <row r="55" spans="104:116" ht="12.9" x14ac:dyDescent="0.15"/>
    <row r="56" spans="104:116" ht="12.9" x14ac:dyDescent="0.15"/>
    <row r="57" spans="104:116" ht="12.9" x14ac:dyDescent="0.15"/>
    <row r="58" spans="104:116" ht="12.9" x14ac:dyDescent="0.15"/>
    <row r="59" spans="104:116" ht="12.9" x14ac:dyDescent="0.15"/>
    <row r="60" spans="104:116" ht="12.9" x14ac:dyDescent="0.15"/>
    <row r="61" spans="104:116" ht="12.9" x14ac:dyDescent="0.15"/>
    <row r="62" spans="104:116" ht="12.9" x14ac:dyDescent="0.15"/>
    <row r="63" spans="104:116" ht="12.9" x14ac:dyDescent="0.15"/>
    <row r="64" spans="104:116" ht="12.9" x14ac:dyDescent="0.15"/>
    <row r="65" spans="107:116" ht="12.9" x14ac:dyDescent="0.15"/>
    <row r="66" spans="107:116" ht="12.9" x14ac:dyDescent="0.15"/>
    <row r="67" spans="107:116" ht="12.9" x14ac:dyDescent="0.15">
      <c r="DC67" s="262"/>
      <c r="DD67" s="262"/>
      <c r="DE67" s="262"/>
      <c r="DF67" s="262"/>
      <c r="DG67" s="262"/>
      <c r="DH67" s="262"/>
      <c r="DI67" s="262"/>
      <c r="DJ67" s="262"/>
      <c r="DK67" s="262"/>
      <c r="DL67" s="262"/>
    </row>
    <row r="68" spans="107:116" ht="12.9" x14ac:dyDescent="0.15"/>
    <row r="69" spans="107:116" ht="12.9" x14ac:dyDescent="0.15"/>
    <row r="70" spans="107:116" ht="12.9" x14ac:dyDescent="0.15"/>
    <row r="71" spans="107:116" ht="12.9" x14ac:dyDescent="0.15"/>
    <row r="72" spans="107:116" ht="12.9" x14ac:dyDescent="0.15"/>
    <row r="73" spans="107:116" ht="12.9" x14ac:dyDescent="0.15"/>
    <row r="74" spans="107:116" ht="12.9" x14ac:dyDescent="0.15"/>
    <row r="75" spans="107:116" ht="12.9" x14ac:dyDescent="0.15"/>
    <row r="76" spans="107:116" ht="12.9" x14ac:dyDescent="0.15"/>
    <row r="77" spans="107:116" ht="12.9" x14ac:dyDescent="0.15"/>
    <row r="78" spans="107:116" ht="12.9" x14ac:dyDescent="0.15"/>
    <row r="79" spans="107:116" ht="12.9" x14ac:dyDescent="0.15"/>
    <row r="80" spans="107:116"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sheetData>
  <sheetProtection algorithmName="SHA-512" hashValue="PzAGowT+XOJWH/vNRALAJNTXu/bxr9ZWkweUO9uGOS6Is93BBNoHOL9oMRnkJfBinCQ2M4lIdmh+zXEHCPsV5w==" saltValue="pvdu8PdZKc+IIs8jWDInY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6"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ht="12.9" x14ac:dyDescent="0.15">
      <c r="AS1" s="265"/>
      <c r="AT1" s="265"/>
    </row>
    <row r="2" spans="1:46" ht="12.9" x14ac:dyDescent="0.15">
      <c r="AS2" s="265"/>
      <c r="AT2" s="265"/>
    </row>
    <row r="3" spans="1:46" ht="12.9" x14ac:dyDescent="0.15">
      <c r="AS3" s="265"/>
      <c r="AT3" s="265"/>
    </row>
    <row r="4" spans="1:46" ht="12.9" x14ac:dyDescent="0.15">
      <c r="AS4" s="265"/>
      <c r="AT4" s="265"/>
    </row>
    <row r="5" spans="1:46" ht="17"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2.9"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6"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501</v>
      </c>
      <c r="AP7" s="275"/>
      <c r="AQ7" s="276" t="s">
        <v>502</v>
      </c>
      <c r="AR7" s="277"/>
    </row>
    <row r="8" spans="1:46" ht="12.9"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503</v>
      </c>
      <c r="AQ8" s="282" t="s">
        <v>504</v>
      </c>
      <c r="AR8" s="283" t="s">
        <v>505</v>
      </c>
    </row>
    <row r="9" spans="1:46" ht="12.9"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506</v>
      </c>
      <c r="AL9" s="1145"/>
      <c r="AM9" s="1145"/>
      <c r="AN9" s="1146"/>
      <c r="AO9" s="284">
        <v>8910601</v>
      </c>
      <c r="AP9" s="284">
        <v>62260</v>
      </c>
      <c r="AQ9" s="285">
        <v>62021</v>
      </c>
      <c r="AR9" s="286">
        <v>0.4</v>
      </c>
    </row>
    <row r="10" spans="1:46" ht="13.6"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507</v>
      </c>
      <c r="AL10" s="1145"/>
      <c r="AM10" s="1145"/>
      <c r="AN10" s="1146"/>
      <c r="AO10" s="287">
        <v>160587</v>
      </c>
      <c r="AP10" s="287">
        <v>1122</v>
      </c>
      <c r="AQ10" s="288">
        <v>4339</v>
      </c>
      <c r="AR10" s="289">
        <v>-74.099999999999994</v>
      </c>
    </row>
    <row r="11" spans="1:46" ht="13.6"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508</v>
      </c>
      <c r="AL11" s="1145"/>
      <c r="AM11" s="1145"/>
      <c r="AN11" s="1146"/>
      <c r="AO11" s="287">
        <v>45728</v>
      </c>
      <c r="AP11" s="287">
        <v>320</v>
      </c>
      <c r="AQ11" s="288">
        <v>554</v>
      </c>
      <c r="AR11" s="289">
        <v>-42.2</v>
      </c>
    </row>
    <row r="12" spans="1:46" ht="13.6"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509</v>
      </c>
      <c r="AL12" s="1145"/>
      <c r="AM12" s="1145"/>
      <c r="AN12" s="1146"/>
      <c r="AO12" s="287" t="s">
        <v>510</v>
      </c>
      <c r="AP12" s="287" t="s">
        <v>510</v>
      </c>
      <c r="AQ12" s="288">
        <v>17</v>
      </c>
      <c r="AR12" s="289" t="s">
        <v>510</v>
      </c>
    </row>
    <row r="13" spans="1:46" ht="13.6"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511</v>
      </c>
      <c r="AL13" s="1145"/>
      <c r="AM13" s="1145"/>
      <c r="AN13" s="1146"/>
      <c r="AO13" s="287">
        <v>597431</v>
      </c>
      <c r="AP13" s="287">
        <v>4174</v>
      </c>
      <c r="AQ13" s="288">
        <v>2525</v>
      </c>
      <c r="AR13" s="289">
        <v>65.3</v>
      </c>
    </row>
    <row r="14" spans="1:46" ht="13.6"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512</v>
      </c>
      <c r="AL14" s="1145"/>
      <c r="AM14" s="1145"/>
      <c r="AN14" s="1146"/>
      <c r="AO14" s="287">
        <v>238745</v>
      </c>
      <c r="AP14" s="287">
        <v>1668</v>
      </c>
      <c r="AQ14" s="288">
        <v>1158</v>
      </c>
      <c r="AR14" s="289">
        <v>44</v>
      </c>
    </row>
    <row r="15" spans="1:46" ht="13.6"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513</v>
      </c>
      <c r="AL15" s="1148"/>
      <c r="AM15" s="1148"/>
      <c r="AN15" s="1149"/>
      <c r="AO15" s="287">
        <v>-263225</v>
      </c>
      <c r="AP15" s="287">
        <v>-1839</v>
      </c>
      <c r="AQ15" s="288">
        <v>-4174</v>
      </c>
      <c r="AR15" s="289">
        <v>-55.9</v>
      </c>
    </row>
    <row r="16" spans="1:46" ht="12.9"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9689867</v>
      </c>
      <c r="AP16" s="287">
        <v>67705</v>
      </c>
      <c r="AQ16" s="288">
        <v>66439</v>
      </c>
      <c r="AR16" s="289">
        <v>1.9</v>
      </c>
    </row>
    <row r="17" spans="1:46" ht="12.9"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2.9"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2.9"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ht="12.9"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ht="12.9"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518</v>
      </c>
      <c r="AL21" s="1151"/>
      <c r="AM21" s="1151"/>
      <c r="AN21" s="1152"/>
      <c r="AO21" s="300">
        <v>6.29</v>
      </c>
      <c r="AP21" s="301">
        <v>6.1</v>
      </c>
      <c r="AQ21" s="302">
        <v>0.19</v>
      </c>
      <c r="AR21" s="270"/>
      <c r="AS21" s="303"/>
      <c r="AT21" s="299"/>
    </row>
    <row r="22" spans="1:46" s="304" customFormat="1" ht="12.9"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519</v>
      </c>
      <c r="AL22" s="1151"/>
      <c r="AM22" s="1151"/>
      <c r="AN22" s="1152"/>
      <c r="AO22" s="305">
        <v>96.4</v>
      </c>
      <c r="AP22" s="306">
        <v>99</v>
      </c>
      <c r="AQ22" s="307">
        <v>-2.6</v>
      </c>
      <c r="AR22" s="291"/>
      <c r="AS22" s="303"/>
      <c r="AT22" s="299"/>
    </row>
    <row r="23" spans="1:46" s="304" customFormat="1" ht="12.9"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2.9"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2.9"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2.9" x14ac:dyDescent="0.15">
      <c r="A26" s="1141" t="s">
        <v>520</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2.9" x14ac:dyDescent="0.15">
      <c r="A27" s="312"/>
      <c r="AO27" s="265"/>
      <c r="AP27" s="265"/>
      <c r="AQ27" s="265"/>
      <c r="AR27" s="265"/>
      <c r="AS27" s="265"/>
      <c r="AT27" s="265"/>
    </row>
    <row r="28" spans="1:46" ht="17"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2.9"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6"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501</v>
      </c>
      <c r="AP30" s="275"/>
      <c r="AQ30" s="276" t="s">
        <v>502</v>
      </c>
      <c r="AR30" s="277"/>
    </row>
    <row r="31" spans="1:46" ht="12.9"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523</v>
      </c>
      <c r="AL32" s="1159"/>
      <c r="AM32" s="1159"/>
      <c r="AN32" s="1160"/>
      <c r="AO32" s="315">
        <v>3523256</v>
      </c>
      <c r="AP32" s="315">
        <v>24618</v>
      </c>
      <c r="AQ32" s="316">
        <v>33147</v>
      </c>
      <c r="AR32" s="317">
        <v>-25.7</v>
      </c>
    </row>
    <row r="33" spans="1:46" ht="13.6"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524</v>
      </c>
      <c r="AL33" s="1159"/>
      <c r="AM33" s="1159"/>
      <c r="AN33" s="1160"/>
      <c r="AO33" s="315" t="s">
        <v>510</v>
      </c>
      <c r="AP33" s="315" t="s">
        <v>510</v>
      </c>
      <c r="AQ33" s="316">
        <v>7</v>
      </c>
      <c r="AR33" s="317" t="s">
        <v>510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525</v>
      </c>
      <c r="AL34" s="1159"/>
      <c r="AM34" s="1159"/>
      <c r="AN34" s="1160"/>
      <c r="AO34" s="315" t="s">
        <v>510</v>
      </c>
      <c r="AP34" s="315" t="s">
        <v>510</v>
      </c>
      <c r="AQ34" s="316">
        <v>24</v>
      </c>
      <c r="AR34" s="317" t="s">
        <v>510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526</v>
      </c>
      <c r="AL35" s="1159"/>
      <c r="AM35" s="1159"/>
      <c r="AN35" s="1160"/>
      <c r="AO35" s="315">
        <v>450461</v>
      </c>
      <c r="AP35" s="315">
        <v>3147</v>
      </c>
      <c r="AQ35" s="316">
        <v>5872</v>
      </c>
      <c r="AR35" s="317">
        <v>-46.4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527</v>
      </c>
      <c r="AL36" s="1159"/>
      <c r="AM36" s="1159"/>
      <c r="AN36" s="1160"/>
      <c r="AO36" s="315">
        <v>447265</v>
      </c>
      <c r="AP36" s="315">
        <v>3125</v>
      </c>
      <c r="AQ36" s="316">
        <v>1168</v>
      </c>
      <c r="AR36" s="317">
        <v>167.6</v>
      </c>
    </row>
    <row r="37" spans="1:46" ht="13.6"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528</v>
      </c>
      <c r="AL37" s="1159"/>
      <c r="AM37" s="1159"/>
      <c r="AN37" s="1160"/>
      <c r="AO37" s="315" t="s">
        <v>510</v>
      </c>
      <c r="AP37" s="315" t="s">
        <v>510</v>
      </c>
      <c r="AQ37" s="316">
        <v>720</v>
      </c>
      <c r="AR37" s="317" t="s">
        <v>510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529</v>
      </c>
      <c r="AL38" s="1162"/>
      <c r="AM38" s="1162"/>
      <c r="AN38" s="1163"/>
      <c r="AO38" s="318">
        <v>55</v>
      </c>
      <c r="AP38" s="318">
        <v>0</v>
      </c>
      <c r="AQ38" s="319">
        <v>1</v>
      </c>
      <c r="AR38" s="307">
        <v>-100</v>
      </c>
      <c r="AS38" s="314"/>
    </row>
    <row r="39" spans="1:46" ht="12.9"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530</v>
      </c>
      <c r="AL39" s="1162"/>
      <c r="AM39" s="1162"/>
      <c r="AN39" s="1163"/>
      <c r="AO39" s="315">
        <v>-127824</v>
      </c>
      <c r="AP39" s="315">
        <v>-893</v>
      </c>
      <c r="AQ39" s="316">
        <v>-6245</v>
      </c>
      <c r="AR39" s="317">
        <v>-85.7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531</v>
      </c>
      <c r="AL40" s="1159"/>
      <c r="AM40" s="1159"/>
      <c r="AN40" s="1160"/>
      <c r="AO40" s="315">
        <v>-2684147</v>
      </c>
      <c r="AP40" s="315">
        <v>-18755</v>
      </c>
      <c r="AQ40" s="316">
        <v>-25563</v>
      </c>
      <c r="AR40" s="317">
        <v>-26.6</v>
      </c>
      <c r="AS40" s="314"/>
    </row>
    <row r="41" spans="1:46" ht="12.9"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1609066</v>
      </c>
      <c r="AP41" s="315">
        <v>11243</v>
      </c>
      <c r="AQ41" s="316">
        <v>9130</v>
      </c>
      <c r="AR41" s="317">
        <v>23.1</v>
      </c>
      <c r="AS41" s="314"/>
    </row>
    <row r="42" spans="1:46" ht="12.9"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ht="12.9"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2.9"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2.9"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2.9"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350000000000001"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2.9"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6"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501</v>
      </c>
      <c r="AN49" s="1155" t="s">
        <v>535</v>
      </c>
      <c r="AO49" s="1156"/>
      <c r="AP49" s="1156"/>
      <c r="AQ49" s="1156"/>
      <c r="AR49" s="1157"/>
    </row>
    <row r="50" spans="1:44" ht="12.9"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536</v>
      </c>
      <c r="AO50" s="332" t="s">
        <v>537</v>
      </c>
      <c r="AP50" s="333" t="s">
        <v>538</v>
      </c>
      <c r="AQ50" s="334" t="s">
        <v>539</v>
      </c>
      <c r="AR50" s="335" t="s">
        <v>540</v>
      </c>
    </row>
    <row r="51" spans="1:44" ht="12.9"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12967062</v>
      </c>
      <c r="AN51" s="337">
        <v>91462</v>
      </c>
      <c r="AO51" s="338">
        <v>12.3</v>
      </c>
      <c r="AP51" s="339">
        <v>68655</v>
      </c>
      <c r="AQ51" s="340">
        <v>4.0999999999999996</v>
      </c>
      <c r="AR51" s="341">
        <v>8.1999999999999993</v>
      </c>
    </row>
    <row r="52" spans="1:44" ht="12.9"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2569207</v>
      </c>
      <c r="AN52" s="345">
        <v>18122</v>
      </c>
      <c r="AO52" s="346">
        <v>32.200000000000003</v>
      </c>
      <c r="AP52" s="347">
        <v>32316</v>
      </c>
      <c r="AQ52" s="348">
        <v>-1.4</v>
      </c>
      <c r="AR52" s="349">
        <v>33.6</v>
      </c>
    </row>
    <row r="53" spans="1:44" ht="12.9"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10965976</v>
      </c>
      <c r="AN53" s="337">
        <v>77107</v>
      </c>
      <c r="AO53" s="338">
        <v>-15.7</v>
      </c>
      <c r="AP53" s="339">
        <v>66863</v>
      </c>
      <c r="AQ53" s="340">
        <v>-2.6</v>
      </c>
      <c r="AR53" s="341">
        <v>-13.1</v>
      </c>
    </row>
    <row r="54" spans="1:44" ht="12.9"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2805685</v>
      </c>
      <c r="AN54" s="345">
        <v>19728</v>
      </c>
      <c r="AO54" s="346">
        <v>8.9</v>
      </c>
      <c r="AP54" s="347">
        <v>32770</v>
      </c>
      <c r="AQ54" s="348">
        <v>1.4</v>
      </c>
      <c r="AR54" s="349">
        <v>7.5</v>
      </c>
    </row>
    <row r="55" spans="1:44" ht="12.9"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14435765</v>
      </c>
      <c r="AN55" s="337">
        <v>101208</v>
      </c>
      <c r="AO55" s="338">
        <v>31.3</v>
      </c>
      <c r="AP55" s="339">
        <v>72051</v>
      </c>
      <c r="AQ55" s="340">
        <v>7.8</v>
      </c>
      <c r="AR55" s="341">
        <v>23.5</v>
      </c>
    </row>
    <row r="56" spans="1:44" ht="12.9"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3799179</v>
      </c>
      <c r="AN56" s="345">
        <v>26636</v>
      </c>
      <c r="AO56" s="346">
        <v>35</v>
      </c>
      <c r="AP56" s="347">
        <v>34140</v>
      </c>
      <c r="AQ56" s="348">
        <v>4.2</v>
      </c>
      <c r="AR56" s="349">
        <v>30.8</v>
      </c>
    </row>
    <row r="57" spans="1:44" ht="12.9"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20467477</v>
      </c>
      <c r="AN57" s="337">
        <v>143156</v>
      </c>
      <c r="AO57" s="338">
        <v>41.4</v>
      </c>
      <c r="AP57" s="339">
        <v>72756</v>
      </c>
      <c r="AQ57" s="340">
        <v>1</v>
      </c>
      <c r="AR57" s="341">
        <v>40.4</v>
      </c>
    </row>
    <row r="58" spans="1:44" ht="12.9"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4263640</v>
      </c>
      <c r="AN58" s="345">
        <v>29821</v>
      </c>
      <c r="AO58" s="346">
        <v>12</v>
      </c>
      <c r="AP58" s="347">
        <v>32117</v>
      </c>
      <c r="AQ58" s="348">
        <v>-5.9</v>
      </c>
      <c r="AR58" s="349">
        <v>17.899999999999999</v>
      </c>
    </row>
    <row r="59" spans="1:44" ht="12.9"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13766447</v>
      </c>
      <c r="AN59" s="337">
        <v>96189</v>
      </c>
      <c r="AO59" s="338">
        <v>-32.799999999999997</v>
      </c>
      <c r="AP59" s="339">
        <v>43955</v>
      </c>
      <c r="AQ59" s="340">
        <v>-39.6</v>
      </c>
      <c r="AR59" s="341">
        <v>6.8</v>
      </c>
    </row>
    <row r="60" spans="1:44" ht="12.9"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4624118</v>
      </c>
      <c r="AN60" s="345">
        <v>32310</v>
      </c>
      <c r="AO60" s="346">
        <v>8.3000000000000007</v>
      </c>
      <c r="AP60" s="347">
        <v>21318</v>
      </c>
      <c r="AQ60" s="348">
        <v>-33.6</v>
      </c>
      <c r="AR60" s="349">
        <v>41.9</v>
      </c>
    </row>
    <row r="61" spans="1:44" ht="12.9"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14520545</v>
      </c>
      <c r="AN61" s="352">
        <v>101824</v>
      </c>
      <c r="AO61" s="353">
        <v>7.3</v>
      </c>
      <c r="AP61" s="354">
        <v>64856</v>
      </c>
      <c r="AQ61" s="355">
        <v>-5.9</v>
      </c>
      <c r="AR61" s="341">
        <v>13.2</v>
      </c>
    </row>
    <row r="62" spans="1:44" ht="12.9"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3612366</v>
      </c>
      <c r="AN62" s="345">
        <v>25323</v>
      </c>
      <c r="AO62" s="346">
        <v>19.3</v>
      </c>
      <c r="AP62" s="347">
        <v>30532</v>
      </c>
      <c r="AQ62" s="348">
        <v>-7.1</v>
      </c>
      <c r="AR62" s="349">
        <v>26.4</v>
      </c>
    </row>
    <row r="63" spans="1:44" ht="12.9"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2.9"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2.9"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2.9"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6" hidden="1" customHeight="1" x14ac:dyDescent="0.15">
      <c r="AK67" s="265"/>
      <c r="AL67" s="265"/>
      <c r="AM67" s="265"/>
      <c r="AN67" s="265"/>
      <c r="AO67" s="265"/>
      <c r="AP67" s="265"/>
      <c r="AQ67" s="265"/>
      <c r="AR67" s="265"/>
      <c r="AS67" s="265"/>
      <c r="AT67" s="265"/>
    </row>
    <row r="68" spans="1:46" ht="13.6" hidden="1" customHeight="1" x14ac:dyDescent="0.15">
      <c r="AK68" s="265"/>
      <c r="AL68" s="265"/>
      <c r="AM68" s="265"/>
      <c r="AN68" s="265"/>
      <c r="AO68" s="265"/>
      <c r="AP68" s="265"/>
      <c r="AQ68" s="265"/>
      <c r="AR68" s="265"/>
    </row>
    <row r="69" spans="1:46" ht="13.6" hidden="1" customHeight="1" x14ac:dyDescent="0.15">
      <c r="AK69" s="265"/>
      <c r="AL69" s="265"/>
      <c r="AM69" s="265"/>
      <c r="AN69" s="265"/>
      <c r="AO69" s="265"/>
      <c r="AP69" s="265"/>
      <c r="AQ69" s="265"/>
      <c r="AR69" s="265"/>
    </row>
    <row r="70" spans="1:46" ht="12.9" hidden="1" x14ac:dyDescent="0.15">
      <c r="AK70" s="265"/>
      <c r="AL70" s="265"/>
      <c r="AM70" s="265"/>
      <c r="AN70" s="265"/>
      <c r="AO70" s="265"/>
      <c r="AP70" s="265"/>
      <c r="AQ70" s="265"/>
      <c r="AR70" s="265"/>
    </row>
    <row r="71" spans="1:46" ht="12.9" hidden="1" x14ac:dyDescent="0.15">
      <c r="AK71" s="265"/>
      <c r="AL71" s="265"/>
      <c r="AM71" s="265"/>
      <c r="AN71" s="265"/>
      <c r="AO71" s="265"/>
      <c r="AP71" s="265"/>
      <c r="AQ71" s="265"/>
      <c r="AR71" s="265"/>
    </row>
    <row r="72" spans="1:46" ht="12.9" hidden="1" x14ac:dyDescent="0.15">
      <c r="AK72" s="265"/>
      <c r="AL72" s="265"/>
      <c r="AM72" s="265"/>
      <c r="AN72" s="265"/>
      <c r="AO72" s="265"/>
      <c r="AP72" s="265"/>
      <c r="AQ72" s="265"/>
      <c r="AR72" s="265"/>
    </row>
    <row r="73" spans="1:46" ht="12.9" hidden="1" x14ac:dyDescent="0.15">
      <c r="AK73" s="265"/>
      <c r="AL73" s="265"/>
      <c r="AM73" s="265"/>
      <c r="AN73" s="265"/>
      <c r="AO73" s="265"/>
      <c r="AP73" s="265"/>
      <c r="AQ73" s="265"/>
      <c r="AR73" s="265"/>
    </row>
  </sheetData>
  <sheetProtection algorithmName="SHA-512" hashValue="9tPPfCSB52oD/A7Mn9Q8WTdRA9O7BUMkxLUX29lpedWND3TNilU2LHdZcKQWQSkIuM6YTycJ/VdeDzk33XVeFw==" saltValue="dlANkAszfS1z627eFNqu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6" customHeight="1" zeroHeight="1" x14ac:dyDescent="0.15"/>
  <cols>
    <col min="1" max="125" width="2.5" style="263" customWidth="1"/>
    <col min="126" max="16384" width="9" style="262" hidden="1"/>
  </cols>
  <sheetData>
    <row r="1" spans="2:125" ht="13.6"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2.9" x14ac:dyDescent="0.15">
      <c r="B2" s="262"/>
      <c r="DG2" s="262"/>
    </row>
    <row r="3" spans="2:125" ht="12.9"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2.9" x14ac:dyDescent="0.15"/>
    <row r="5" spans="2:125" ht="12.9" x14ac:dyDescent="0.15"/>
    <row r="6" spans="2:125" ht="12.9" x14ac:dyDescent="0.15"/>
    <row r="7" spans="2:125" ht="12.9" x14ac:dyDescent="0.15"/>
    <row r="8" spans="2:125" ht="12.9" x14ac:dyDescent="0.15"/>
    <row r="9" spans="2:125" ht="12.9" x14ac:dyDescent="0.15">
      <c r="DU9" s="262"/>
    </row>
    <row r="10" spans="2:125" ht="12.9" x14ac:dyDescent="0.15"/>
    <row r="11" spans="2:125" ht="12.9" x14ac:dyDescent="0.15"/>
    <row r="12" spans="2:125" ht="12.9" x14ac:dyDescent="0.15"/>
    <row r="13" spans="2:125" ht="12.9" x14ac:dyDescent="0.15"/>
    <row r="14" spans="2:125" ht="12.9" x14ac:dyDescent="0.15"/>
    <row r="15" spans="2:125" ht="12.9" x14ac:dyDescent="0.15"/>
    <row r="16" spans="2:125" ht="12.9" x14ac:dyDescent="0.15"/>
    <row r="17" spans="125:125" ht="12.9" x14ac:dyDescent="0.15">
      <c r="DU17" s="262"/>
    </row>
    <row r="18" spans="125:125" ht="12.9" x14ac:dyDescent="0.15"/>
    <row r="19" spans="125:125" ht="12.9" x14ac:dyDescent="0.15"/>
    <row r="20" spans="125:125" ht="12.9" x14ac:dyDescent="0.15">
      <c r="DU20" s="262"/>
    </row>
    <row r="21" spans="125:125" ht="12.9" x14ac:dyDescent="0.15">
      <c r="DU21" s="262"/>
    </row>
    <row r="22" spans="125:125" ht="12.9" x14ac:dyDescent="0.15"/>
    <row r="23" spans="125:125" ht="12.9" x14ac:dyDescent="0.15"/>
    <row r="24" spans="125:125" ht="12.9" x14ac:dyDescent="0.15"/>
    <row r="25" spans="125:125" ht="12.9" x14ac:dyDescent="0.15"/>
    <row r="26" spans="125:125" ht="12.9" x14ac:dyDescent="0.15"/>
    <row r="27" spans="125:125" ht="12.9" x14ac:dyDescent="0.15"/>
    <row r="28" spans="125:125" ht="12.9" x14ac:dyDescent="0.15">
      <c r="DU28" s="262"/>
    </row>
    <row r="29" spans="125:125" ht="12.9" x14ac:dyDescent="0.15"/>
    <row r="30" spans="125:125" ht="12.9" x14ac:dyDescent="0.15"/>
    <row r="31" spans="125:125" ht="12.9" x14ac:dyDescent="0.15"/>
    <row r="32" spans="125:125" ht="12.9" x14ac:dyDescent="0.15"/>
    <row r="33" spans="2:125" ht="12.9" x14ac:dyDescent="0.15">
      <c r="B33" s="262"/>
      <c r="G33" s="262"/>
      <c r="I33" s="262"/>
    </row>
    <row r="34" spans="2:125" ht="12.9" x14ac:dyDescent="0.15">
      <c r="C34" s="262"/>
      <c r="P34" s="262"/>
      <c r="DE34" s="262"/>
      <c r="DH34" s="262"/>
    </row>
    <row r="35" spans="2:125" ht="12.9" x14ac:dyDescent="0.15">
      <c r="D35" s="262"/>
      <c r="E35" s="262"/>
      <c r="DG35" s="262"/>
      <c r="DJ35" s="262"/>
      <c r="DP35" s="262"/>
      <c r="DQ35" s="262"/>
      <c r="DR35" s="262"/>
      <c r="DS35" s="262"/>
      <c r="DT35" s="262"/>
      <c r="DU35" s="262"/>
    </row>
    <row r="36" spans="2:125" ht="12.9"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2.9" x14ac:dyDescent="0.15">
      <c r="DU37" s="262"/>
    </row>
    <row r="38" spans="2:125" ht="12.9" x14ac:dyDescent="0.15">
      <c r="DT38" s="262"/>
      <c r="DU38" s="262"/>
    </row>
    <row r="39" spans="2:125" ht="12.9" x14ac:dyDescent="0.15"/>
    <row r="40" spans="2:125" ht="12.9" x14ac:dyDescent="0.15">
      <c r="DH40" s="262"/>
    </row>
    <row r="41" spans="2:125" ht="12.9" x14ac:dyDescent="0.15">
      <c r="DE41" s="262"/>
    </row>
    <row r="42" spans="2:125" ht="12.9" x14ac:dyDescent="0.15">
      <c r="DG42" s="262"/>
      <c r="DJ42" s="262"/>
    </row>
    <row r="43" spans="2:125" ht="12.9"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2.9" x14ac:dyDescent="0.15">
      <c r="DU44" s="262"/>
    </row>
    <row r="45" spans="2:125" ht="12.9" x14ac:dyDescent="0.15"/>
    <row r="46" spans="2:125" ht="12.9" x14ac:dyDescent="0.15"/>
    <row r="47" spans="2:125" ht="12.9" x14ac:dyDescent="0.15"/>
    <row r="48" spans="2:125" ht="12.9" x14ac:dyDescent="0.15">
      <c r="DT48" s="262"/>
      <c r="DU48" s="262"/>
    </row>
    <row r="49" spans="120:125" ht="12.9" x14ac:dyDescent="0.15">
      <c r="DU49" s="262"/>
    </row>
    <row r="50" spans="120:125" ht="12.9" x14ac:dyDescent="0.15">
      <c r="DU50" s="262"/>
    </row>
    <row r="51" spans="120:125" ht="12.9" x14ac:dyDescent="0.15">
      <c r="DP51" s="262"/>
      <c r="DQ51" s="262"/>
      <c r="DR51" s="262"/>
      <c r="DS51" s="262"/>
      <c r="DT51" s="262"/>
      <c r="DU51" s="262"/>
    </row>
    <row r="52" spans="120:125" ht="12.9" x14ac:dyDescent="0.15"/>
    <row r="53" spans="120:125" ht="12.9" x14ac:dyDescent="0.15"/>
    <row r="54" spans="120:125" ht="12.9" x14ac:dyDescent="0.15">
      <c r="DU54" s="262"/>
    </row>
    <row r="55" spans="120:125" ht="12.9" x14ac:dyDescent="0.15"/>
    <row r="56" spans="120:125" ht="12.9" x14ac:dyDescent="0.15"/>
    <row r="57" spans="120:125" ht="12.9" x14ac:dyDescent="0.15"/>
    <row r="58" spans="120:125" ht="12.9" x14ac:dyDescent="0.15">
      <c r="DU58" s="262"/>
    </row>
    <row r="59" spans="120:125" ht="12.9" x14ac:dyDescent="0.15"/>
    <row r="60" spans="120:125" ht="12.9" x14ac:dyDescent="0.15"/>
    <row r="61" spans="120:125" ht="12.9" x14ac:dyDescent="0.15"/>
    <row r="62" spans="120:125" ht="12.9" x14ac:dyDescent="0.15"/>
    <row r="63" spans="120:125" ht="12.9" x14ac:dyDescent="0.15">
      <c r="DU63" s="262"/>
    </row>
    <row r="64" spans="120:125" ht="12.9" x14ac:dyDescent="0.15">
      <c r="DT64" s="262"/>
      <c r="DU64" s="262"/>
    </row>
    <row r="65" spans="123:125" ht="12.9" x14ac:dyDescent="0.15"/>
    <row r="66" spans="123:125" ht="12.9" x14ac:dyDescent="0.15"/>
    <row r="67" spans="123:125" ht="12.9" x14ac:dyDescent="0.15"/>
    <row r="68" spans="123:125" ht="12.9" x14ac:dyDescent="0.15"/>
    <row r="69" spans="123:125" ht="12.9" x14ac:dyDescent="0.15">
      <c r="DS69" s="262"/>
      <c r="DT69" s="262"/>
      <c r="DU69" s="262"/>
    </row>
    <row r="70" spans="123:125" ht="12.9" x14ac:dyDescent="0.15"/>
    <row r="71" spans="123:125" ht="12.9" x14ac:dyDescent="0.15"/>
    <row r="72" spans="123:125" ht="12.9" x14ac:dyDescent="0.15"/>
    <row r="73" spans="123:125" ht="12.9" x14ac:dyDescent="0.15"/>
    <row r="74" spans="123:125" ht="12.9" x14ac:dyDescent="0.15"/>
    <row r="75" spans="123:125" ht="12.9" x14ac:dyDescent="0.15"/>
    <row r="76" spans="123:125" ht="12.9" x14ac:dyDescent="0.15"/>
    <row r="77" spans="123:125" ht="12.9" x14ac:dyDescent="0.15"/>
    <row r="78" spans="123:125" ht="12.9" x14ac:dyDescent="0.15"/>
    <row r="79" spans="123:125" ht="12.9" x14ac:dyDescent="0.15"/>
    <row r="80" spans="123:125" ht="12.9" x14ac:dyDescent="0.15"/>
    <row r="81" spans="116:125" ht="12.9" x14ac:dyDescent="0.15"/>
    <row r="82" spans="116:125" ht="12.9" x14ac:dyDescent="0.15">
      <c r="DL82" s="262"/>
    </row>
    <row r="83" spans="116:125" ht="12.9" x14ac:dyDescent="0.15">
      <c r="DM83" s="262"/>
      <c r="DN83" s="262"/>
      <c r="DO83" s="262"/>
      <c r="DP83" s="262"/>
      <c r="DQ83" s="262"/>
      <c r="DR83" s="262"/>
      <c r="DS83" s="262"/>
      <c r="DT83" s="262"/>
      <c r="DU83" s="262"/>
    </row>
    <row r="84" spans="116:125" ht="12.9" x14ac:dyDescent="0.15"/>
    <row r="85" spans="116:125" ht="12.9" x14ac:dyDescent="0.15"/>
    <row r="86" spans="116:125" ht="12.9" x14ac:dyDescent="0.15"/>
    <row r="87" spans="116:125" ht="12.9" x14ac:dyDescent="0.15"/>
    <row r="88" spans="116:125" ht="12.9" x14ac:dyDescent="0.15">
      <c r="DU88" s="262"/>
    </row>
    <row r="89" spans="116:125" ht="12.9" x14ac:dyDescent="0.15"/>
    <row r="90" spans="116:125" ht="12.9" x14ac:dyDescent="0.15"/>
    <row r="91" spans="116:125" ht="12.9" x14ac:dyDescent="0.15"/>
    <row r="92" spans="116:125" ht="13.6" customHeight="1" x14ac:dyDescent="0.15"/>
    <row r="93" spans="116:125" ht="13.6" customHeight="1" x14ac:dyDescent="0.15"/>
    <row r="94" spans="116:125" ht="13.6" customHeight="1" x14ac:dyDescent="0.15">
      <c r="DS94" s="262"/>
      <c r="DT94" s="262"/>
      <c r="DU94" s="262"/>
    </row>
    <row r="95" spans="116:125" ht="13.6" customHeight="1" x14ac:dyDescent="0.15">
      <c r="DU95" s="262"/>
    </row>
    <row r="96" spans="116:125" ht="13.6" customHeight="1" x14ac:dyDescent="0.15"/>
    <row r="97" spans="124:125" ht="13.6" customHeight="1" x14ac:dyDescent="0.15"/>
    <row r="98" spans="124:125" ht="13.6" customHeight="1" x14ac:dyDescent="0.15"/>
    <row r="99" spans="124:125" ht="13.6" customHeight="1" x14ac:dyDescent="0.15"/>
    <row r="100" spans="124:125" ht="13.6" customHeight="1" x14ac:dyDescent="0.15"/>
    <row r="101" spans="124:125" ht="13.6" customHeight="1" x14ac:dyDescent="0.15">
      <c r="DU101" s="262"/>
    </row>
    <row r="102" spans="124:125" ht="13.6" customHeight="1" x14ac:dyDescent="0.15"/>
    <row r="103" spans="124:125" ht="13.6" customHeight="1" x14ac:dyDescent="0.15"/>
    <row r="104" spans="124:125" ht="13.6" customHeight="1" x14ac:dyDescent="0.15">
      <c r="DT104" s="262"/>
      <c r="DU104" s="262"/>
    </row>
    <row r="105" spans="124:125" ht="13.6" customHeight="1" x14ac:dyDescent="0.15"/>
    <row r="106" spans="124:125" ht="13.6" customHeight="1" x14ac:dyDescent="0.15"/>
    <row r="107" spans="124:125" ht="13.6" customHeight="1" x14ac:dyDescent="0.15"/>
    <row r="108" spans="124:125" ht="13.6" customHeight="1" x14ac:dyDescent="0.15"/>
    <row r="109" spans="124:125" ht="13.6" customHeight="1" x14ac:dyDescent="0.15"/>
    <row r="110" spans="124:125" ht="13.6" customHeight="1" x14ac:dyDescent="0.15"/>
    <row r="111" spans="124:125" ht="13.6" customHeight="1" x14ac:dyDescent="0.15"/>
    <row r="112" spans="124:125"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62" t="s">
        <v>549</v>
      </c>
    </row>
    <row r="120" spans="125:125" ht="13.6" hidden="1" customHeight="1" x14ac:dyDescent="0.15"/>
    <row r="121" spans="125:125" ht="13.6" hidden="1" customHeight="1" x14ac:dyDescent="0.15">
      <c r="DU121" s="262"/>
    </row>
  </sheetData>
  <sheetProtection algorithmName="SHA-512" hashValue="7c0TzCBQcnIv7C3mKFNjuTrEP6mhFJDzNu1zcQpjuMyhX7jmYko7Xzdnj9p9nHC3554y/SE7Wtqlze6XfPT6DA==" saltValue="du8pF2lLkU0X4fXhkGK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6" customHeight="1" zeroHeight="1" x14ac:dyDescent="0.15"/>
  <cols>
    <col min="1" max="125" width="2.5" style="263" customWidth="1"/>
    <col min="126" max="142" width="0" style="262" hidden="1" customWidth="1"/>
    <col min="143" max="16384" width="9" style="262" hidden="1"/>
  </cols>
  <sheetData>
    <row r="1" spans="1:125" ht="13.6"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2.9" x14ac:dyDescent="0.15">
      <c r="B2" s="262"/>
      <c r="T2" s="262"/>
    </row>
    <row r="3" spans="1:125" ht="12.9"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2.9" x14ac:dyDescent="0.15"/>
    <row r="5" spans="1:125" ht="12.9" x14ac:dyDescent="0.15"/>
    <row r="6" spans="1:125" ht="12.9" x14ac:dyDescent="0.15"/>
    <row r="7" spans="1:125" ht="12.9" x14ac:dyDescent="0.15"/>
    <row r="8" spans="1:125" ht="12.9" x14ac:dyDescent="0.15"/>
    <row r="9" spans="1:125" ht="12.9" x14ac:dyDescent="0.15"/>
    <row r="10" spans="1:125" ht="12.9" x14ac:dyDescent="0.15"/>
    <row r="11" spans="1:125" ht="12.9" x14ac:dyDescent="0.15"/>
    <row r="12" spans="1:125" ht="12.9" x14ac:dyDescent="0.15"/>
    <row r="13" spans="1:125" ht="12.9" x14ac:dyDescent="0.15"/>
    <row r="14" spans="1:125" ht="12.9" x14ac:dyDescent="0.15"/>
    <row r="15" spans="1:125" ht="12.9" x14ac:dyDescent="0.15"/>
    <row r="16" spans="1:125" ht="12.9" x14ac:dyDescent="0.15"/>
    <row r="17" ht="12.9" x14ac:dyDescent="0.15"/>
    <row r="18" ht="12.9" x14ac:dyDescent="0.15"/>
    <row r="19" ht="12.9" x14ac:dyDescent="0.15"/>
    <row r="20" ht="12.9" x14ac:dyDescent="0.15"/>
    <row r="21" ht="12.9" x14ac:dyDescent="0.15"/>
    <row r="22" ht="12.9" x14ac:dyDescent="0.15"/>
    <row r="23" ht="12.9" x14ac:dyDescent="0.15"/>
    <row r="24" ht="12.9" x14ac:dyDescent="0.15"/>
    <row r="25" ht="12.9" x14ac:dyDescent="0.15"/>
    <row r="26" ht="12.9" x14ac:dyDescent="0.15"/>
    <row r="27" ht="12.9" x14ac:dyDescent="0.15"/>
    <row r="28" ht="12.9" x14ac:dyDescent="0.15"/>
    <row r="29" ht="12.9" x14ac:dyDescent="0.15"/>
    <row r="30" ht="12.9" x14ac:dyDescent="0.15"/>
    <row r="31" ht="12.9" x14ac:dyDescent="0.15"/>
    <row r="32" ht="12.9" x14ac:dyDescent="0.15"/>
    <row r="33" spans="2:125" ht="12.9" x14ac:dyDescent="0.15">
      <c r="B33" s="262"/>
      <c r="G33" s="262"/>
      <c r="I33" s="262"/>
    </row>
    <row r="34" spans="2:125" ht="12.9" x14ac:dyDescent="0.15">
      <c r="C34" s="262"/>
      <c r="P34" s="262"/>
      <c r="R34" s="262"/>
      <c r="U34" s="262"/>
    </row>
    <row r="35" spans="2:125" ht="12.9"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2.9" x14ac:dyDescent="0.15">
      <c r="F36" s="262"/>
      <c r="H36" s="262"/>
      <c r="J36" s="262"/>
      <c r="K36" s="262"/>
      <c r="L36" s="262"/>
      <c r="M36" s="262"/>
      <c r="N36" s="262"/>
      <c r="O36" s="262"/>
      <c r="Q36" s="262"/>
      <c r="S36" s="262"/>
      <c r="V36" s="262"/>
    </row>
    <row r="37" spans="2:125" ht="12.9" x14ac:dyDescent="0.15"/>
    <row r="38" spans="2:125" ht="12.9" x14ac:dyDescent="0.15"/>
    <row r="39" spans="2:125" ht="12.9" x14ac:dyDescent="0.15"/>
    <row r="40" spans="2:125" ht="12.9" x14ac:dyDescent="0.15">
      <c r="U40" s="262"/>
    </row>
    <row r="41" spans="2:125" ht="12.9" x14ac:dyDescent="0.15">
      <c r="R41" s="262"/>
    </row>
    <row r="42" spans="2:125" ht="12.9"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2.9" x14ac:dyDescent="0.15">
      <c r="Q43" s="262"/>
      <c r="S43" s="262"/>
      <c r="V43" s="262"/>
    </row>
    <row r="44" spans="2:125" ht="12.9" x14ac:dyDescent="0.15"/>
    <row r="45" spans="2:125" ht="12.9" x14ac:dyDescent="0.15"/>
    <row r="46" spans="2:125" ht="12.9" x14ac:dyDescent="0.15"/>
    <row r="47" spans="2:125" ht="12.9" x14ac:dyDescent="0.15"/>
    <row r="48" spans="2:125" ht="12.9" x14ac:dyDescent="0.15"/>
    <row r="49" ht="12.9" x14ac:dyDescent="0.15"/>
    <row r="50" ht="12.9" x14ac:dyDescent="0.15"/>
    <row r="51" ht="12.9" x14ac:dyDescent="0.15"/>
    <row r="52" ht="12.9" x14ac:dyDescent="0.15"/>
    <row r="53" ht="12.9" x14ac:dyDescent="0.15"/>
    <row r="54" ht="12.9" x14ac:dyDescent="0.15"/>
    <row r="55" ht="12.9" x14ac:dyDescent="0.15"/>
    <row r="56" ht="12.9" x14ac:dyDescent="0.15"/>
    <row r="57" ht="12.9" x14ac:dyDescent="0.15"/>
    <row r="58" ht="12.9" x14ac:dyDescent="0.15"/>
    <row r="59" ht="12.9" x14ac:dyDescent="0.15"/>
    <row r="60" ht="12.9" x14ac:dyDescent="0.15"/>
    <row r="61" ht="12.9" x14ac:dyDescent="0.15"/>
    <row r="62" ht="12.9" x14ac:dyDescent="0.15"/>
    <row r="63" ht="12.9" x14ac:dyDescent="0.15"/>
    <row r="64" ht="12.9" x14ac:dyDescent="0.15"/>
    <row r="65" ht="12.9" x14ac:dyDescent="0.15"/>
    <row r="66" ht="12.9" x14ac:dyDescent="0.15"/>
    <row r="67" ht="12.9" x14ac:dyDescent="0.15"/>
    <row r="68" ht="12.9" x14ac:dyDescent="0.15"/>
    <row r="69" ht="12.9" x14ac:dyDescent="0.15"/>
    <row r="70" ht="12.9" x14ac:dyDescent="0.15"/>
    <row r="71" ht="12.9" x14ac:dyDescent="0.15"/>
    <row r="72" ht="12.9" x14ac:dyDescent="0.15"/>
    <row r="73" ht="12.9" x14ac:dyDescent="0.15"/>
    <row r="74" ht="12.9" x14ac:dyDescent="0.15"/>
    <row r="75" ht="12.9" x14ac:dyDescent="0.15"/>
    <row r="76" ht="12.9" x14ac:dyDescent="0.15"/>
    <row r="77" ht="12.9" x14ac:dyDescent="0.15"/>
    <row r="78" ht="12.9" x14ac:dyDescent="0.15"/>
    <row r="79" ht="12.9" x14ac:dyDescent="0.15"/>
    <row r="80"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row r="90" ht="12.9" x14ac:dyDescent="0.15"/>
    <row r="91" ht="12.9" x14ac:dyDescent="0.15"/>
    <row r="92" ht="13.6" customHeight="1" x14ac:dyDescent="0.15"/>
    <row r="93" ht="13.6" customHeight="1" x14ac:dyDescent="0.15"/>
    <row r="94" ht="13.6" customHeight="1" x14ac:dyDescent="0.15"/>
    <row r="95" ht="13.6" customHeight="1" x14ac:dyDescent="0.15"/>
    <row r="96" ht="13.6" customHeight="1" x14ac:dyDescent="0.15"/>
    <row r="97" ht="13.6" customHeight="1" x14ac:dyDescent="0.15"/>
    <row r="98" ht="13.6" customHeight="1" x14ac:dyDescent="0.15"/>
    <row r="99" ht="13.6" customHeight="1" x14ac:dyDescent="0.15"/>
    <row r="100" ht="13.6" customHeight="1" x14ac:dyDescent="0.15"/>
    <row r="101" ht="13.6" customHeight="1" x14ac:dyDescent="0.15"/>
    <row r="102" ht="13.6" customHeight="1" x14ac:dyDescent="0.15"/>
    <row r="103" ht="13.6" customHeight="1" x14ac:dyDescent="0.15"/>
    <row r="104" ht="13.6" customHeight="1" x14ac:dyDescent="0.15"/>
    <row r="105" ht="13.6" customHeight="1" x14ac:dyDescent="0.15"/>
    <row r="106" ht="13.6" customHeight="1" x14ac:dyDescent="0.15"/>
    <row r="107" ht="13.6" customHeight="1" x14ac:dyDescent="0.15"/>
    <row r="108" ht="13.6" customHeight="1" x14ac:dyDescent="0.15"/>
    <row r="109" ht="13.6" customHeight="1" x14ac:dyDescent="0.15"/>
    <row r="110" ht="13.6" customHeight="1" x14ac:dyDescent="0.15"/>
    <row r="111" ht="13.6" customHeight="1" x14ac:dyDescent="0.15"/>
    <row r="112"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63" t="s">
        <v>550</v>
      </c>
    </row>
  </sheetData>
  <sheetProtection algorithmName="SHA-512" hashValue="ccvUPU+esvTUiXJsWEbBvBevX2rHaEY5jodScm7b9ir6lboCLjQkIt2gycUYX/vj18cXCLZz+MGLCxdz0O0jHg==" saltValue="m0STRCU5q79Zgk69SNwQ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6"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7" t="s">
        <v>3</v>
      </c>
      <c r="D47" s="1167"/>
      <c r="E47" s="1168"/>
      <c r="F47" s="11">
        <v>20.36</v>
      </c>
      <c r="G47" s="12">
        <v>19.34</v>
      </c>
      <c r="H47" s="12">
        <v>16.52</v>
      </c>
      <c r="I47" s="12">
        <v>11.63</v>
      </c>
      <c r="J47" s="13">
        <v>14.08</v>
      </c>
    </row>
    <row r="48" spans="2:10" ht="57.75" customHeight="1" x14ac:dyDescent="0.15">
      <c r="B48" s="14"/>
      <c r="C48" s="1169" t="s">
        <v>4</v>
      </c>
      <c r="D48" s="1169"/>
      <c r="E48" s="1170"/>
      <c r="F48" s="15">
        <v>4.4000000000000004</v>
      </c>
      <c r="G48" s="16">
        <v>5.45</v>
      </c>
      <c r="H48" s="16">
        <v>4.5</v>
      </c>
      <c r="I48" s="16">
        <v>10.18</v>
      </c>
      <c r="J48" s="17">
        <v>3.24</v>
      </c>
    </row>
    <row r="49" spans="2:10" ht="57.75" customHeight="1" thickBot="1" x14ac:dyDescent="0.2">
      <c r="B49" s="18"/>
      <c r="C49" s="1171" t="s">
        <v>5</v>
      </c>
      <c r="D49" s="1171"/>
      <c r="E49" s="1172"/>
      <c r="F49" s="19" t="s">
        <v>556</v>
      </c>
      <c r="G49" s="20">
        <v>0.25</v>
      </c>
      <c r="H49" s="20" t="s">
        <v>557</v>
      </c>
      <c r="I49" s="20">
        <v>1.27</v>
      </c>
      <c r="J49" s="21" t="s">
        <v>558</v>
      </c>
    </row>
    <row r="50" spans="2:10" ht="12.9" x14ac:dyDescent="0.15"/>
  </sheetData>
  <sheetProtection algorithmName="SHA-512" hashValue="TtTdtUwPekj4ZUAsPqHFfYJCs0fMq9LMTyPXXg95JxXkTJFlAW2a42ewVdkqHYI2g9RbeM29vx2rhcNh1pUI8Q==" saltValue="kEG2io92DILrbVIwriSn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2023-03-22T06:29:38Z</cp:lastPrinted>
  <dcterms:modified xsi:type="dcterms:W3CDTF">2023-09-29T09:37:17Z</dcterms:modified>
</cp:coreProperties>
</file>