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⑥活動内容（共通）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<sst xmlns="http://schemas.openxmlformats.org/spreadsheetml/2006/main" count="84" uniqueCount="83">
  <si>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集落協定名</t>
  </si>
  <si>
    <t>農業生産活動等として取り組むべき事項</t>
  </si>
  <si>
    <t>　集落マスタープラン</t>
  </si>
  <si>
    <t>Ⅰ必須事項（農業生産活動等）</t>
  </si>
  <si>
    <t>Ⅱ選択的必須事項（多面的機能を増進する活動）</t>
  </si>
  <si>
    <t>目指すべき将来像のチェック</t>
  </si>
  <si>
    <t>目指すべき将来像</t>
  </si>
  <si>
    <t>活動方策のチェック</t>
  </si>
  <si>
    <t>将来像を実現するための活動方策</t>
  </si>
  <si>
    <t>１　耕作放棄の防止等の活動</t>
  </si>
  <si>
    <t>適正な道・水路等の管理活動（項目数）</t>
  </si>
  <si>
    <t>２　水路、農道等の管理活動</t>
  </si>
  <si>
    <t>適正な多面的機能の維持・増進活動（項目数）</t>
  </si>
  <si>
    <t>１　国土保全機能を高める取組</t>
  </si>
  <si>
    <t>２　保健休養機能を高める取組</t>
  </si>
  <si>
    <t>３　自然生態系の保全に資する取組</t>
  </si>
  <si>
    <t>⑮　その他活動</t>
  </si>
  <si>
    <t>①　集積対象者を核とした農業生産活動等の体制整備</t>
  </si>
  <si>
    <t>②　集落ぐるみの農業生産活動等の体制整備</t>
  </si>
  <si>
    <t>③　地域の実情に即した持続的な農業生産活動等の体制整備</t>
  </si>
  <si>
    <t>④　その他</t>
  </si>
  <si>
    <t>①　協定農用地の拡大</t>
  </si>
  <si>
    <t>②　機械・農作業の共同化等営農組織の育成</t>
  </si>
  <si>
    <t>③　高付加価値型農業</t>
  </si>
  <si>
    <t>④地場産農産物等の加工・販売</t>
  </si>
  <si>
    <t>⑤農業生産条件の強化</t>
  </si>
  <si>
    <t>⑥　新規就農者の確保</t>
  </si>
  <si>
    <t>⑦　認定農業者の育成</t>
  </si>
  <si>
    <t>⑧　多様な担い手の確保</t>
  </si>
  <si>
    <t>⑨　担い手への農地集積</t>
  </si>
  <si>
    <t>⑩　担い手への農作業の委託</t>
  </si>
  <si>
    <t>⑪　共同で支え合う集団的かつ持続可能な体制整備</t>
  </si>
  <si>
    <t>⑫　その他</t>
  </si>
  <si>
    <t>適正な耕作放棄の防止等の活動（項目数）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</si>
  <si>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</si>
  <si>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</si>
  <si>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</si>
  <si>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</si>
  <si>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</si>
  <si>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柵、ネット等の設置</t>
  </si>
  <si>
    <t>⑦　限界的農地の林地化</t>
  </si>
  <si>
    <t>⑧　簡易な基盤整備</t>
  </si>
  <si>
    <t>⑨　土地改良事業</t>
  </si>
  <si>
    <t>⑩　自然災害を受けている農用地の復旧</t>
  </si>
  <si>
    <t>⑪　地目変換</t>
  </si>
  <si>
    <t>①　水路の管理</t>
  </si>
  <si>
    <t>②　農道の管理</t>
  </si>
  <si>
    <t>③　その他の施設の管理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</si>
  <si>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</si>
  <si>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</si>
  <si>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</si>
  <si>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</si>
  <si>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</si>
  <si>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</si>
  <si>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</si>
  <si>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</si>
  <si>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</si>
  <si>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</si>
  <si>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</si>
  <si>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</si>
  <si>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輪作の徹底</t>
  </si>
  <si>
    <t>⑭　緑肥作物の作付け</t>
  </si>
  <si>
    <t>水路の延長</t>
  </si>
  <si>
    <t>農道の延長</t>
  </si>
  <si>
    <t>下草刈の面積</t>
  </si>
  <si>
    <t>棚田オーナー制度対象面積</t>
  </si>
  <si>
    <t>棚田オーナーの数</t>
  </si>
  <si>
    <t>市民農園等の面積</t>
  </si>
  <si>
    <t>市民農園等の利用者数</t>
  </si>
  <si>
    <t>体験民宿の施設数</t>
  </si>
  <si>
    <t>体験民宿の利用者数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</si>
  <si>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</si>
  <si>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</si>
  <si>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</si>
  <si>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</si>
  <si>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</si>
  <si>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名護市勝山集落協定</t>
  </si>
  <si>
    <t>協定取組活動状況（全協定共通事項）</t>
  </si>
  <si>
    <t>勝連津堅集落協定</t>
  </si>
  <si>
    <t>久米島町具志川地域集落協定</t>
  </si>
  <si>
    <t>久米島町宇江城集落協定</t>
  </si>
  <si>
    <t>粟国集落協定</t>
  </si>
  <si>
    <t>平成25年度集落協定活動状況①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</si>
</sst>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3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1" borderId="10" xfId="0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4" borderId="10" xfId="0" applyFont="1" applyFill="1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4" borderId="10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9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4" borderId="20" xfId="0" applyFill="1" applyBorder="1" applyAlignment="1">
      <alignment vertical="center" wrapText="1"/>
    </xf>
    <xf numFmtId="0" fontId="0" fillId="21" borderId="14" xfId="0" applyFill="1" applyBorder="1" applyAlignment="1">
      <alignment vertical="center" wrapText="1"/>
    </xf>
    <xf numFmtId="0" fontId="0" fillId="21" borderId="15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M26"/>
  <sheetViews>
    <sheetView tabSelected="1" view="pageLayout" zoomScaleNormal="70" workbookViewId="0" topLeftCell="A1">
      <selection activeCell="G3" sqref="G3"/>
    </sheetView>
  </sheetViews>
  <sheetFormatPr defaultColWidth="7.75390625" defaultRowHeight="13.5"/>
  <cols>
    <col min="1" max="1" width="16.875" style="0" customWidth="1"/>
    <col min="2" max="15" width="7.875" style="0" customWidth="1"/>
    <col min="16" max="16" width="6.25390625" style="0" customWidth="1"/>
    <col min="17" max="17" width="7.50390625" style="0" customWidth="1"/>
    <col min="18" max="18" width="6.75390625" style="0" customWidth="1"/>
    <col min="19" max="19" width="7.375" style="0" customWidth="1"/>
    <col min="20" max="20" width="6.50390625" style="0" customWidth="1"/>
    <col min="21" max="21" width="8.125" style="0" customWidth="1"/>
    <col min="22" max="44" width="7.875" style="0" customWidth="1"/>
    <col min="45" max="48" width="8.625" style="0" customWidth="1"/>
    <col min="49" max="49" width="7.875" style="0" customWidth="1"/>
    <col min="50" max="61" width="7.625" style="0" customWidth="1"/>
  </cols>
  <sheetData>
    <row r="1" spans="1:61" s="1" customFormat="1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1" customFormat="1" ht="20.25" customHeight="1">
      <c r="A2" s="12" t="s">
        <v>82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1" customFormat="1" ht="20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91" s="14" customFormat="1" ht="20.25" customHeight="1">
      <c r="A4" s="13" t="s">
        <v>77</v>
      </c>
      <c r="B4"/>
      <c r="C4"/>
      <c r="D4"/>
      <c r="E4"/>
      <c r="F4"/>
      <c r="G4"/>
      <c r="H4"/>
      <c r="I4"/>
      <c r="J4" s="16"/>
      <c r="K4" s="16"/>
      <c r="L4" s="16"/>
      <c r="M4" s="16"/>
      <c r="N4" s="16"/>
      <c r="O4" s="16"/>
      <c r="P4" s="16"/>
      <c r="Q4" s="1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61" s="1" customFormat="1" ht="27" customHeight="1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1" customFormat="1" ht="30" customHeight="1">
      <c r="A6" s="56" t="s">
        <v>0</v>
      </c>
      <c r="B6" s="28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25" t="s">
        <v>2</v>
      </c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</row>
    <row r="7" spans="1:61" s="1" customFormat="1" ht="30" customHeight="1">
      <c r="A7" s="57"/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 t="s">
        <v>4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55" t="s">
        <v>5</v>
      </c>
      <c r="AS7" s="22" t="s">
        <v>6</v>
      </c>
      <c r="AT7" s="23"/>
      <c r="AU7" s="23"/>
      <c r="AV7" s="24"/>
      <c r="AW7" s="55" t="s">
        <v>7</v>
      </c>
      <c r="AX7" s="22" t="s">
        <v>8</v>
      </c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4"/>
    </row>
    <row r="8" spans="1:61" s="1" customFormat="1" ht="30" customHeight="1">
      <c r="A8" s="57"/>
      <c r="B8" s="28" t="s">
        <v>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20" t="s">
        <v>10</v>
      </c>
      <c r="P8" s="59" t="s">
        <v>11</v>
      </c>
      <c r="Q8" s="59"/>
      <c r="R8" s="59"/>
      <c r="S8" s="59"/>
      <c r="T8" s="59"/>
      <c r="U8" s="21" t="s">
        <v>12</v>
      </c>
      <c r="V8" s="50" t="s">
        <v>13</v>
      </c>
      <c r="W8" s="50"/>
      <c r="X8" s="50"/>
      <c r="Y8" s="38" t="s">
        <v>14</v>
      </c>
      <c r="Z8" s="39"/>
      <c r="AA8" s="39"/>
      <c r="AB8" s="39"/>
      <c r="AC8" s="39"/>
      <c r="AD8" s="39"/>
      <c r="AE8" s="39"/>
      <c r="AF8" s="39"/>
      <c r="AG8" s="39"/>
      <c r="AH8" s="39"/>
      <c r="AI8" s="58" t="s">
        <v>15</v>
      </c>
      <c r="AJ8" s="58"/>
      <c r="AK8" s="58"/>
      <c r="AL8" s="58"/>
      <c r="AM8" s="58"/>
      <c r="AN8" s="58"/>
      <c r="AO8" s="58"/>
      <c r="AP8" s="58"/>
      <c r="AQ8" s="31" t="s">
        <v>16</v>
      </c>
      <c r="AR8" s="55"/>
      <c r="AS8" s="17" t="s">
        <v>17</v>
      </c>
      <c r="AT8" s="17" t="s">
        <v>18</v>
      </c>
      <c r="AU8" s="17" t="s">
        <v>19</v>
      </c>
      <c r="AV8" s="17" t="s">
        <v>20</v>
      </c>
      <c r="AW8" s="55"/>
      <c r="AX8" s="17" t="s">
        <v>21</v>
      </c>
      <c r="AY8" s="17" t="s">
        <v>22</v>
      </c>
      <c r="AZ8" s="17" t="s">
        <v>23</v>
      </c>
      <c r="BA8" s="17" t="s">
        <v>24</v>
      </c>
      <c r="BB8" s="17" t="s">
        <v>25</v>
      </c>
      <c r="BC8" s="17" t="s">
        <v>26</v>
      </c>
      <c r="BD8" s="17" t="s">
        <v>27</v>
      </c>
      <c r="BE8" s="17" t="s">
        <v>28</v>
      </c>
      <c r="BF8" s="17" t="s">
        <v>29</v>
      </c>
      <c r="BG8" s="17" t="s">
        <v>30</v>
      </c>
      <c r="BH8" s="17" t="s">
        <v>31</v>
      </c>
      <c r="BI8" s="17" t="s">
        <v>32</v>
      </c>
    </row>
    <row r="9" spans="1:61" s="1" customFormat="1" ht="16.5" customHeight="1">
      <c r="A9" s="57"/>
      <c r="B9" s="51" t="s">
        <v>33</v>
      </c>
      <c r="C9" s="54" t="s">
        <v>34</v>
      </c>
      <c r="D9" s="34" t="s">
        <v>35</v>
      </c>
      <c r="E9" s="34" t="s">
        <v>36</v>
      </c>
      <c r="F9" s="34" t="s">
        <v>37</v>
      </c>
      <c r="G9" s="34" t="s">
        <v>38</v>
      </c>
      <c r="H9" s="34" t="s">
        <v>39</v>
      </c>
      <c r="I9" s="34" t="s">
        <v>40</v>
      </c>
      <c r="J9" s="34" t="s">
        <v>41</v>
      </c>
      <c r="K9" s="34" t="s">
        <v>42</v>
      </c>
      <c r="L9" s="34" t="s">
        <v>43</v>
      </c>
      <c r="M9" s="34" t="s">
        <v>44</v>
      </c>
      <c r="N9" s="44" t="s">
        <v>32</v>
      </c>
      <c r="O9" s="20"/>
      <c r="P9" s="41" t="s">
        <v>45</v>
      </c>
      <c r="Q9" s="3"/>
      <c r="R9" s="44" t="s">
        <v>46</v>
      </c>
      <c r="S9" s="4"/>
      <c r="T9" s="44" t="s">
        <v>47</v>
      </c>
      <c r="U9" s="20"/>
      <c r="V9" s="41" t="s">
        <v>48</v>
      </c>
      <c r="W9" s="3"/>
      <c r="X9" s="44" t="s">
        <v>49</v>
      </c>
      <c r="Y9" s="36" t="s">
        <v>50</v>
      </c>
      <c r="Z9" s="5"/>
      <c r="AA9" s="4"/>
      <c r="AB9" s="36" t="s">
        <v>51</v>
      </c>
      <c r="AC9" s="5"/>
      <c r="AD9" s="4"/>
      <c r="AE9" s="36" t="s">
        <v>52</v>
      </c>
      <c r="AF9" s="5"/>
      <c r="AG9" s="4"/>
      <c r="AH9" s="34" t="s">
        <v>53</v>
      </c>
      <c r="AI9" s="34" t="s">
        <v>54</v>
      </c>
      <c r="AJ9" s="34" t="s">
        <v>55</v>
      </c>
      <c r="AK9" s="34" t="s">
        <v>56</v>
      </c>
      <c r="AL9" s="34" t="s">
        <v>57</v>
      </c>
      <c r="AM9" s="34" t="s">
        <v>58</v>
      </c>
      <c r="AN9" s="34" t="s">
        <v>59</v>
      </c>
      <c r="AO9" s="34" t="s">
        <v>60</v>
      </c>
      <c r="AP9" s="44" t="s">
        <v>61</v>
      </c>
      <c r="AQ9" s="32"/>
      <c r="AR9" s="55"/>
      <c r="AS9" s="18"/>
      <c r="AT9" s="18"/>
      <c r="AU9" s="18"/>
      <c r="AV9" s="18"/>
      <c r="AW9" s="55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  <row r="10" spans="1:61" s="1" customFormat="1" ht="13.5" customHeight="1">
      <c r="A10" s="57"/>
      <c r="B10" s="52"/>
      <c r="C10" s="4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45"/>
      <c r="O10" s="20"/>
      <c r="P10" s="42"/>
      <c r="Q10" s="17" t="s">
        <v>62</v>
      </c>
      <c r="R10" s="45"/>
      <c r="S10" s="17" t="s">
        <v>63</v>
      </c>
      <c r="T10" s="45"/>
      <c r="U10" s="20"/>
      <c r="V10" s="43"/>
      <c r="W10" s="17" t="s">
        <v>64</v>
      </c>
      <c r="X10" s="45"/>
      <c r="Y10" s="37"/>
      <c r="Z10" s="17" t="s">
        <v>65</v>
      </c>
      <c r="AA10" s="17" t="s">
        <v>66</v>
      </c>
      <c r="AB10" s="37"/>
      <c r="AC10" s="17" t="s">
        <v>67</v>
      </c>
      <c r="AD10" s="17" t="s">
        <v>68</v>
      </c>
      <c r="AE10" s="36"/>
      <c r="AF10" s="18" t="s">
        <v>69</v>
      </c>
      <c r="AG10" s="18" t="s">
        <v>70</v>
      </c>
      <c r="AH10" s="35"/>
      <c r="AI10" s="35"/>
      <c r="AJ10" s="35"/>
      <c r="AK10" s="35"/>
      <c r="AL10" s="35"/>
      <c r="AM10" s="35"/>
      <c r="AN10" s="35"/>
      <c r="AO10" s="35"/>
      <c r="AP10" s="45"/>
      <c r="AQ10" s="32"/>
      <c r="AR10" s="55"/>
      <c r="AS10" s="18"/>
      <c r="AT10" s="18"/>
      <c r="AU10" s="18"/>
      <c r="AV10" s="18"/>
      <c r="AW10" s="55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</row>
    <row r="11" spans="1:61" s="11" customFormat="1" ht="16.5" customHeight="1">
      <c r="A11" s="57"/>
      <c r="B11" s="52"/>
      <c r="C11" s="4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45"/>
      <c r="O11" s="20"/>
      <c r="P11" s="42"/>
      <c r="Q11" s="18"/>
      <c r="R11" s="45"/>
      <c r="S11" s="18"/>
      <c r="T11" s="45"/>
      <c r="U11" s="20"/>
      <c r="V11" s="43"/>
      <c r="W11" s="18"/>
      <c r="X11" s="45"/>
      <c r="Y11" s="37"/>
      <c r="Z11" s="18"/>
      <c r="AA11" s="18"/>
      <c r="AB11" s="37"/>
      <c r="AC11" s="18"/>
      <c r="AD11" s="18"/>
      <c r="AE11" s="36"/>
      <c r="AF11" s="18"/>
      <c r="AG11" s="18"/>
      <c r="AH11" s="35"/>
      <c r="AI11" s="35"/>
      <c r="AJ11" s="35"/>
      <c r="AK11" s="35"/>
      <c r="AL11" s="35"/>
      <c r="AM11" s="35"/>
      <c r="AN11" s="35"/>
      <c r="AO11" s="35"/>
      <c r="AP11" s="45"/>
      <c r="AQ11" s="32"/>
      <c r="AR11" s="55"/>
      <c r="AS11" s="18"/>
      <c r="AT11" s="18"/>
      <c r="AU11" s="18"/>
      <c r="AV11" s="18"/>
      <c r="AW11" s="55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1" s="11" customFormat="1" ht="16.5" customHeight="1">
      <c r="A12" s="57"/>
      <c r="B12" s="52"/>
      <c r="C12" s="4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45"/>
      <c r="O12" s="20"/>
      <c r="P12" s="42"/>
      <c r="Q12" s="18"/>
      <c r="R12" s="45"/>
      <c r="S12" s="18"/>
      <c r="T12" s="45"/>
      <c r="U12" s="20"/>
      <c r="V12" s="43"/>
      <c r="W12" s="18"/>
      <c r="X12" s="45"/>
      <c r="Y12" s="37"/>
      <c r="Z12" s="18"/>
      <c r="AA12" s="18"/>
      <c r="AB12" s="37"/>
      <c r="AC12" s="18"/>
      <c r="AD12" s="18"/>
      <c r="AE12" s="36"/>
      <c r="AF12" s="18"/>
      <c r="AG12" s="18"/>
      <c r="AH12" s="35"/>
      <c r="AI12" s="35"/>
      <c r="AJ12" s="35"/>
      <c r="AK12" s="35"/>
      <c r="AL12" s="35"/>
      <c r="AM12" s="35"/>
      <c r="AN12" s="35"/>
      <c r="AO12" s="35"/>
      <c r="AP12" s="45"/>
      <c r="AQ12" s="32"/>
      <c r="AR12" s="55"/>
      <c r="AS12" s="18"/>
      <c r="AT12" s="18"/>
      <c r="AU12" s="18"/>
      <c r="AV12" s="18"/>
      <c r="AW12" s="55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</row>
    <row r="13" spans="1:61" s="11" customFormat="1" ht="16.5" customHeight="1">
      <c r="A13" s="57"/>
      <c r="B13" s="53"/>
      <c r="C13" s="4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5"/>
      <c r="O13" s="20"/>
      <c r="P13" s="42"/>
      <c r="Q13" s="19"/>
      <c r="R13" s="46"/>
      <c r="S13" s="19"/>
      <c r="T13" s="45"/>
      <c r="U13" s="20"/>
      <c r="V13" s="43"/>
      <c r="W13" s="19"/>
      <c r="X13" s="45"/>
      <c r="Y13" s="37"/>
      <c r="Z13" s="19"/>
      <c r="AA13" s="19"/>
      <c r="AB13" s="37"/>
      <c r="AC13" s="19"/>
      <c r="AD13" s="19"/>
      <c r="AE13" s="36"/>
      <c r="AF13" s="19"/>
      <c r="AG13" s="19"/>
      <c r="AH13" s="40"/>
      <c r="AI13" s="35"/>
      <c r="AJ13" s="35"/>
      <c r="AK13" s="35"/>
      <c r="AL13" s="35"/>
      <c r="AM13" s="35"/>
      <c r="AN13" s="35"/>
      <c r="AO13" s="35"/>
      <c r="AP13" s="45"/>
      <c r="AQ13" s="33"/>
      <c r="AR13" s="55"/>
      <c r="AS13" s="19"/>
      <c r="AT13" s="19"/>
      <c r="AU13" s="19"/>
      <c r="AV13" s="19"/>
      <c r="AW13" s="55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s="11" customFormat="1" ht="30" customHeight="1">
      <c r="A14" s="2" t="s">
        <v>76</v>
      </c>
      <c r="B14" s="6">
        <f aca="true" t="shared" si="0" ref="B14:B23">SUM(C14:N14)</f>
        <v>2</v>
      </c>
      <c r="C14" s="7">
        <v>1</v>
      </c>
      <c r="D14" s="7"/>
      <c r="E14" s="7"/>
      <c r="F14" s="7"/>
      <c r="G14" s="7">
        <v>1</v>
      </c>
      <c r="H14" s="7"/>
      <c r="I14" s="7"/>
      <c r="J14" s="7"/>
      <c r="K14" s="7"/>
      <c r="L14" s="7"/>
      <c r="M14" s="7"/>
      <c r="N14" s="7"/>
      <c r="O14" s="8">
        <f aca="true" t="shared" si="1" ref="O14:O23">P14+R14+T14</f>
        <v>2</v>
      </c>
      <c r="P14" s="9">
        <v>1</v>
      </c>
      <c r="Q14" s="9">
        <v>1500</v>
      </c>
      <c r="R14" s="9">
        <v>1</v>
      </c>
      <c r="S14" s="9">
        <v>5000</v>
      </c>
      <c r="T14" s="9"/>
      <c r="U14" s="8">
        <f aca="true" t="shared" si="2" ref="U14:U23">V14+X14+Y14+AB14+AE14+SUM(AH14:AQ14)</f>
        <v>2</v>
      </c>
      <c r="V14" s="9">
        <v>1</v>
      </c>
      <c r="W14" s="10">
        <v>150000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1</v>
      </c>
      <c r="AM14" s="9"/>
      <c r="AN14" s="9"/>
      <c r="AO14" s="9"/>
      <c r="AP14" s="9"/>
      <c r="AQ14" s="9"/>
      <c r="AR14" s="8">
        <f aca="true" t="shared" si="3" ref="AR14:AR23">SUM(AS14:AV14)</f>
        <v>1</v>
      </c>
      <c r="AS14" s="9"/>
      <c r="AT14" s="9">
        <v>1</v>
      </c>
      <c r="AU14" s="9"/>
      <c r="AV14" s="9"/>
      <c r="AW14" s="9">
        <f aca="true" t="shared" si="4" ref="AW14:AW23">SUM(AX14:BI14)</f>
        <v>3</v>
      </c>
      <c r="AX14" s="9"/>
      <c r="AY14" s="9"/>
      <c r="AZ14" s="9"/>
      <c r="BA14" s="9"/>
      <c r="BB14" s="9"/>
      <c r="BC14" s="9"/>
      <c r="BD14" s="9">
        <v>1</v>
      </c>
      <c r="BE14" s="9"/>
      <c r="BF14" s="9"/>
      <c r="BG14" s="9"/>
      <c r="BH14" s="9">
        <v>1</v>
      </c>
      <c r="BI14" s="9">
        <v>1</v>
      </c>
    </row>
    <row r="15" spans="1:61" s="11" customFormat="1" ht="30" customHeight="1">
      <c r="A15" s="2" t="s">
        <v>71</v>
      </c>
      <c r="B15" s="6">
        <f t="shared" si="0"/>
        <v>1</v>
      </c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 t="shared" si="1"/>
        <v>2</v>
      </c>
      <c r="P15" s="9">
        <v>1</v>
      </c>
      <c r="Q15" s="9">
        <v>1000</v>
      </c>
      <c r="R15" s="9">
        <v>1</v>
      </c>
      <c r="S15" s="9">
        <v>20000</v>
      </c>
      <c r="T15" s="9"/>
      <c r="U15" s="8">
        <f t="shared" si="2"/>
        <v>5</v>
      </c>
      <c r="V15" s="9">
        <v>1</v>
      </c>
      <c r="W15" s="9">
        <v>5000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>
        <v>1</v>
      </c>
      <c r="AI15" s="9"/>
      <c r="AJ15" s="9"/>
      <c r="AK15" s="9"/>
      <c r="AL15" s="9">
        <v>1</v>
      </c>
      <c r="AM15" s="9"/>
      <c r="AN15" s="9"/>
      <c r="AO15" s="9">
        <v>1</v>
      </c>
      <c r="AP15" s="9">
        <v>1</v>
      </c>
      <c r="AQ15" s="9"/>
      <c r="AR15" s="8">
        <f t="shared" si="3"/>
        <v>2</v>
      </c>
      <c r="AS15" s="9"/>
      <c r="AT15" s="9"/>
      <c r="AU15" s="9">
        <v>1</v>
      </c>
      <c r="AV15" s="9">
        <v>1</v>
      </c>
      <c r="AW15" s="9">
        <f t="shared" si="4"/>
        <v>2</v>
      </c>
      <c r="AX15" s="9"/>
      <c r="AY15" s="9">
        <v>1</v>
      </c>
      <c r="AZ15" s="9"/>
      <c r="BA15" s="9"/>
      <c r="BB15" s="9"/>
      <c r="BC15" s="9"/>
      <c r="BD15" s="9">
        <v>1</v>
      </c>
      <c r="BE15" s="9"/>
      <c r="BF15" s="9"/>
      <c r="BG15" s="9"/>
      <c r="BH15" s="9"/>
      <c r="BI15" s="9"/>
    </row>
    <row r="16" spans="1:61" s="11" customFormat="1" ht="30" customHeight="1">
      <c r="A16" s="2" t="s">
        <v>72</v>
      </c>
      <c r="B16" s="6">
        <f t="shared" si="0"/>
        <v>1</v>
      </c>
      <c r="C16" s="7"/>
      <c r="D16" s="7"/>
      <c r="E16" s="7"/>
      <c r="F16" s="7"/>
      <c r="G16" s="7">
        <v>1</v>
      </c>
      <c r="H16" s="7"/>
      <c r="I16" s="7"/>
      <c r="J16" s="7"/>
      <c r="K16" s="7"/>
      <c r="L16" s="7"/>
      <c r="M16" s="7"/>
      <c r="N16" s="7"/>
      <c r="O16" s="8">
        <f t="shared" si="1"/>
        <v>2</v>
      </c>
      <c r="P16" s="9">
        <v>1</v>
      </c>
      <c r="Q16" s="9">
        <v>620</v>
      </c>
      <c r="R16" s="9">
        <v>1</v>
      </c>
      <c r="S16" s="9">
        <v>10000</v>
      </c>
      <c r="T16" s="9"/>
      <c r="U16" s="8">
        <f t="shared" si="2"/>
        <v>3</v>
      </c>
      <c r="V16" s="9">
        <v>1</v>
      </c>
      <c r="W16" s="9">
        <v>10000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v>1</v>
      </c>
      <c r="AI16" s="9"/>
      <c r="AJ16" s="9"/>
      <c r="AK16" s="9"/>
      <c r="AL16" s="9">
        <v>1</v>
      </c>
      <c r="AM16" s="9"/>
      <c r="AN16" s="9"/>
      <c r="AO16" s="9"/>
      <c r="AP16" s="9"/>
      <c r="AQ16" s="9"/>
      <c r="AR16" s="8">
        <f t="shared" si="3"/>
        <v>3</v>
      </c>
      <c r="AS16" s="9"/>
      <c r="AT16" s="9">
        <v>1</v>
      </c>
      <c r="AU16" s="9">
        <v>1</v>
      </c>
      <c r="AV16" s="9">
        <v>1</v>
      </c>
      <c r="AW16" s="9">
        <f t="shared" si="4"/>
        <v>2</v>
      </c>
      <c r="AX16" s="9"/>
      <c r="AY16" s="9">
        <v>1</v>
      </c>
      <c r="AZ16" s="9"/>
      <c r="BA16" s="9"/>
      <c r="BB16" s="9"/>
      <c r="BC16" s="9"/>
      <c r="BD16" s="9"/>
      <c r="BE16" s="9"/>
      <c r="BF16" s="9">
        <v>1</v>
      </c>
      <c r="BG16" s="9"/>
      <c r="BH16" s="9"/>
      <c r="BI16" s="9"/>
    </row>
    <row r="17" spans="1:62" s="11" customFormat="1" ht="30" customHeight="1">
      <c r="A17" s="2" t="s">
        <v>73</v>
      </c>
      <c r="B17" s="6">
        <f t="shared" si="0"/>
        <v>4</v>
      </c>
      <c r="C17" s="7">
        <v>1</v>
      </c>
      <c r="D17" s="7"/>
      <c r="E17" s="7"/>
      <c r="F17" s="7"/>
      <c r="G17" s="7">
        <v>1</v>
      </c>
      <c r="H17" s="7"/>
      <c r="I17" s="7"/>
      <c r="J17" s="7">
        <v>1</v>
      </c>
      <c r="K17" s="7"/>
      <c r="L17" s="7"/>
      <c r="M17" s="7"/>
      <c r="N17" s="7">
        <v>1</v>
      </c>
      <c r="O17" s="8">
        <f t="shared" si="1"/>
        <v>2</v>
      </c>
      <c r="P17" s="9">
        <v>1</v>
      </c>
      <c r="Q17" s="9">
        <v>18000</v>
      </c>
      <c r="R17" s="9">
        <v>1</v>
      </c>
      <c r="S17" s="9">
        <v>320000</v>
      </c>
      <c r="T17" s="9"/>
      <c r="U17" s="8">
        <f t="shared" si="2"/>
        <v>2</v>
      </c>
      <c r="V17" s="9">
        <v>1</v>
      </c>
      <c r="W17" s="9">
        <v>4000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>
        <v>1</v>
      </c>
      <c r="AM17" s="9"/>
      <c r="AN17" s="9"/>
      <c r="AO17" s="9"/>
      <c r="AP17" s="9"/>
      <c r="AQ17" s="9"/>
      <c r="AR17" s="8">
        <f t="shared" si="3"/>
        <v>1</v>
      </c>
      <c r="AS17" s="9"/>
      <c r="AT17" s="9"/>
      <c r="AU17" s="9"/>
      <c r="AV17" s="9">
        <v>1</v>
      </c>
      <c r="AW17" s="9">
        <f t="shared" si="4"/>
        <v>2</v>
      </c>
      <c r="AX17" s="9"/>
      <c r="AY17" s="9"/>
      <c r="AZ17" s="9"/>
      <c r="BA17" s="9"/>
      <c r="BB17" s="9"/>
      <c r="BC17" s="9"/>
      <c r="BD17" s="9">
        <v>1</v>
      </c>
      <c r="BE17" s="9"/>
      <c r="BF17" s="9"/>
      <c r="BG17" s="9">
        <v>1</v>
      </c>
      <c r="BH17" s="9"/>
      <c r="BI17" s="9"/>
      <c r="BJ17"/>
    </row>
    <row r="18" spans="1:62" s="11" customFormat="1" ht="30" customHeight="1">
      <c r="A18" s="2" t="s">
        <v>74</v>
      </c>
      <c r="B18" s="6">
        <f t="shared" si="0"/>
        <v>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1</v>
      </c>
      <c r="O18" s="8">
        <f t="shared" si="1"/>
        <v>2</v>
      </c>
      <c r="P18" s="9">
        <v>1</v>
      </c>
      <c r="Q18" s="9">
        <v>240</v>
      </c>
      <c r="R18" s="9">
        <v>1</v>
      </c>
      <c r="S18" s="9">
        <v>300</v>
      </c>
      <c r="T18" s="9"/>
      <c r="U18" s="8">
        <f t="shared" si="2"/>
        <v>2</v>
      </c>
      <c r="V18" s="9">
        <v>1</v>
      </c>
      <c r="W18" s="9">
        <v>240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v>1</v>
      </c>
      <c r="AM18" s="9"/>
      <c r="AN18" s="9"/>
      <c r="AO18" s="9"/>
      <c r="AP18" s="9"/>
      <c r="AQ18" s="9"/>
      <c r="AR18" s="8">
        <f t="shared" si="3"/>
        <v>1</v>
      </c>
      <c r="AS18" s="9"/>
      <c r="AT18" s="9"/>
      <c r="AU18" s="9">
        <v>1</v>
      </c>
      <c r="AV18" s="9"/>
      <c r="AW18" s="9">
        <f t="shared" si="4"/>
        <v>2</v>
      </c>
      <c r="AX18" s="9"/>
      <c r="AY18" s="9"/>
      <c r="AZ18" s="9"/>
      <c r="BA18" s="9"/>
      <c r="BB18" s="9"/>
      <c r="BC18" s="9">
        <v>1</v>
      </c>
      <c r="BD18" s="9">
        <v>1</v>
      </c>
      <c r="BE18" s="9"/>
      <c r="BF18" s="9"/>
      <c r="BG18" s="9"/>
      <c r="BH18" s="9"/>
      <c r="BI18" s="9"/>
      <c r="BJ18"/>
    </row>
    <row r="19" spans="1:62" s="11" customFormat="1" ht="30" customHeight="1">
      <c r="A19" s="2" t="s">
        <v>75</v>
      </c>
      <c r="B19" s="6">
        <f t="shared" si="0"/>
        <v>1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f>P19+R19+T19</f>
        <v>2</v>
      </c>
      <c r="P19" s="9">
        <v>1</v>
      </c>
      <c r="Q19" s="9">
        <v>2344</v>
      </c>
      <c r="R19" s="9">
        <v>1</v>
      </c>
      <c r="S19" s="9">
        <v>34172</v>
      </c>
      <c r="T19" s="9"/>
      <c r="U19" s="8">
        <f>V19+X19+Y19+AB19+AE19+SUM(AH19:AQ19)</f>
        <v>2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</v>
      </c>
      <c r="AI19" s="9"/>
      <c r="AJ19" s="9"/>
      <c r="AK19" s="9"/>
      <c r="AL19" s="9"/>
      <c r="AM19" s="9"/>
      <c r="AN19" s="9"/>
      <c r="AO19" s="9"/>
      <c r="AP19" s="9">
        <v>1</v>
      </c>
      <c r="AQ19" s="9"/>
      <c r="AR19" s="8">
        <f>SUM(AS19:AV19)</f>
        <v>1</v>
      </c>
      <c r="AS19" s="9">
        <v>1</v>
      </c>
      <c r="AT19" s="9"/>
      <c r="AU19" s="9"/>
      <c r="AV19" s="9"/>
      <c r="AW19" s="9">
        <f>SUM(AX19:BI19)</f>
        <v>2</v>
      </c>
      <c r="AX19" s="9"/>
      <c r="AY19" s="9"/>
      <c r="AZ19" s="9"/>
      <c r="BA19" s="9"/>
      <c r="BB19" s="9"/>
      <c r="BC19" s="9">
        <v>1</v>
      </c>
      <c r="BD19" s="9">
        <v>1</v>
      </c>
      <c r="BE19" s="9"/>
      <c r="BF19" s="9"/>
      <c r="BG19" s="9"/>
      <c r="BH19" s="9"/>
      <c r="BI19" s="9"/>
      <c r="BJ19"/>
    </row>
    <row r="20" spans="1:62" s="11" customFormat="1" ht="30" customHeight="1">
      <c r="A20" s="2" t="s">
        <v>78</v>
      </c>
      <c r="B20" s="6">
        <f t="shared" si="0"/>
        <v>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1</v>
      </c>
      <c r="O20" s="8">
        <f>P20+R20+T20</f>
        <v>3</v>
      </c>
      <c r="P20" s="9">
        <v>1</v>
      </c>
      <c r="Q20" s="9">
        <v>1908</v>
      </c>
      <c r="R20" s="9">
        <v>1</v>
      </c>
      <c r="S20" s="9">
        <v>1905</v>
      </c>
      <c r="T20" s="9">
        <v>1</v>
      </c>
      <c r="U20" s="8">
        <f>V20+X20+Y20+AB20+AE20+SUM(AH20:AQ20)</f>
        <v>1</v>
      </c>
      <c r="V20" s="9"/>
      <c r="W20" s="9"/>
      <c r="X20" s="9">
        <v>1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>
        <f>SUM(AS20:AV20)</f>
        <v>1</v>
      </c>
      <c r="AS20" s="9"/>
      <c r="AT20" s="9"/>
      <c r="AU20" s="9">
        <v>1</v>
      </c>
      <c r="AV20" s="9"/>
      <c r="AW20" s="9">
        <f>SUM(AX20:BI20)</f>
        <v>1</v>
      </c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>
        <v>1</v>
      </c>
      <c r="BI20" s="9"/>
      <c r="BJ20"/>
    </row>
    <row r="21" spans="1:62" s="11" customFormat="1" ht="30" customHeight="1">
      <c r="A21" s="2" t="s">
        <v>79</v>
      </c>
      <c r="B21" s="6">
        <f t="shared" si="0"/>
        <v>1</v>
      </c>
      <c r="C21" s="7"/>
      <c r="D21" s="7"/>
      <c r="E21" s="7"/>
      <c r="F21" s="7"/>
      <c r="G21" s="7"/>
      <c r="H21" s="7"/>
      <c r="I21" s="7"/>
      <c r="J21" s="7">
        <v>1</v>
      </c>
      <c r="K21" s="7"/>
      <c r="L21" s="7"/>
      <c r="M21" s="7"/>
      <c r="N21" s="7"/>
      <c r="O21" s="8">
        <f>P21+R21+T21</f>
        <v>2</v>
      </c>
      <c r="P21" s="9">
        <v>1</v>
      </c>
      <c r="Q21" s="9">
        <v>975</v>
      </c>
      <c r="R21" s="9">
        <v>1</v>
      </c>
      <c r="S21" s="9">
        <v>40209</v>
      </c>
      <c r="T21" s="9"/>
      <c r="U21" s="8">
        <f>V21+X21+Y21+AB21+AE21+SUM(AH21:AQ21)</f>
        <v>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>
        <v>1</v>
      </c>
      <c r="AI21" s="9"/>
      <c r="AJ21" s="9"/>
      <c r="AK21" s="9"/>
      <c r="AL21" s="9"/>
      <c r="AM21" s="9"/>
      <c r="AN21" s="9"/>
      <c r="AO21" s="9"/>
      <c r="AP21" s="9"/>
      <c r="AQ21" s="9"/>
      <c r="AR21" s="8">
        <f>SUM(AS21:AV21)</f>
        <v>1</v>
      </c>
      <c r="AS21" s="9"/>
      <c r="AT21" s="9"/>
      <c r="AU21" s="9">
        <v>1</v>
      </c>
      <c r="AV21" s="9"/>
      <c r="AW21" s="9">
        <f>SUM(AX21:BI21)</f>
        <v>1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>
        <v>1</v>
      </c>
      <c r="BI21" s="9"/>
      <c r="BJ21"/>
    </row>
    <row r="22" spans="1:62" s="11" customFormat="1" ht="30" customHeight="1">
      <c r="A22" s="2" t="s">
        <v>80</v>
      </c>
      <c r="B22" s="6">
        <f t="shared" si="0"/>
        <v>1</v>
      </c>
      <c r="C22" s="7"/>
      <c r="D22" s="7"/>
      <c r="E22" s="7"/>
      <c r="F22" s="7"/>
      <c r="G22" s="7"/>
      <c r="H22" s="7"/>
      <c r="I22" s="7"/>
      <c r="J22" s="7">
        <v>1</v>
      </c>
      <c r="K22" s="7"/>
      <c r="L22" s="7"/>
      <c r="M22" s="7"/>
      <c r="N22" s="7"/>
      <c r="O22" s="8">
        <f>P22+R22+T22</f>
        <v>3</v>
      </c>
      <c r="P22" s="9">
        <v>1</v>
      </c>
      <c r="Q22" s="9">
        <v>100</v>
      </c>
      <c r="R22" s="9">
        <v>1</v>
      </c>
      <c r="S22" s="9">
        <v>3000</v>
      </c>
      <c r="T22" s="9">
        <v>1</v>
      </c>
      <c r="U22" s="8">
        <f>V22+X22+Y22+AB22+AE22+SUM(AH22:AQ22)</f>
        <v>2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>
        <v>1</v>
      </c>
      <c r="AI22" s="9"/>
      <c r="AJ22" s="9"/>
      <c r="AK22" s="9"/>
      <c r="AL22" s="9"/>
      <c r="AM22" s="9"/>
      <c r="AN22" s="9"/>
      <c r="AO22" s="9"/>
      <c r="AP22" s="9"/>
      <c r="AQ22" s="9">
        <v>1</v>
      </c>
      <c r="AR22" s="8">
        <f>SUM(AS22:AV22)</f>
        <v>1</v>
      </c>
      <c r="AS22" s="9"/>
      <c r="AT22" s="9"/>
      <c r="AU22" s="9">
        <v>1</v>
      </c>
      <c r="AV22" s="9"/>
      <c r="AW22" s="9">
        <f>SUM(AX22:BI22)</f>
        <v>1</v>
      </c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>
        <v>1</v>
      </c>
      <c r="BI22" s="9"/>
      <c r="BJ22"/>
    </row>
    <row r="23" spans="1:62" s="11" customFormat="1" ht="30" customHeight="1">
      <c r="A23" s="2" t="s">
        <v>81</v>
      </c>
      <c r="B23" s="6">
        <f t="shared" si="0"/>
        <v>1</v>
      </c>
      <c r="C23" s="7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f t="shared" si="1"/>
        <v>1</v>
      </c>
      <c r="P23" s="9"/>
      <c r="Q23" s="9"/>
      <c r="R23" s="9"/>
      <c r="S23" s="9"/>
      <c r="T23" s="9">
        <v>1</v>
      </c>
      <c r="U23" s="8">
        <f t="shared" si="2"/>
        <v>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>
        <v>1</v>
      </c>
      <c r="AI23" s="9"/>
      <c r="AJ23" s="9"/>
      <c r="AK23" s="9"/>
      <c r="AL23" s="9"/>
      <c r="AM23" s="9"/>
      <c r="AN23" s="9"/>
      <c r="AO23" s="9"/>
      <c r="AP23" s="9">
        <v>1</v>
      </c>
      <c r="AQ23" s="9"/>
      <c r="AR23" s="8">
        <f t="shared" si="3"/>
        <v>1</v>
      </c>
      <c r="AS23" s="9"/>
      <c r="AT23" s="9"/>
      <c r="AU23" s="9">
        <v>1</v>
      </c>
      <c r="AV23" s="9"/>
      <c r="AW23" s="9">
        <f t="shared" si="4"/>
        <v>1</v>
      </c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>
        <v>1</v>
      </c>
      <c r="BI23" s="9"/>
      <c r="BJ23"/>
    </row>
    <row r="24" spans="1:62" s="11" customFormat="1" ht="16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11" customFormat="1" ht="16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11" customFormat="1" ht="16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</sheetData>
  <sheetProtection/>
  <mergeCells count="72">
    <mergeCell ref="AF10:AF13"/>
    <mergeCell ref="P8:T8"/>
    <mergeCell ref="AR7:AR13"/>
    <mergeCell ref="AP9:AP13"/>
    <mergeCell ref="A6:A13"/>
    <mergeCell ref="AN9:AN13"/>
    <mergeCell ref="AO9:AO13"/>
    <mergeCell ref="AI8:AP8"/>
    <mergeCell ref="AI9:AI13"/>
    <mergeCell ref="AJ9:AJ13"/>
    <mergeCell ref="AC10:AC13"/>
    <mergeCell ref="AD10:AD13"/>
    <mergeCell ref="T9:T13"/>
    <mergeCell ref="E9:E13"/>
    <mergeCell ref="AS7:AV7"/>
    <mergeCell ref="AW7:AW13"/>
    <mergeCell ref="AK9:AK13"/>
    <mergeCell ref="AT8:AT13"/>
    <mergeCell ref="AU8:AU13"/>
    <mergeCell ref="AV8:AV13"/>
    <mergeCell ref="AM9:AM13"/>
    <mergeCell ref="AL9:AL13"/>
    <mergeCell ref="V8:X8"/>
    <mergeCell ref="B9:B13"/>
    <mergeCell ref="C9:C13"/>
    <mergeCell ref="J9:J13"/>
    <mergeCell ref="F9:F13"/>
    <mergeCell ref="B7:T7"/>
    <mergeCell ref="G9:G13"/>
    <mergeCell ref="D9:D13"/>
    <mergeCell ref="H9:H13"/>
    <mergeCell ref="N9:N13"/>
    <mergeCell ref="AA10:AA13"/>
    <mergeCell ref="Z10:Z13"/>
    <mergeCell ref="U7:AQ7"/>
    <mergeCell ref="M9:M13"/>
    <mergeCell ref="K9:K13"/>
    <mergeCell ref="Q10:Q13"/>
    <mergeCell ref="S10:S13"/>
    <mergeCell ref="W10:W13"/>
    <mergeCell ref="L9:L13"/>
    <mergeCell ref="B8:N8"/>
    <mergeCell ref="B6:AQ6"/>
    <mergeCell ref="AQ8:AQ13"/>
    <mergeCell ref="I9:I13"/>
    <mergeCell ref="AS8:AS13"/>
    <mergeCell ref="Y9:Y13"/>
    <mergeCell ref="Y8:AH8"/>
    <mergeCell ref="AH9:AH13"/>
    <mergeCell ref="P9:P13"/>
    <mergeCell ref="V9:V13"/>
    <mergeCell ref="X9:X13"/>
    <mergeCell ref="AX7:BI7"/>
    <mergeCell ref="AR6:BI6"/>
    <mergeCell ref="AX8:AX13"/>
    <mergeCell ref="AY8:AY13"/>
    <mergeCell ref="AZ8:AZ13"/>
    <mergeCell ref="BA8:BA13"/>
    <mergeCell ref="BB8:BB13"/>
    <mergeCell ref="BG8:BG13"/>
    <mergeCell ref="BD8:BD13"/>
    <mergeCell ref="BE8:BE13"/>
    <mergeCell ref="BC8:BC13"/>
    <mergeCell ref="BI8:BI13"/>
    <mergeCell ref="BH8:BH13"/>
    <mergeCell ref="O8:O13"/>
    <mergeCell ref="U8:U13"/>
    <mergeCell ref="AG10:AG13"/>
    <mergeCell ref="BF8:BF13"/>
    <mergeCell ref="R9:R13"/>
    <mergeCell ref="AB9:AB13"/>
    <mergeCell ref="AE9:AE13"/>
  </mergeCells>
  <conditionalFormatting sqref="AR14:AR23">
    <cfRule type="cellIs" priority="1" dxfId="0" operator="equal" stopIfTrue="1">
      <formula>0</formula>
    </cfRule>
    <cfRule type="cellIs" priority="2" dxfId="0" operator="notEqual" stopIfTrue="1">
      <formula>SUM(AS14:AV14)</formula>
    </cfRule>
  </conditionalFormatting>
  <conditionalFormatting sqref="D14:F23">
    <cfRule type="cellIs" priority="3" dxfId="0" operator="notEqual" stopIfTrue="1">
      <formula>IF(#REF!&gt;0,1,"")</formula>
    </cfRule>
  </conditionalFormatting>
  <conditionalFormatting sqref="I14:I23">
    <cfRule type="cellIs" priority="4" dxfId="0" operator="notEqual" stopIfTrue="1">
      <formula>IF(#REF!&gt;0,1,"")</formula>
    </cfRule>
  </conditionalFormatting>
  <conditionalFormatting sqref="B14:B23">
    <cfRule type="cellIs" priority="5" dxfId="0" operator="equal" stopIfTrue="1">
      <formula>0</formula>
    </cfRule>
    <cfRule type="cellIs" priority="6" dxfId="0" operator="notEqual" stopIfTrue="1">
      <formula>SUM($C14:$N14)</formula>
    </cfRule>
  </conditionalFormatting>
  <conditionalFormatting sqref="L14:L23">
    <cfRule type="cellIs" priority="7" dxfId="0" operator="notEqual" stopIfTrue="1">
      <formula>IF(#REF!&gt;0,1,"")</formula>
    </cfRule>
  </conditionalFormatting>
  <conditionalFormatting sqref="O14:O23">
    <cfRule type="cellIs" priority="8" dxfId="0" operator="equal" stopIfTrue="1">
      <formula>0</formula>
    </cfRule>
    <cfRule type="cellIs" priority="9" dxfId="0" operator="notEqual" stopIfTrue="1">
      <formula>P14+R14+T14</formula>
    </cfRule>
  </conditionalFormatting>
  <conditionalFormatting sqref="U14:U23">
    <cfRule type="cellIs" priority="10" dxfId="0" operator="equal" stopIfTrue="1">
      <formula>0</formula>
    </cfRule>
    <cfRule type="cellIs" priority="11" dxfId="0" operator="notEqual" stopIfTrue="1">
      <formula>V14+X14+Y14+AB14+AE14+SUM(AH14:AQ14)</formula>
    </cfRule>
  </conditionalFormatting>
  <conditionalFormatting sqref="W14:W23 Z14:Z23 AC14:AC23 AF14:AF23 Q14:Q23 S14:S23">
    <cfRule type="expression" priority="12" dxfId="0" stopIfTrue="1">
      <formula>IF(P14=1,Q14=0)</formula>
    </cfRule>
  </conditionalFormatting>
  <conditionalFormatting sqref="V14:V23 P14:P23 R14:R23">
    <cfRule type="expression" priority="13" dxfId="0" stopIfTrue="1">
      <formula>IF(Q14&gt;0,P14=0)</formula>
    </cfRule>
  </conditionalFormatting>
  <conditionalFormatting sqref="AE14:AE23 Y14:Y23 AB14:AB23">
    <cfRule type="expression" priority="14" dxfId="0" stopIfTrue="1">
      <formula>IF(OR(Z14&gt;0,AA14&gt;0),Y14=0)</formula>
    </cfRule>
  </conditionalFormatting>
  <conditionalFormatting sqref="AG14:AG23 AA14:AA23 AD14:AD23">
    <cfRule type="expression" priority="15" dxfId="0" stopIfTrue="1">
      <formula>IF(Y14=1,AA14=0)</formula>
    </cfRule>
  </conditionalFormatting>
  <conditionalFormatting sqref="AX14:BI23">
    <cfRule type="expression" priority="16" dxfId="0" stopIfTrue="1">
      <formula>IF($AR14&gt;0,SUM($AX14:$BI14)&lt;=0)</formula>
    </cfRule>
  </conditionalFormatting>
  <conditionalFormatting sqref="AW14:AW23">
    <cfRule type="cellIs" priority="17" dxfId="0" operator="notEqual" stopIfTrue="1">
      <formula>SUM(AX14:BI14)</formula>
    </cfRule>
    <cfRule type="cellIs" priority="18" dxfId="0" operator="equal" stopIfTrue="1">
      <formula>0</formula>
    </cfRule>
  </conditionalFormatting>
  <dataValidations count="12">
    <dataValidation type="list" operator="equal" allowBlank="1" showInputMessage="1" showErrorMessage="1" errorTitle="取組状況セル" error="当該項目に取り組んでいる場合「1」を入力" imeMode="halfAlpha" sqref="AH14:AQ23 AS14:AV23 P14:P23 C14:N23 R14:R23 T14:T23 AX14:BI23 AB14:AB23 X14:Y23 AE14:AE23 V14:V23">
      <formula1>"1"</formula1>
    </dataValidation>
    <dataValidation type="custom" allowBlank="1" showInputMessage="1" showErrorMessage="1" errorTitle="関数セル" error="入力不要" sqref="B14:B23">
      <formula1>"SUM(M11:X11)"</formula1>
    </dataValidation>
    <dataValidation type="custom" allowBlank="1" showInputMessage="1" showErrorMessage="1" errorTitle="関数セル" error="入力不要" sqref="U14:U23">
      <formula1>"AF11+AH11+AI11+AL11+AO11+SUM(AR11:BA11)"</formula1>
    </dataValidation>
    <dataValidation type="custom" allowBlank="1" showInputMessage="1" showErrorMessage="1" errorTitle="関数セル" error="入力不要" sqref="O14:O23">
      <formula1>"Z11+AB11+AD11"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Q14:Q23 S14:S23 AC14:AC23 Z14:Z23 W14:W23">
      <formula1>0</formula1>
    </dataValidation>
    <dataValidation type="whole" operator="greaterThan" allowBlank="1" showInputMessage="1" showErrorMessage="1" errorTitle="棚田オーナー数入力セル" error="棚田オーナー数は整数です" imeMode="halfAlpha" sqref="AA14:AA23">
      <formula1>0</formula1>
    </dataValidation>
    <dataValidation type="whole" operator="greaterThan" allowBlank="1" showInputMessage="1" showErrorMessage="1" errorTitle="市民農園等利用者数入力セル" error="利用者数は整数です" imeMode="halfAlpha" sqref="AD14:AD23">
      <formula1>0</formula1>
    </dataValidation>
    <dataValidation type="whole" operator="greaterThan" allowBlank="1" showInputMessage="1" showErrorMessage="1" errorTitle="体験民宿の施設数入力セル" error="施設数は整数です" imeMode="halfAlpha" sqref="AF14:AF23">
      <formula1>0</formula1>
    </dataValidation>
    <dataValidation type="whole" operator="greaterThan" allowBlank="1" showInputMessage="1" showErrorMessage="1" errorTitle="体験民宿利用者数入力セル" error="利用者数は整数です" imeMode="halfAlpha" sqref="AG14:AG23">
      <formula1>0</formula1>
    </dataValidation>
    <dataValidation type="custom" allowBlank="1" showInputMessage="1" showErrorMessage="1" errorTitle="関数セル" error="入力不要" sqref="AR14:AR23">
      <formula1>"SUM(BC11:BF11)"</formula1>
    </dataValidation>
    <dataValidation type="custom" operator="equal" allowBlank="1" showInputMessage="1" showErrorMessage="1" errorTitle="関数セル" error="入力不要" imeMode="halfAlpha" sqref="AW14:AW23">
      <formula1>"SUM(BH11:BS11)"</formula1>
    </dataValidation>
    <dataValidation allowBlank="1" showInputMessage="1" showErrorMessage="1" errorTitle="関数セル" error="入力不要" sqref="A14:A23"/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2014-06-17T08:34:00Z</cp:lastPrinted>
  <dcterms:created xsi:type="dcterms:W3CDTF">2011-06-17T02:43:11Z</dcterms:created>
  <dcterms:modified xsi:type="dcterms:W3CDTF">2014-06-18T08:13:22Z</dcterms:modified>
  <cp:category/>
  <cp:version/>
  <cp:contentType/>
  <cp:contentStatus/>
</cp:coreProperties>
</file>