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⑥全協定共通" sheetId="1" r:id="rId1"/>
  </sheets>
  <externalReferences>
    <externalReference r:id="rId4"/>
  </externalReferences>
  <definedNames>
    <definedName name="_xlnm.Print_Area" localSheetId="0">'⑥全協定共通'!$A$1:$BB$21</definedName>
    <definedName name="_xlnm.Print_Titles" localSheetId="0">'⑥全協定共通'!$B:$B</definedName>
  </definedNames>
  <calcPr fullCalcOnLoad="1"/>
</workbook>
</file>

<file path=xl/sharedStrings.xml><?xml version="1.0" encoding="utf-8"?>
<sst xmlns="http://schemas.openxmlformats.org/spreadsheetml/2006/main" count="68" uniqueCount="68">
  <si>
    <t>集落協定名</t>
  </si>
  <si>
    <t>農業生産活動等として取組むべき事項</t>
  </si>
  <si>
    <t>　集落マスタープラン</t>
  </si>
  <si>
    <t>Ⅰ必須事項（農業生産活動等）</t>
  </si>
  <si>
    <t>Ⅱ選択的必須事項（多面的機能を増進する活動）</t>
  </si>
  <si>
    <t>マスタープランのチェック</t>
  </si>
  <si>
    <t>集落マスタープランの内容</t>
  </si>
  <si>
    <t>適正な農業生産活動（項目数）</t>
  </si>
  <si>
    <t>１　耕作放棄の防止等の活動</t>
  </si>
  <si>
    <t>適正な道・水路等の管理活動</t>
  </si>
  <si>
    <t>２　水路、農道等の管理活動</t>
  </si>
  <si>
    <t>適正な多面的機能の維持・増進活動</t>
  </si>
  <si>
    <t>１　国土保全機能を高める取組</t>
  </si>
  <si>
    <t>２　保健休養機能を高める取組</t>
  </si>
  <si>
    <t>３　自然生態系の保全に資する取組</t>
  </si>
  <si>
    <t>⑮　その他活動</t>
  </si>
  <si>
    <t>１　集積対象者を核とした農業生産活動の体制整備</t>
  </si>
  <si>
    <t>２　集落ぐるみの農業生産活動等の体制整備</t>
  </si>
  <si>
    <t>３　その他地域の実情に即した持続的な農業生産活動等の体制整備</t>
  </si>
  <si>
    <t>⑨　その他</t>
  </si>
  <si>
    <t>①　賃借権設定・農作業の委託</t>
  </si>
  <si>
    <t>②　既耕作放棄地の復旧</t>
  </si>
  <si>
    <t>③　既耕作放棄地の林地化</t>
  </si>
  <si>
    <t>④　既耕作放棄地の保全管理　</t>
  </si>
  <si>
    <t>⑤　農地の法面管理</t>
  </si>
  <si>
    <t>⑥　鳥獣被害防止対策</t>
  </si>
  <si>
    <t>⑦　限界的農地の林地化</t>
  </si>
  <si>
    <t>⑧　簡易な基盤整備</t>
  </si>
  <si>
    <t>⑨　土地改良事業</t>
  </si>
  <si>
    <t>⑩　自然災害を受けている農用地の復旧</t>
  </si>
  <si>
    <t>⑪　地目変換</t>
  </si>
  <si>
    <t>⑫　その他</t>
  </si>
  <si>
    <t>①　水路の管理</t>
  </si>
  <si>
    <t>②　農道の管理</t>
  </si>
  <si>
    <t>③　その他の施設の管理</t>
  </si>
  <si>
    <t>①　周辺林地の下草刈</t>
  </si>
  <si>
    <t>②　土壌流亡に配慮した営農</t>
  </si>
  <si>
    <t>③　棚田オーナー制度</t>
  </si>
  <si>
    <t>④　市民農園等の開設・運営</t>
  </si>
  <si>
    <t>⑤　体験民宿（グリーン・ツーリズム）</t>
  </si>
  <si>
    <t>⑥　景観作物の作付け</t>
  </si>
  <si>
    <t>⑦　魚類・昆虫類の保護</t>
  </si>
  <si>
    <t>⑧　鳥類の餌場の確保</t>
  </si>
  <si>
    <t>⑨　粗放的畜産</t>
  </si>
  <si>
    <t>⑩　堆きゅう肥の施肥</t>
  </si>
  <si>
    <t>⑪　拮抗作物の利用</t>
  </si>
  <si>
    <t>⑫　合鴨・鯉の利用</t>
  </si>
  <si>
    <t>⑬　輪作の徹底</t>
  </si>
  <si>
    <t>⑭　緑肥作物の作付け</t>
  </si>
  <si>
    <t>①核となる集積対象者の育成及び当該集積対象者への農用地の集積</t>
  </si>
  <si>
    <t>②　①の集積対象者と集落内の他の高齢農家等との有機的連携</t>
  </si>
  <si>
    <t>③　集落を基礎とした営農組織の構築・充実</t>
  </si>
  <si>
    <t>④　特定農業法人化</t>
  </si>
  <si>
    <t>⑤　定年帰農者等を活かした継続的な営農体制整備</t>
  </si>
  <si>
    <t>⑥　活力がある周辺集落との連携</t>
  </si>
  <si>
    <t>⑦　ＮＰＯ法人や地域外の集積対象者との連携</t>
  </si>
  <si>
    <t>⑧　棚田等の農村景観を活用したグリーン・ツーリズムの推進等）</t>
  </si>
  <si>
    <t>水路の延長</t>
  </si>
  <si>
    <t>農道の延長</t>
  </si>
  <si>
    <t>下草刈の面積</t>
  </si>
  <si>
    <t>棚田の面積</t>
  </si>
  <si>
    <t>棚田オーナーの数</t>
  </si>
  <si>
    <t>市民農園等の面積</t>
  </si>
  <si>
    <t>市民農園等の利用者数</t>
  </si>
  <si>
    <t>体験民宿の施設数</t>
  </si>
  <si>
    <t>体験民宿の利用者数</t>
  </si>
  <si>
    <t>協定取組活動内容（全協定共通事項）</t>
  </si>
  <si>
    <t>平成19年度集落協定活動状況Ⅰ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</si>
</sst>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0_);[Red]\(0\)"/>
    <numFmt numFmtId="179" formatCode="0.0%"/>
    <numFmt numFmtId="180" formatCode="0;&quot;▲ &quot;0"/>
    <numFmt numFmtId="181" formatCode="#,##0;[Red]General"/>
    <numFmt numFmtId="182" formatCode="[Red]General"/>
    <numFmt numFmtId="183" formatCode="00&quot;・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\(&quot;*&quot;\)"/>
    <numFmt numFmtId="189" formatCode="\(&quot;#&quot;\)"/>
    <numFmt numFmtId="190" formatCode="&quot;(&quot;#&quot;)&quot;"/>
    <numFmt numFmtId="191" formatCode="0_ "/>
    <numFmt numFmtId="192" formatCode="&quot;【&quot;#&quot;】&quot;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b/>
      <sz val="16"/>
      <color indexed="51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4" borderId="14" xfId="0" applyFont="1" applyFill="1" applyBorder="1" applyAlignment="1">
      <alignment vertical="center" shrinkToFit="1"/>
    </xf>
    <xf numFmtId="0" fontId="0" fillId="0" borderId="14" xfId="0" applyBorder="1" applyAlignment="1" applyProtection="1">
      <alignment vertical="center" shrinkToFit="1"/>
      <protection locked="0"/>
    </xf>
    <xf numFmtId="0" fontId="0" fillId="4" borderId="14" xfId="0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1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vertical="center" shrinkToFit="1"/>
    </xf>
    <xf numFmtId="0" fontId="20" fillId="0" borderId="15" xfId="0" applyFont="1" applyFill="1" applyBorder="1" applyAlignment="1">
      <alignment vertical="center" wrapText="1"/>
    </xf>
    <xf numFmtId="0" fontId="0" fillId="21" borderId="17" xfId="0" applyFill="1" applyBorder="1" applyAlignment="1">
      <alignment vertical="center" wrapText="1"/>
    </xf>
    <xf numFmtId="0" fontId="0" fillId="21" borderId="18" xfId="0" applyFill="1" applyBorder="1" applyAlignment="1">
      <alignment vertical="center" wrapText="1"/>
    </xf>
    <xf numFmtId="0" fontId="0" fillId="21" borderId="19" xfId="0" applyFill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2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4" borderId="18" xfId="0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4" borderId="22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4" borderId="14" xfId="0" applyFont="1" applyFill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2" fillId="0" borderId="14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2" fillId="0" borderId="14" xfId="0" applyFont="1" applyBorder="1" applyAlignment="1">
      <alignment vertical="center" wrapText="1" shrinkToFit="1"/>
    </xf>
    <xf numFmtId="0" fontId="0" fillId="0" borderId="1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left" vertical="top" wrapText="1"/>
    </xf>
    <xf numFmtId="0" fontId="23" fillId="0" borderId="22" xfId="0" applyFont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21" borderId="14" xfId="0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l-5p\usbdisk4\H21&#36786;&#26449;&#27963;&#24615;&#21270;&#25512;&#36914;&#29677;\03%20&#20013;&#23665;&#38291;&#22320;&#22495;&#31561;&#30452;&#25509;&#25903;&#25173;\H21%20&#20013;&#23665;&#38291;&#30452;&#25509;&#25173;&#12356;\&#20013;&#23665;&#38291;\&#12487;&#12540;&#12479;&#12471;&#12540;&#12488;&#38306;&#20418;\H19&#23455;&#26045;&#29366;&#27841;&#35519;&#26619;(&#65411;&#65438;&#65392;&#65408;&#65404;&#65392;&#65412;)\0509&#27744;&#30000;&#26368;&#32066;\&#27096;&#24335;&#65314;&#65297;%20&#38598;&#33853;&#21332;&#23450;DS&#65288;&#27798;&#3226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①協定識別+②参加者"/>
      <sheetName val="③協定面積+④加算措置"/>
      <sheetName val="⑤交付金使途"/>
      <sheetName val="⑥全協定共通"/>
      <sheetName val="⑦体制整備単価協定"/>
    </sheetNames>
    <sheetDataSet>
      <sheetData sheetId="0">
        <row r="11">
          <cell r="H11" t="str">
            <v>名護市勝山集落協定</v>
          </cell>
        </row>
        <row r="12">
          <cell r="H12" t="str">
            <v>今帰仁村古呉我地区集落協定</v>
          </cell>
        </row>
        <row r="13">
          <cell r="H13" t="str">
            <v>本部町伊豆味集落協定</v>
          </cell>
        </row>
        <row r="14">
          <cell r="H14" t="str">
            <v>本部町伊並集落協定</v>
          </cell>
        </row>
        <row r="15">
          <cell r="H15" t="str">
            <v>伊是名村伊是名地区集落協定</v>
          </cell>
        </row>
        <row r="16">
          <cell r="H16" t="str">
            <v>北大東村北大東集落協定</v>
          </cell>
        </row>
        <row r="17">
          <cell r="H17" t="str">
            <v>南大東村南大東集落協定</v>
          </cell>
        </row>
        <row r="18">
          <cell r="H18" t="str">
            <v>多良間村多良間集落協定</v>
          </cell>
        </row>
        <row r="19">
          <cell r="H19" t="str">
            <v>与那国町与那国地区集落協定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BB22"/>
  <sheetViews>
    <sheetView tabSelected="1" view="pageBreakPreview" zoomScale="75" zoomScaleNormal="85" zoomScaleSheetLayoutView="75" workbookViewId="0" topLeftCell="A1">
      <selection activeCell="B3" sqref="B3"/>
    </sheetView>
  </sheetViews>
  <sheetFormatPr defaultColWidth="7.75390625" defaultRowHeight="13.5"/>
  <cols>
    <col min="1" max="1" width="1.25" style="0" customWidth="1"/>
    <col min="2" max="2" width="18.625" style="0" customWidth="1"/>
    <col min="3" max="21" width="7.875" style="0" customWidth="1"/>
    <col min="22" max="22" width="8.125" style="0" customWidth="1"/>
    <col min="23" max="45" width="7.875" style="0" customWidth="1"/>
    <col min="46" max="54" width="10.375" style="0" customWidth="1"/>
  </cols>
  <sheetData>
    <row r="1" ht="24" customHeight="1">
      <c r="B1" s="14" t="s">
        <v>67</v>
      </c>
    </row>
    <row r="2" ht="21" customHeight="1"/>
    <row r="3" ht="23.25" customHeight="1">
      <c r="B3" s="13" t="s">
        <v>66</v>
      </c>
    </row>
    <row r="4" spans="2:54" s="11" customFormat="1" ht="21" customHeight="1">
      <c r="B4" s="1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2:54" s="1" customFormat="1" ht="20.25" customHeight="1">
      <c r="B5" s="21" t="s">
        <v>0</v>
      </c>
      <c r="C5" s="24" t="s">
        <v>1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6"/>
      <c r="AS5" s="31" t="s">
        <v>2</v>
      </c>
      <c r="AT5" s="31"/>
      <c r="AU5" s="31"/>
      <c r="AV5" s="31"/>
      <c r="AW5" s="31"/>
      <c r="AX5" s="31"/>
      <c r="AY5" s="31"/>
      <c r="AZ5" s="31"/>
      <c r="BA5" s="31"/>
      <c r="BB5" s="31"/>
    </row>
    <row r="6" spans="2:54" s="1" customFormat="1" ht="20.25" customHeight="1">
      <c r="B6" s="22"/>
      <c r="C6" s="32" t="s">
        <v>3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1" t="s">
        <v>4</v>
      </c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3" t="s">
        <v>5</v>
      </c>
      <c r="AT6" s="32" t="s">
        <v>6</v>
      </c>
      <c r="AU6" s="32"/>
      <c r="AV6" s="32"/>
      <c r="AW6" s="32"/>
      <c r="AX6" s="32"/>
      <c r="AY6" s="32"/>
      <c r="AZ6" s="32"/>
      <c r="BA6" s="32"/>
      <c r="BB6" s="32"/>
    </row>
    <row r="7" spans="2:54" s="1" customFormat="1" ht="29.25" customHeight="1">
      <c r="B7" s="22"/>
      <c r="C7" s="40" t="s">
        <v>7</v>
      </c>
      <c r="D7" s="34" t="s">
        <v>8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6" t="s">
        <v>9</v>
      </c>
      <c r="Q7" s="34" t="s">
        <v>10</v>
      </c>
      <c r="R7" s="34"/>
      <c r="S7" s="34"/>
      <c r="T7" s="34"/>
      <c r="U7" s="34"/>
      <c r="V7" s="35" t="s">
        <v>11</v>
      </c>
      <c r="W7" s="37" t="s">
        <v>12</v>
      </c>
      <c r="X7" s="37"/>
      <c r="Y7" s="37"/>
      <c r="Z7" s="38" t="s">
        <v>13</v>
      </c>
      <c r="AA7" s="39"/>
      <c r="AB7" s="39"/>
      <c r="AC7" s="39"/>
      <c r="AD7" s="39"/>
      <c r="AE7" s="39"/>
      <c r="AF7" s="39"/>
      <c r="AG7" s="39"/>
      <c r="AH7" s="39"/>
      <c r="AI7" s="39"/>
      <c r="AJ7" s="32" t="s">
        <v>14</v>
      </c>
      <c r="AK7" s="32"/>
      <c r="AL7" s="32"/>
      <c r="AM7" s="32"/>
      <c r="AN7" s="32"/>
      <c r="AO7" s="32"/>
      <c r="AP7" s="32"/>
      <c r="AQ7" s="32"/>
      <c r="AR7" s="15" t="s">
        <v>15</v>
      </c>
      <c r="AS7" s="33"/>
      <c r="AT7" s="45" t="s">
        <v>16</v>
      </c>
      <c r="AU7" s="45"/>
      <c r="AV7" s="45" t="s">
        <v>17</v>
      </c>
      <c r="AW7" s="45"/>
      <c r="AX7" s="45"/>
      <c r="AY7" s="45" t="s">
        <v>18</v>
      </c>
      <c r="AZ7" s="45"/>
      <c r="BA7" s="45"/>
      <c r="BB7" s="46" t="s">
        <v>19</v>
      </c>
    </row>
    <row r="8" spans="2:54" s="1" customFormat="1" ht="13.5" customHeight="1">
      <c r="B8" s="22"/>
      <c r="C8" s="40"/>
      <c r="D8" s="41" t="s">
        <v>20</v>
      </c>
      <c r="E8" s="29" t="s">
        <v>21</v>
      </c>
      <c r="F8" s="29" t="s">
        <v>22</v>
      </c>
      <c r="G8" s="29" t="s">
        <v>23</v>
      </c>
      <c r="H8" s="29" t="s">
        <v>24</v>
      </c>
      <c r="I8" s="29" t="s">
        <v>25</v>
      </c>
      <c r="J8" s="29" t="s">
        <v>26</v>
      </c>
      <c r="K8" s="29" t="s">
        <v>27</v>
      </c>
      <c r="L8" s="29" t="s">
        <v>28</v>
      </c>
      <c r="M8" s="29" t="s">
        <v>29</v>
      </c>
      <c r="N8" s="29" t="s">
        <v>30</v>
      </c>
      <c r="O8" s="43" t="s">
        <v>31</v>
      </c>
      <c r="P8" s="36"/>
      <c r="Q8" s="48" t="s">
        <v>32</v>
      </c>
      <c r="R8" s="2"/>
      <c r="S8" s="43" t="s">
        <v>33</v>
      </c>
      <c r="T8" s="3"/>
      <c r="U8" s="43" t="s">
        <v>34</v>
      </c>
      <c r="V8" s="36"/>
      <c r="W8" s="48" t="s">
        <v>35</v>
      </c>
      <c r="X8" s="2"/>
      <c r="Y8" s="43" t="s">
        <v>36</v>
      </c>
      <c r="Z8" s="54" t="s">
        <v>37</v>
      </c>
      <c r="AA8" s="4"/>
      <c r="AB8" s="5"/>
      <c r="AC8" s="54" t="s">
        <v>38</v>
      </c>
      <c r="AD8" s="4"/>
      <c r="AE8" s="5"/>
      <c r="AF8" s="54" t="s">
        <v>39</v>
      </c>
      <c r="AG8" s="4"/>
      <c r="AH8" s="5"/>
      <c r="AI8" s="41" t="s">
        <v>40</v>
      </c>
      <c r="AJ8" s="29" t="s">
        <v>41</v>
      </c>
      <c r="AK8" s="29" t="s">
        <v>42</v>
      </c>
      <c r="AL8" s="29" t="s">
        <v>43</v>
      </c>
      <c r="AM8" s="29" t="s">
        <v>44</v>
      </c>
      <c r="AN8" s="29" t="s">
        <v>45</v>
      </c>
      <c r="AO8" s="29" t="s">
        <v>46</v>
      </c>
      <c r="AP8" s="29" t="s">
        <v>47</v>
      </c>
      <c r="AQ8" s="43" t="s">
        <v>48</v>
      </c>
      <c r="AR8" s="27"/>
      <c r="AS8" s="33"/>
      <c r="AT8" s="47" t="s">
        <v>49</v>
      </c>
      <c r="AU8" s="47" t="s">
        <v>50</v>
      </c>
      <c r="AV8" s="47" t="s">
        <v>51</v>
      </c>
      <c r="AW8" s="47" t="s">
        <v>52</v>
      </c>
      <c r="AX8" s="47" t="s">
        <v>53</v>
      </c>
      <c r="AY8" s="47" t="s">
        <v>54</v>
      </c>
      <c r="AZ8" s="47" t="s">
        <v>55</v>
      </c>
      <c r="BA8" s="47" t="s">
        <v>56</v>
      </c>
      <c r="BB8" s="46"/>
    </row>
    <row r="9" spans="2:54" s="1" customFormat="1" ht="13.5">
      <c r="B9" s="22"/>
      <c r="C9" s="40"/>
      <c r="D9" s="42"/>
      <c r="E9" s="30"/>
      <c r="F9" s="30"/>
      <c r="G9" s="30"/>
      <c r="H9" s="30"/>
      <c r="I9" s="30"/>
      <c r="J9" s="30"/>
      <c r="K9" s="30"/>
      <c r="L9" s="30"/>
      <c r="M9" s="30"/>
      <c r="N9" s="30"/>
      <c r="O9" s="44"/>
      <c r="P9" s="36"/>
      <c r="Q9" s="49"/>
      <c r="R9" s="51" t="s">
        <v>57</v>
      </c>
      <c r="S9" s="44"/>
      <c r="T9" s="51" t="s">
        <v>58</v>
      </c>
      <c r="U9" s="44"/>
      <c r="V9" s="36"/>
      <c r="W9" s="42"/>
      <c r="X9" s="51" t="s">
        <v>59</v>
      </c>
      <c r="Y9" s="44"/>
      <c r="Z9" s="55"/>
      <c r="AA9" s="51" t="s">
        <v>60</v>
      </c>
      <c r="AB9" s="51" t="s">
        <v>61</v>
      </c>
      <c r="AC9" s="55"/>
      <c r="AD9" s="51" t="s">
        <v>62</v>
      </c>
      <c r="AE9" s="51" t="s">
        <v>63</v>
      </c>
      <c r="AF9" s="55"/>
      <c r="AG9" s="51" t="s">
        <v>64</v>
      </c>
      <c r="AH9" s="51" t="s">
        <v>65</v>
      </c>
      <c r="AI9" s="42"/>
      <c r="AJ9" s="30"/>
      <c r="AK9" s="30"/>
      <c r="AL9" s="30"/>
      <c r="AM9" s="30"/>
      <c r="AN9" s="30"/>
      <c r="AO9" s="30"/>
      <c r="AP9" s="30"/>
      <c r="AQ9" s="44"/>
      <c r="AR9" s="27"/>
      <c r="AS9" s="33"/>
      <c r="AT9" s="47"/>
      <c r="AU9" s="47"/>
      <c r="AV9" s="47"/>
      <c r="AW9" s="47"/>
      <c r="AX9" s="47"/>
      <c r="AY9" s="47"/>
      <c r="AZ9" s="47"/>
      <c r="BA9" s="47"/>
      <c r="BB9" s="46"/>
    </row>
    <row r="10" spans="2:54" s="1" customFormat="1" ht="13.5">
      <c r="B10" s="22"/>
      <c r="C10" s="40"/>
      <c r="D10" s="42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44"/>
      <c r="P10" s="36"/>
      <c r="Q10" s="49"/>
      <c r="R10" s="52"/>
      <c r="S10" s="44"/>
      <c r="T10" s="52"/>
      <c r="U10" s="44"/>
      <c r="V10" s="36"/>
      <c r="W10" s="42"/>
      <c r="X10" s="52"/>
      <c r="Y10" s="44"/>
      <c r="Z10" s="55"/>
      <c r="AA10" s="52"/>
      <c r="AB10" s="52"/>
      <c r="AC10" s="55"/>
      <c r="AD10" s="52"/>
      <c r="AE10" s="52"/>
      <c r="AF10" s="55"/>
      <c r="AG10" s="52"/>
      <c r="AH10" s="52"/>
      <c r="AI10" s="42"/>
      <c r="AJ10" s="30"/>
      <c r="AK10" s="30"/>
      <c r="AL10" s="30"/>
      <c r="AM10" s="30"/>
      <c r="AN10" s="30"/>
      <c r="AO10" s="30"/>
      <c r="AP10" s="30"/>
      <c r="AQ10" s="44"/>
      <c r="AR10" s="27"/>
      <c r="AS10" s="33"/>
      <c r="AT10" s="47"/>
      <c r="AU10" s="47"/>
      <c r="AV10" s="47"/>
      <c r="AW10" s="47"/>
      <c r="AX10" s="47"/>
      <c r="AY10" s="47"/>
      <c r="AZ10" s="47"/>
      <c r="BA10" s="47"/>
      <c r="BB10" s="46"/>
    </row>
    <row r="11" spans="2:54" s="1" customFormat="1" ht="13.5">
      <c r="B11" s="22"/>
      <c r="C11" s="40"/>
      <c r="D11" s="42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44"/>
      <c r="P11" s="36"/>
      <c r="Q11" s="49"/>
      <c r="R11" s="52"/>
      <c r="S11" s="44"/>
      <c r="T11" s="52"/>
      <c r="U11" s="44"/>
      <c r="V11" s="36"/>
      <c r="W11" s="42"/>
      <c r="X11" s="52"/>
      <c r="Y11" s="44"/>
      <c r="Z11" s="55"/>
      <c r="AA11" s="52"/>
      <c r="AB11" s="52"/>
      <c r="AC11" s="55"/>
      <c r="AD11" s="52"/>
      <c r="AE11" s="52"/>
      <c r="AF11" s="55"/>
      <c r="AG11" s="52"/>
      <c r="AH11" s="52"/>
      <c r="AI11" s="42"/>
      <c r="AJ11" s="30"/>
      <c r="AK11" s="30"/>
      <c r="AL11" s="30"/>
      <c r="AM11" s="30"/>
      <c r="AN11" s="30"/>
      <c r="AO11" s="30"/>
      <c r="AP11" s="30"/>
      <c r="AQ11" s="44"/>
      <c r="AR11" s="27"/>
      <c r="AS11" s="33"/>
      <c r="AT11" s="47"/>
      <c r="AU11" s="47"/>
      <c r="AV11" s="47"/>
      <c r="AW11" s="47"/>
      <c r="AX11" s="47"/>
      <c r="AY11" s="47"/>
      <c r="AZ11" s="47"/>
      <c r="BA11" s="47"/>
      <c r="BB11" s="46"/>
    </row>
    <row r="12" spans="2:54" s="1" customFormat="1" ht="13.5" customHeight="1">
      <c r="B12" s="23"/>
      <c r="C12" s="40"/>
      <c r="D12" s="42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44"/>
      <c r="P12" s="36"/>
      <c r="Q12" s="49"/>
      <c r="R12" s="53"/>
      <c r="S12" s="50"/>
      <c r="T12" s="53"/>
      <c r="U12" s="44"/>
      <c r="V12" s="36"/>
      <c r="W12" s="42"/>
      <c r="X12" s="53"/>
      <c r="Y12" s="44"/>
      <c r="Z12" s="55"/>
      <c r="AA12" s="53"/>
      <c r="AB12" s="53"/>
      <c r="AC12" s="55"/>
      <c r="AD12" s="53"/>
      <c r="AE12" s="53"/>
      <c r="AF12" s="55"/>
      <c r="AG12" s="53"/>
      <c r="AH12" s="53"/>
      <c r="AI12" s="42"/>
      <c r="AJ12" s="30"/>
      <c r="AK12" s="30"/>
      <c r="AL12" s="30"/>
      <c r="AM12" s="30"/>
      <c r="AN12" s="30"/>
      <c r="AO12" s="30"/>
      <c r="AP12" s="30"/>
      <c r="AQ12" s="44"/>
      <c r="AR12" s="28"/>
      <c r="AS12" s="33"/>
      <c r="AT12" s="47"/>
      <c r="AU12" s="47"/>
      <c r="AV12" s="47"/>
      <c r="AW12" s="47"/>
      <c r="AX12" s="47"/>
      <c r="AY12" s="47"/>
      <c r="AZ12" s="47"/>
      <c r="BA12" s="47"/>
      <c r="BB12" s="46"/>
    </row>
    <row r="13" spans="2:54" s="10" customFormat="1" ht="39" customHeight="1">
      <c r="B13" s="56" t="str">
        <f>'[1]①協定識別+②参加者'!H11</f>
        <v>名護市勝山集落協定</v>
      </c>
      <c r="C13" s="6">
        <f aca="true" t="shared" si="0" ref="C13:C21">SUM(D13:O13)</f>
        <v>2</v>
      </c>
      <c r="D13" s="7">
        <v>1</v>
      </c>
      <c r="E13" s="7"/>
      <c r="F13" s="7"/>
      <c r="G13" s="7"/>
      <c r="H13" s="7">
        <v>1</v>
      </c>
      <c r="I13" s="7"/>
      <c r="J13" s="7"/>
      <c r="K13" s="7"/>
      <c r="L13" s="7"/>
      <c r="M13" s="7"/>
      <c r="N13" s="7"/>
      <c r="O13" s="7"/>
      <c r="P13" s="8">
        <f aca="true" t="shared" si="1" ref="P13:P21">Q13+S13+U13</f>
        <v>2</v>
      </c>
      <c r="Q13" s="9">
        <v>1</v>
      </c>
      <c r="R13" s="9">
        <v>100</v>
      </c>
      <c r="S13" s="9">
        <v>1</v>
      </c>
      <c r="T13" s="9">
        <v>200</v>
      </c>
      <c r="U13" s="9"/>
      <c r="V13" s="8">
        <f aca="true" t="shared" si="2" ref="V13:V21">SUM(W13,Y13:Z13,AC13,AF13,AI13,AJ13:AR13)</f>
        <v>3</v>
      </c>
      <c r="W13" s="9">
        <v>1</v>
      </c>
      <c r="X13" s="9">
        <v>1000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>
        <v>1</v>
      </c>
      <c r="AJ13" s="9"/>
      <c r="AK13" s="9"/>
      <c r="AL13" s="9"/>
      <c r="AM13" s="9">
        <v>1</v>
      </c>
      <c r="AN13" s="9"/>
      <c r="AO13" s="9"/>
      <c r="AP13" s="9"/>
      <c r="AQ13" s="9"/>
      <c r="AR13" s="9"/>
      <c r="AS13" s="8">
        <f aca="true" t="shared" si="3" ref="AS13:AS21">SUM(AT13:BB13)</f>
        <v>1</v>
      </c>
      <c r="AT13" s="9"/>
      <c r="AU13" s="9"/>
      <c r="AV13" s="9"/>
      <c r="AW13" s="9"/>
      <c r="AX13" s="9"/>
      <c r="AY13" s="9"/>
      <c r="AZ13" s="9"/>
      <c r="BA13" s="9">
        <v>1</v>
      </c>
      <c r="BB13" s="9"/>
    </row>
    <row r="14" spans="2:54" s="10" customFormat="1" ht="39" customHeight="1">
      <c r="B14" s="56" t="str">
        <f>'[1]①協定識別+②参加者'!H12</f>
        <v>今帰仁村古呉我地区集落協定</v>
      </c>
      <c r="C14" s="6">
        <f t="shared" si="0"/>
        <v>2</v>
      </c>
      <c r="D14" s="7"/>
      <c r="E14" s="7"/>
      <c r="F14" s="7"/>
      <c r="G14" s="7"/>
      <c r="H14" s="7">
        <v>1</v>
      </c>
      <c r="I14" s="7">
        <v>1</v>
      </c>
      <c r="J14" s="7"/>
      <c r="K14" s="7"/>
      <c r="L14" s="7"/>
      <c r="M14" s="7"/>
      <c r="N14" s="7"/>
      <c r="O14" s="7"/>
      <c r="P14" s="8">
        <f t="shared" si="1"/>
        <v>1</v>
      </c>
      <c r="Q14" s="9"/>
      <c r="R14" s="9"/>
      <c r="S14" s="9">
        <v>1</v>
      </c>
      <c r="T14" s="9">
        <v>583</v>
      </c>
      <c r="U14" s="9"/>
      <c r="V14" s="8">
        <f t="shared" si="2"/>
        <v>1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>
        <v>1</v>
      </c>
      <c r="AJ14" s="9"/>
      <c r="AK14" s="9"/>
      <c r="AL14" s="9"/>
      <c r="AM14" s="9"/>
      <c r="AN14" s="9"/>
      <c r="AO14" s="9"/>
      <c r="AP14" s="9"/>
      <c r="AQ14" s="9"/>
      <c r="AR14" s="9"/>
      <c r="AS14" s="8">
        <f t="shared" si="3"/>
        <v>1</v>
      </c>
      <c r="AT14" s="9"/>
      <c r="AU14" s="9"/>
      <c r="AV14" s="9"/>
      <c r="AW14" s="9"/>
      <c r="AX14" s="9"/>
      <c r="AY14" s="9"/>
      <c r="AZ14" s="9"/>
      <c r="BA14" s="9"/>
      <c r="BB14" s="9">
        <v>1</v>
      </c>
    </row>
    <row r="15" spans="2:54" s="10" customFormat="1" ht="39" customHeight="1">
      <c r="B15" s="56" t="str">
        <f>'[1]①協定識別+②参加者'!H13</f>
        <v>本部町伊豆味集落協定</v>
      </c>
      <c r="C15" s="6">
        <f t="shared" si="0"/>
        <v>1</v>
      </c>
      <c r="D15" s="7"/>
      <c r="E15" s="7"/>
      <c r="F15" s="7"/>
      <c r="G15" s="7"/>
      <c r="H15" s="7"/>
      <c r="I15" s="7">
        <v>1</v>
      </c>
      <c r="J15" s="7"/>
      <c r="K15" s="7"/>
      <c r="L15" s="7"/>
      <c r="M15" s="7"/>
      <c r="N15" s="7"/>
      <c r="O15" s="7"/>
      <c r="P15" s="8">
        <f t="shared" si="1"/>
        <v>2</v>
      </c>
      <c r="Q15" s="9"/>
      <c r="R15" s="9"/>
      <c r="S15" s="9">
        <v>1</v>
      </c>
      <c r="T15" s="9">
        <v>32600</v>
      </c>
      <c r="U15" s="9">
        <v>1</v>
      </c>
      <c r="V15" s="8">
        <f t="shared" si="2"/>
        <v>1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>
        <v>1</v>
      </c>
      <c r="AJ15" s="9"/>
      <c r="AK15" s="9"/>
      <c r="AL15" s="9"/>
      <c r="AM15" s="9"/>
      <c r="AN15" s="9"/>
      <c r="AO15" s="9"/>
      <c r="AP15" s="9"/>
      <c r="AQ15" s="9"/>
      <c r="AR15" s="9"/>
      <c r="AS15" s="8">
        <f t="shared" si="3"/>
        <v>1</v>
      </c>
      <c r="AT15" s="9"/>
      <c r="AU15" s="9"/>
      <c r="AV15" s="9"/>
      <c r="AW15" s="9"/>
      <c r="AX15" s="9"/>
      <c r="AY15" s="9"/>
      <c r="AZ15" s="9"/>
      <c r="BA15" s="9">
        <v>1</v>
      </c>
      <c r="BB15" s="9"/>
    </row>
    <row r="16" spans="2:54" s="10" customFormat="1" ht="39" customHeight="1">
      <c r="B16" s="56" t="str">
        <f>'[1]①協定識別+②参加者'!H14</f>
        <v>本部町伊並集落協定</v>
      </c>
      <c r="C16" s="6">
        <f t="shared" si="0"/>
        <v>1</v>
      </c>
      <c r="D16" s="7"/>
      <c r="E16" s="7"/>
      <c r="F16" s="7"/>
      <c r="G16" s="7"/>
      <c r="H16" s="7"/>
      <c r="I16" s="7">
        <v>1</v>
      </c>
      <c r="J16" s="7"/>
      <c r="K16" s="7"/>
      <c r="L16" s="7"/>
      <c r="M16" s="7"/>
      <c r="N16" s="7"/>
      <c r="O16" s="7"/>
      <c r="P16" s="8">
        <f t="shared" si="1"/>
        <v>2</v>
      </c>
      <c r="Q16" s="9"/>
      <c r="R16" s="9"/>
      <c r="S16" s="9">
        <v>1</v>
      </c>
      <c r="T16" s="9">
        <v>17200</v>
      </c>
      <c r="U16" s="9">
        <v>1</v>
      </c>
      <c r="V16" s="8">
        <f t="shared" si="2"/>
        <v>1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>
        <v>1</v>
      </c>
      <c r="AJ16" s="9"/>
      <c r="AK16" s="9"/>
      <c r="AL16" s="9"/>
      <c r="AM16" s="9"/>
      <c r="AN16" s="9"/>
      <c r="AO16" s="9"/>
      <c r="AP16" s="9"/>
      <c r="AQ16" s="9"/>
      <c r="AR16" s="9"/>
      <c r="AS16" s="8">
        <f t="shared" si="3"/>
        <v>1</v>
      </c>
      <c r="AT16" s="9"/>
      <c r="AU16" s="9"/>
      <c r="AV16" s="9"/>
      <c r="AW16" s="9"/>
      <c r="AX16" s="9"/>
      <c r="AY16" s="9"/>
      <c r="AZ16" s="9"/>
      <c r="BA16" s="9"/>
      <c r="BB16" s="9">
        <v>1</v>
      </c>
    </row>
    <row r="17" spans="2:54" s="10" customFormat="1" ht="39" customHeight="1">
      <c r="B17" s="56" t="str">
        <f>'[1]①協定識別+②参加者'!H15</f>
        <v>伊是名村伊是名地区集落協定</v>
      </c>
      <c r="C17" s="6">
        <f t="shared" si="0"/>
        <v>2</v>
      </c>
      <c r="D17" s="7">
        <v>1</v>
      </c>
      <c r="E17" s="7"/>
      <c r="F17" s="7"/>
      <c r="G17" s="7"/>
      <c r="H17" s="7">
        <v>1</v>
      </c>
      <c r="I17" s="7"/>
      <c r="J17" s="7"/>
      <c r="K17" s="7"/>
      <c r="L17" s="7"/>
      <c r="M17" s="7"/>
      <c r="N17" s="7"/>
      <c r="O17" s="7"/>
      <c r="P17" s="8">
        <f t="shared" si="1"/>
        <v>3</v>
      </c>
      <c r="Q17" s="9">
        <v>1</v>
      </c>
      <c r="R17" s="9">
        <v>680</v>
      </c>
      <c r="S17" s="9">
        <v>1</v>
      </c>
      <c r="T17" s="9">
        <v>3129</v>
      </c>
      <c r="U17" s="9">
        <v>1</v>
      </c>
      <c r="V17" s="8">
        <f t="shared" si="2"/>
        <v>3</v>
      </c>
      <c r="W17" s="9">
        <v>1</v>
      </c>
      <c r="X17" s="9">
        <v>2800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>
        <v>1</v>
      </c>
      <c r="AJ17" s="9"/>
      <c r="AK17" s="9"/>
      <c r="AL17" s="9"/>
      <c r="AM17" s="9">
        <v>1</v>
      </c>
      <c r="AN17" s="9"/>
      <c r="AO17" s="9"/>
      <c r="AP17" s="9"/>
      <c r="AQ17" s="9"/>
      <c r="AR17" s="9"/>
      <c r="AS17" s="8">
        <f t="shared" si="3"/>
        <v>2</v>
      </c>
      <c r="AT17" s="9">
        <v>1</v>
      </c>
      <c r="AU17" s="9"/>
      <c r="AV17" s="9">
        <v>1</v>
      </c>
      <c r="AW17" s="9"/>
      <c r="AX17" s="9"/>
      <c r="AY17" s="9"/>
      <c r="AZ17" s="9"/>
      <c r="BA17" s="9"/>
      <c r="BB17" s="9"/>
    </row>
    <row r="18" spans="2:54" s="10" customFormat="1" ht="39" customHeight="1">
      <c r="B18" s="56" t="str">
        <f>'[1]①協定識別+②参加者'!H16</f>
        <v>北大東村北大東集落協定</v>
      </c>
      <c r="C18" s="6">
        <f t="shared" si="0"/>
        <v>1</v>
      </c>
      <c r="D18" s="7"/>
      <c r="E18" s="7"/>
      <c r="F18" s="7"/>
      <c r="G18" s="7"/>
      <c r="H18" s="7"/>
      <c r="I18" s="7"/>
      <c r="J18" s="7"/>
      <c r="K18" s="7"/>
      <c r="L18" s="7">
        <v>1</v>
      </c>
      <c r="M18" s="7"/>
      <c r="N18" s="7"/>
      <c r="O18" s="7"/>
      <c r="P18" s="8">
        <f t="shared" si="1"/>
        <v>2</v>
      </c>
      <c r="Q18" s="9">
        <v>1</v>
      </c>
      <c r="R18" s="9">
        <v>75</v>
      </c>
      <c r="S18" s="9">
        <v>1</v>
      </c>
      <c r="T18" s="9">
        <v>260</v>
      </c>
      <c r="U18" s="9"/>
      <c r="V18" s="8">
        <f t="shared" si="2"/>
        <v>2</v>
      </c>
      <c r="W18" s="9">
        <v>1</v>
      </c>
      <c r="X18" s="9">
        <v>360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>
        <v>1</v>
      </c>
      <c r="AJ18" s="9"/>
      <c r="AK18" s="9"/>
      <c r="AL18" s="9"/>
      <c r="AM18" s="9"/>
      <c r="AN18" s="9"/>
      <c r="AO18" s="9"/>
      <c r="AP18" s="9"/>
      <c r="AQ18" s="9"/>
      <c r="AR18" s="9"/>
      <c r="AS18" s="8">
        <f t="shared" si="3"/>
        <v>2</v>
      </c>
      <c r="AT18" s="9">
        <v>1</v>
      </c>
      <c r="AU18" s="9"/>
      <c r="AV18" s="9"/>
      <c r="AW18" s="9">
        <v>1</v>
      </c>
      <c r="AX18" s="9"/>
      <c r="AY18" s="9"/>
      <c r="AZ18" s="9"/>
      <c r="BA18" s="9"/>
      <c r="BB18" s="9"/>
    </row>
    <row r="19" spans="2:54" s="10" customFormat="1" ht="39" customHeight="1">
      <c r="B19" s="56" t="str">
        <f>'[1]①協定識別+②参加者'!H17</f>
        <v>南大東村南大東集落協定</v>
      </c>
      <c r="C19" s="6">
        <f t="shared" si="0"/>
        <v>2</v>
      </c>
      <c r="D19" s="7">
        <v>1</v>
      </c>
      <c r="E19" s="7"/>
      <c r="F19" s="7"/>
      <c r="G19" s="7"/>
      <c r="H19" s="7"/>
      <c r="I19" s="7"/>
      <c r="J19" s="7"/>
      <c r="K19" s="7">
        <v>1</v>
      </c>
      <c r="L19" s="7"/>
      <c r="M19" s="7"/>
      <c r="N19" s="7"/>
      <c r="O19" s="7"/>
      <c r="P19" s="8">
        <f t="shared" si="1"/>
        <v>2</v>
      </c>
      <c r="Q19" s="9">
        <v>1</v>
      </c>
      <c r="R19" s="9">
        <v>500</v>
      </c>
      <c r="S19" s="9">
        <v>1</v>
      </c>
      <c r="T19" s="9">
        <v>938</v>
      </c>
      <c r="U19" s="9"/>
      <c r="V19" s="8">
        <f t="shared" si="2"/>
        <v>5</v>
      </c>
      <c r="W19" s="9">
        <v>1</v>
      </c>
      <c r="X19" s="9">
        <v>1600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>
        <v>1</v>
      </c>
      <c r="AJ19" s="9"/>
      <c r="AK19" s="9"/>
      <c r="AL19" s="9"/>
      <c r="AM19" s="9">
        <v>1</v>
      </c>
      <c r="AN19" s="9"/>
      <c r="AO19" s="9"/>
      <c r="AP19" s="9">
        <v>1</v>
      </c>
      <c r="AQ19" s="9">
        <v>1</v>
      </c>
      <c r="AR19" s="9"/>
      <c r="AS19" s="8">
        <f t="shared" si="3"/>
        <v>3</v>
      </c>
      <c r="AT19" s="9">
        <v>1</v>
      </c>
      <c r="AU19" s="9"/>
      <c r="AV19" s="9">
        <v>1</v>
      </c>
      <c r="AW19" s="9">
        <v>1</v>
      </c>
      <c r="AX19" s="9"/>
      <c r="AY19" s="9"/>
      <c r="AZ19" s="9"/>
      <c r="BA19" s="9"/>
      <c r="BB19" s="9"/>
    </row>
    <row r="20" spans="2:54" s="10" customFormat="1" ht="39" customHeight="1">
      <c r="B20" s="56" t="str">
        <f>'[1]①協定識別+②参加者'!H18</f>
        <v>多良間村多良間集落協定</v>
      </c>
      <c r="C20" s="6">
        <f t="shared" si="0"/>
        <v>1</v>
      </c>
      <c r="D20" s="7">
        <v>1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>
        <f t="shared" si="1"/>
        <v>2</v>
      </c>
      <c r="Q20" s="9">
        <v>1</v>
      </c>
      <c r="R20" s="9">
        <v>1000</v>
      </c>
      <c r="S20" s="9">
        <v>1</v>
      </c>
      <c r="T20" s="9">
        <v>2000</v>
      </c>
      <c r="U20" s="9"/>
      <c r="V20" s="8">
        <f t="shared" si="2"/>
        <v>4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>
        <v>1</v>
      </c>
      <c r="AJ20" s="9"/>
      <c r="AK20" s="9"/>
      <c r="AL20" s="9"/>
      <c r="AM20" s="9">
        <v>1</v>
      </c>
      <c r="AN20" s="9"/>
      <c r="AO20" s="9"/>
      <c r="AP20" s="9"/>
      <c r="AQ20" s="9">
        <v>1</v>
      </c>
      <c r="AR20" s="9">
        <v>1</v>
      </c>
      <c r="AS20" s="8">
        <f t="shared" si="3"/>
        <v>3</v>
      </c>
      <c r="AT20" s="9">
        <v>1</v>
      </c>
      <c r="AU20" s="9"/>
      <c r="AV20" s="9"/>
      <c r="AW20" s="9">
        <v>1</v>
      </c>
      <c r="AX20" s="9"/>
      <c r="AY20" s="9"/>
      <c r="AZ20" s="9"/>
      <c r="BA20" s="9">
        <v>1</v>
      </c>
      <c r="BB20" s="9"/>
    </row>
    <row r="21" spans="2:54" s="10" customFormat="1" ht="39" customHeight="1">
      <c r="B21" s="56" t="str">
        <f>'[1]①協定識別+②参加者'!H19</f>
        <v>与那国町与那国地区集落協定</v>
      </c>
      <c r="C21" s="6">
        <f t="shared" si="0"/>
        <v>1</v>
      </c>
      <c r="D21" s="7">
        <v>1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8">
        <f t="shared" si="1"/>
        <v>2</v>
      </c>
      <c r="Q21" s="9">
        <v>1</v>
      </c>
      <c r="R21" s="9">
        <v>2344</v>
      </c>
      <c r="S21" s="9">
        <v>1</v>
      </c>
      <c r="T21" s="9">
        <v>34172</v>
      </c>
      <c r="U21" s="9"/>
      <c r="V21" s="8">
        <f t="shared" si="2"/>
        <v>7</v>
      </c>
      <c r="W21" s="9"/>
      <c r="X21" s="9"/>
      <c r="Y21" s="9">
        <v>1</v>
      </c>
      <c r="Z21" s="9"/>
      <c r="AA21" s="9"/>
      <c r="AB21" s="9"/>
      <c r="AC21" s="9"/>
      <c r="AD21" s="9"/>
      <c r="AE21" s="9"/>
      <c r="AF21" s="9">
        <v>1</v>
      </c>
      <c r="AG21" s="9">
        <v>1</v>
      </c>
      <c r="AH21" s="9">
        <v>125</v>
      </c>
      <c r="AI21" s="9">
        <v>1</v>
      </c>
      <c r="AJ21" s="9">
        <v>1</v>
      </c>
      <c r="AK21" s="9"/>
      <c r="AL21" s="9"/>
      <c r="AM21" s="9">
        <v>1</v>
      </c>
      <c r="AN21" s="9">
        <v>1</v>
      </c>
      <c r="AO21" s="9"/>
      <c r="AP21" s="9"/>
      <c r="AQ21" s="9">
        <v>1</v>
      </c>
      <c r="AR21" s="9"/>
      <c r="AS21" s="8">
        <f t="shared" si="3"/>
        <v>1</v>
      </c>
      <c r="AT21" s="9"/>
      <c r="AU21" s="9"/>
      <c r="AV21" s="9"/>
      <c r="AW21" s="9"/>
      <c r="AX21" s="9"/>
      <c r="AY21" s="9"/>
      <c r="AZ21" s="9"/>
      <c r="BA21" s="9">
        <v>1</v>
      </c>
      <c r="BB21" s="9"/>
    </row>
    <row r="22" spans="2:54" s="19" customFormat="1" ht="16.5" customHeight="1">
      <c r="B22" s="16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</row>
  </sheetData>
  <sheetProtection/>
  <mergeCells count="67">
    <mergeCell ref="AI8:AI12"/>
    <mergeCell ref="AJ8:AJ12"/>
    <mergeCell ref="AK8:AK12"/>
    <mergeCell ref="AD9:AD12"/>
    <mergeCell ref="AE9:AE12"/>
    <mergeCell ref="AG9:AG12"/>
    <mergeCell ref="AH9:AH12"/>
    <mergeCell ref="AF8:AF12"/>
    <mergeCell ref="AQ8:AQ12"/>
    <mergeCell ref="AT8:AT12"/>
    <mergeCell ref="AU8:AU12"/>
    <mergeCell ref="AL8:AL12"/>
    <mergeCell ref="AM8:AM12"/>
    <mergeCell ref="AN8:AN12"/>
    <mergeCell ref="AO8:AO12"/>
    <mergeCell ref="AP8:AP12"/>
    <mergeCell ref="W8:W12"/>
    <mergeCell ref="Y8:Y12"/>
    <mergeCell ref="Z8:Z12"/>
    <mergeCell ref="AC8:AC12"/>
    <mergeCell ref="X9:X12"/>
    <mergeCell ref="AA9:AA12"/>
    <mergeCell ref="AB9:AB12"/>
    <mergeCell ref="Q8:Q12"/>
    <mergeCell ref="S8:S12"/>
    <mergeCell ref="U8:U12"/>
    <mergeCell ref="R9:R12"/>
    <mergeCell ref="T9:T12"/>
    <mergeCell ref="AT7:AU7"/>
    <mergeCell ref="AV7:AX7"/>
    <mergeCell ref="AY7:BA7"/>
    <mergeCell ref="BB7:BB12"/>
    <mergeCell ref="AV8:AV12"/>
    <mergeCell ref="AW8:AW12"/>
    <mergeCell ref="AX8:AX12"/>
    <mergeCell ref="AY8:AY12"/>
    <mergeCell ref="AZ8:AZ12"/>
    <mergeCell ref="BA8:BA12"/>
    <mergeCell ref="D7:O7"/>
    <mergeCell ref="P7:P12"/>
    <mergeCell ref="D8:D12"/>
    <mergeCell ref="E8:E12"/>
    <mergeCell ref="F8:F12"/>
    <mergeCell ref="G8:G12"/>
    <mergeCell ref="H8:H12"/>
    <mergeCell ref="I8:I12"/>
    <mergeCell ref="O8:O12"/>
    <mergeCell ref="C6:U6"/>
    <mergeCell ref="V6:AR6"/>
    <mergeCell ref="AS6:AS12"/>
    <mergeCell ref="AT6:BB6"/>
    <mergeCell ref="Q7:U7"/>
    <mergeCell ref="V7:V12"/>
    <mergeCell ref="W7:Y7"/>
    <mergeCell ref="Z7:AI7"/>
    <mergeCell ref="AJ7:AQ7"/>
    <mergeCell ref="C7:C12"/>
    <mergeCell ref="C4:BB4"/>
    <mergeCell ref="B5:B12"/>
    <mergeCell ref="C5:AR5"/>
    <mergeCell ref="AR7:AR12"/>
    <mergeCell ref="J8:J12"/>
    <mergeCell ref="K8:K12"/>
    <mergeCell ref="L8:L12"/>
    <mergeCell ref="M8:M12"/>
    <mergeCell ref="N8:N12"/>
    <mergeCell ref="AS5:BB5"/>
  </mergeCells>
  <conditionalFormatting sqref="P13:P22">
    <cfRule type="cellIs" priority="1" dxfId="0" operator="equal" stopIfTrue="1">
      <formula>0</formula>
    </cfRule>
    <cfRule type="cellIs" priority="2" dxfId="0" operator="notEqual" stopIfTrue="1">
      <formula>Q13+S13+U13</formula>
    </cfRule>
  </conditionalFormatting>
  <conditionalFormatting sqref="AS13:AS22">
    <cfRule type="cellIs" priority="3" dxfId="0" operator="equal" stopIfTrue="1">
      <formula>0</formula>
    </cfRule>
    <cfRule type="cellIs" priority="4" dxfId="0" operator="notEqual" stopIfTrue="1">
      <formula>SUM(AT13:BB13)</formula>
    </cfRule>
  </conditionalFormatting>
  <conditionalFormatting sqref="E13:G22">
    <cfRule type="cellIs" priority="5" dxfId="0" operator="notEqual" stopIfTrue="1">
      <formula>IF(#REF!&gt;0,1,"")</formula>
    </cfRule>
  </conditionalFormatting>
  <conditionalFormatting sqref="J13:J22">
    <cfRule type="cellIs" priority="6" dxfId="0" operator="notEqual" stopIfTrue="1">
      <formula>IF(#REF!&gt;0,1,"")</formula>
    </cfRule>
  </conditionalFormatting>
  <conditionalFormatting sqref="C13:C22">
    <cfRule type="cellIs" priority="7" dxfId="0" operator="equal" stopIfTrue="1">
      <formula>0</formula>
    </cfRule>
    <cfRule type="cellIs" priority="8" dxfId="0" operator="notEqual" stopIfTrue="1">
      <formula>D13+E13+F13+G13+H13+I13+J13+K13+L13+M13+N13+O13</formula>
    </cfRule>
  </conditionalFormatting>
  <conditionalFormatting sqref="M13:M22">
    <cfRule type="cellIs" priority="9" dxfId="0" operator="notEqual" stopIfTrue="1">
      <formula>IF(#REF!&gt;0,1,"")</formula>
    </cfRule>
  </conditionalFormatting>
  <conditionalFormatting sqref="V13:V22">
    <cfRule type="cellIs" priority="10" dxfId="0" operator="equal" stopIfTrue="1">
      <formula>0</formula>
    </cfRule>
    <cfRule type="cellIs" priority="11" dxfId="0" operator="notEqual" stopIfTrue="1">
      <formula>SUM(W13,Y13:Z13,AC13,AF13,AI13,AJ13:AR13)</formula>
    </cfRule>
  </conditionalFormatting>
  <conditionalFormatting sqref="AD13:AD22 AA13:AA22 AG13:AG22 X13:X22 R13:R22 T13:T22">
    <cfRule type="expression" priority="12" dxfId="0" stopIfTrue="1">
      <formula>AND(Q13=1,R13="")</formula>
    </cfRule>
  </conditionalFormatting>
  <conditionalFormatting sqref="AE13:AE22 AB13:AB22 AH13:AH22">
    <cfRule type="expression" priority="13" dxfId="0" stopIfTrue="1">
      <formula>AND(Z13=1,AB13="")</formula>
    </cfRule>
  </conditionalFormatting>
  <dataValidations count="6">
    <dataValidation type="list" operator="equal" allowBlank="1" showInputMessage="1" showErrorMessage="1" errorTitle="取組状況セル" error="当該項目に取り組んでいる場合「1」を入力" imeMode="halfAlpha" sqref="Q13:Q22 S13:S22 U13:U22 AT13:BB22 W13:W22 AI13:AR22 AF13:AF22 Y13:Z22 AC13:AC22 D13:O22">
      <formula1>"1"</formula1>
    </dataValidation>
    <dataValidation type="custom" allowBlank="1" showInputMessage="1" showErrorMessage="1" errorTitle="関数セル" error="入力不要" sqref="AS13:AS22">
      <formula1>"SUM(AV16:BD16)"</formula1>
    </dataValidation>
    <dataValidation type="custom" allowBlank="1" showInputMessage="1" showErrorMessage="1" errorTitle="関数セル" error="入力不要" sqref="V13:V22">
      <formula1>"SUM(AF16:AT16)"</formula1>
    </dataValidation>
    <dataValidation type="custom" allowBlank="1" showInputMessage="1" showErrorMessage="1" errorTitle="関数セル" error="入力不要" sqref="P13:P22">
      <formula1>"AB16+AC16+AD16"</formula1>
    </dataValidation>
    <dataValidation type="custom" allowBlank="1" showInputMessage="1" showErrorMessage="1" errorTitle="関数セル" error="入力不要" sqref="C13:C22">
      <formula1>"O16+P16+Q16+R16+S16+T16+U16+V16+W16+X16+Y16+Z16"</formula1>
    </dataValidation>
    <dataValidation type="custom" allowBlank="1" showInputMessage="1" showErrorMessage="1" errorTitle="関数セル" error="入力不要" sqref="B13:B22">
      <formula1>"'①協定識別+②参加者'!H16"</formula1>
    </dataValidation>
  </dataValidations>
  <printOptions/>
  <pageMargins left="0.3937007874015748" right="0.3937007874015748" top="0.5905511811023623" bottom="0.3937007874015748" header="0.5118110236220472" footer="0.5118110236220472"/>
  <pageSetup fitToWidth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kinjoshh</dc:creator>
  <cp:keywords/>
  <dc:description/>
  <cp:lastModifiedBy>kinjoshh</cp:lastModifiedBy>
  <cp:lastPrinted>2009-05-26T23:48:15Z</cp:lastPrinted>
  <dcterms:created xsi:type="dcterms:W3CDTF">2009-05-26T09:56:31Z</dcterms:created>
  <dcterms:modified xsi:type="dcterms:W3CDTF">2009-05-26T23:56:26Z</dcterms:modified>
  <cp:category/>
  <cp:version/>
  <cp:contentType/>
  <cp:contentStatus/>
</cp:coreProperties>
</file>