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90" windowWidth="13275" windowHeight="6885" activeTab="0"/>
  </bookViews>
  <sheets>
    <sheet name="表１" sheetId="1" r:id="rId1"/>
  </sheets>
  <definedNames>
    <definedName name="_xlnm.Print_Area" localSheetId="0">'表１'!$A$1:$T$57</definedName>
  </definedNames>
  <calcPr fullCalcOnLoad="1"/>
</workbook>
</file>

<file path=xl/sharedStrings.xml><?xml version="1.0" encoding="utf-8"?>
<sst xmlns="http://schemas.openxmlformats.org/spreadsheetml/2006/main" count="78" uniqueCount="61">
  <si>
    <t>竹富町</t>
  </si>
  <si>
    <t>与那国町</t>
  </si>
  <si>
    <t>総数</t>
  </si>
  <si>
    <t>うるま市</t>
  </si>
  <si>
    <t>宮古島市</t>
  </si>
  <si>
    <t>婚姻　　第１表　婚姻件数、夫の初婚－再婚（死別－離別）、
　　　　　　　　　　　　　　　　妻の初婚－再婚（死別－離別）、市部－郡部、市町村別</t>
  </si>
  <si>
    <t>市部－郡部
市町村</t>
  </si>
  <si>
    <t>妻初婚</t>
  </si>
  <si>
    <t>妻再婚</t>
  </si>
  <si>
    <t>死別</t>
  </si>
  <si>
    <t>離別</t>
  </si>
  <si>
    <t>夫　初　婚</t>
  </si>
  <si>
    <t>夫　再　婚</t>
  </si>
  <si>
    <t>総　数</t>
  </si>
  <si>
    <t>死　別</t>
  </si>
  <si>
    <t>離　別</t>
  </si>
  <si>
    <t>市部計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</si>
  <si>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</si>
  <si>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</si>
  <si>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</si>
  <si>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</si>
  <si>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</si>
  <si>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</si>
  <si>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</si>
  <si>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</si>
  <si>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郡部計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</si>
  <si>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</si>
  <si>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</si>
  <si>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</si>
  <si>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</si>
  <si>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</si>
  <si>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</si>
  <si>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</si>
  <si>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</si>
  <si>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</si>
  <si>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中頭郡</t>
  </si>
  <si>
    <t>国頭郡</t>
  </si>
  <si>
    <t>読谷村</t>
  </si>
  <si>
    <t>嘉手納町</t>
  </si>
  <si>
    <t>北谷町</t>
  </si>
  <si>
    <t>北中城村</t>
  </si>
  <si>
    <t>中城村</t>
  </si>
  <si>
    <t>西原町</t>
  </si>
  <si>
    <t>島尻郡</t>
  </si>
  <si>
    <t>与那原町</t>
  </si>
  <si>
    <t>南風原町</t>
  </si>
  <si>
    <t>渡名喜村</t>
  </si>
  <si>
    <t>渡嘉敷村</t>
  </si>
  <si>
    <t>座間味村</t>
  </si>
  <si>
    <t>粟国村</t>
  </si>
  <si>
    <t>南大東村</t>
  </si>
  <si>
    <t>北大東村</t>
  </si>
  <si>
    <t>伊平屋村</t>
  </si>
  <si>
    <t>伊是名村</t>
  </si>
  <si>
    <t>久米島町</t>
  </si>
  <si>
    <t>宮古郡</t>
  </si>
  <si>
    <t>多良間村</t>
  </si>
  <si>
    <t>八重山郡</t>
  </si>
  <si>
    <t>南城市</t>
  </si>
  <si>
    <t>八重瀬町</t>
  </si>
  <si>
    <t>平成１９年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</si>
</sst>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  <numFmt numFmtId="179" formatCode="#,##0.00_ "/>
    <numFmt numFmtId="180" formatCode="#,##0.000_ "/>
    <numFmt numFmtId="181" formatCode="_ * #,##0.0_ ;_ * \-#,##0.0_ ;_ * &quot;-&quot;_ ;_ @_ "/>
    <numFmt numFmtId="182" formatCode="_ * #,##0.00_ ;_ * \-#,##0.00_ ;_ * &quot;-&quot;_ ;_ @_ "/>
    <numFmt numFmtId="183" formatCode="#,##0.0000_ "/>
    <numFmt numFmtId="184" formatCode="#,##0_ ;[Red]\-#,##0\ "/>
    <numFmt numFmtId="185" formatCode="_ * #,##0.0_ ;_ * \-#,##0.0_ ;_ * &quot;-&quot;?_ ;_ @_ "/>
    <numFmt numFmtId="186" formatCode="0_);[Red]\(0\)"/>
    <numFmt numFmtId="187" formatCode="0.00_);[Red]\(0.00\)"/>
    <numFmt numFmtId="188" formatCode="[&lt;=999]000;000\-00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ＪＳ明朝"/>
      <family val="1"/>
    </font>
    <font>
      <sz val="7"/>
      <name val="ＭＳ Ｐゴシック"/>
      <family val="3"/>
    </font>
    <font>
      <sz val="7"/>
      <name val="ＪＳ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7" fillId="0" borderId="0" xfId="17" applyNumberFormat="1" applyFont="1" applyAlignment="1">
      <alignment vertical="center"/>
    </xf>
    <xf numFmtId="0" fontId="7" fillId="0" borderId="0" xfId="17" applyNumberFormat="1" applyFont="1" applyBorder="1" applyAlignment="1">
      <alignment vertical="center"/>
    </xf>
    <xf numFmtId="0" fontId="7" fillId="0" borderId="0" xfId="17" applyNumberFormat="1" applyFont="1" applyFill="1" applyAlignment="1">
      <alignment vertical="center"/>
    </xf>
    <xf numFmtId="0" fontId="7" fillId="0" borderId="0" xfId="17" applyNumberFormat="1" applyFont="1" applyAlignment="1">
      <alignment vertical="center" wrapText="1"/>
    </xf>
    <xf numFmtId="0" fontId="7" fillId="0" borderId="0" xfId="17" applyNumberFormat="1" applyFont="1" applyBorder="1" applyAlignment="1">
      <alignment vertical="center" wrapText="1"/>
    </xf>
    <xf numFmtId="0" fontId="9" fillId="0" borderId="0" xfId="17" applyNumberFormat="1" applyFont="1" applyBorder="1" applyAlignment="1">
      <alignment vertical="center" wrapText="1"/>
    </xf>
    <xf numFmtId="0" fontId="9" fillId="0" borderId="0" xfId="17" applyNumberFormat="1" applyFont="1" applyAlignment="1">
      <alignment vertical="center" wrapText="1"/>
    </xf>
    <xf numFmtId="0" fontId="0" fillId="0" borderId="0" xfId="17" applyNumberFormat="1" applyFont="1" applyAlignment="1">
      <alignment vertical="center" wrapText="1"/>
    </xf>
    <xf numFmtId="0" fontId="0" fillId="0" borderId="0" xfId="17" applyNumberFormat="1" applyFont="1" applyAlignment="1">
      <alignment vertical="center"/>
    </xf>
    <xf numFmtId="0" fontId="0" fillId="0" borderId="0" xfId="17" applyNumberFormat="1" applyFont="1" applyBorder="1" applyAlignment="1">
      <alignment vertical="center" wrapText="1"/>
    </xf>
    <xf numFmtId="0" fontId="0" fillId="0" borderId="0" xfId="17" applyNumberFormat="1" applyFont="1" applyBorder="1" applyAlignment="1">
      <alignment horizontal="right" vertical="center"/>
    </xf>
    <xf numFmtId="0" fontId="8" fillId="0" borderId="0" xfId="17" applyNumberFormat="1" applyFont="1" applyBorder="1" applyAlignment="1">
      <alignment vertical="center" wrapText="1"/>
    </xf>
    <xf numFmtId="0" fontId="8" fillId="0" borderId="0" xfId="17" applyNumberFormat="1" applyFont="1" applyAlignment="1">
      <alignment vertical="center" wrapText="1"/>
    </xf>
    <xf numFmtId="0" fontId="8" fillId="0" borderId="0" xfId="17" applyNumberFormat="1" applyFont="1" applyAlignment="1">
      <alignment horizontal="center" vertical="center" wrapText="1"/>
    </xf>
    <xf numFmtId="0" fontId="10" fillId="0" borderId="0" xfId="17" applyNumberFormat="1" applyFont="1" applyAlignment="1">
      <alignment horizontal="center" vertical="center" wrapText="1"/>
    </xf>
    <xf numFmtId="0" fontId="10" fillId="0" borderId="0" xfId="17" applyNumberFormat="1" applyFont="1" applyBorder="1" applyAlignment="1">
      <alignment vertical="center"/>
    </xf>
    <xf numFmtId="0" fontId="10" fillId="0" borderId="0" xfId="17" applyNumberFormat="1" applyFont="1" applyAlignment="1">
      <alignment vertical="center"/>
    </xf>
    <xf numFmtId="0" fontId="10" fillId="0" borderId="0" xfId="17" applyNumberFormat="1" applyFont="1" applyBorder="1" applyAlignment="1">
      <alignment vertical="center" wrapText="1"/>
    </xf>
    <xf numFmtId="0" fontId="10" fillId="0" borderId="0" xfId="17" applyNumberFormat="1" applyFont="1" applyAlignment="1">
      <alignment vertical="center" wrapText="1"/>
    </xf>
    <xf numFmtId="0" fontId="10" fillId="0" borderId="0" xfId="17" applyNumberFormat="1" applyFont="1" applyFill="1" applyAlignment="1">
      <alignment vertical="center"/>
    </xf>
    <xf numFmtId="0" fontId="11" fillId="0" borderId="0" xfId="17" applyNumberFormat="1" applyFont="1" applyBorder="1" applyAlignment="1">
      <alignment vertical="center"/>
    </xf>
    <xf numFmtId="0" fontId="11" fillId="0" borderId="0" xfId="17" applyNumberFormat="1" applyFont="1" applyBorder="1" applyAlignment="1">
      <alignment vertical="center" wrapText="1"/>
    </xf>
    <xf numFmtId="0" fontId="11" fillId="0" borderId="0" xfId="17" applyNumberFormat="1" applyFont="1" applyAlignment="1">
      <alignment vertical="center"/>
    </xf>
    <xf numFmtId="0" fontId="8" fillId="0" borderId="0" xfId="17" applyNumberFormat="1" applyFont="1" applyBorder="1" applyAlignment="1">
      <alignment horizontal="center" vertical="center" wrapText="1"/>
    </xf>
    <xf numFmtId="0" fontId="7" fillId="0" borderId="0" xfId="17" applyNumberFormat="1" applyFont="1" applyFill="1" applyBorder="1" applyAlignment="1">
      <alignment vertical="center"/>
    </xf>
    <xf numFmtId="0" fontId="7" fillId="0" borderId="0" xfId="17" applyNumberFormat="1" applyFont="1" applyAlignment="1">
      <alignment horizontal="center" vertical="center" wrapText="1"/>
    </xf>
    <xf numFmtId="0" fontId="7" fillId="0" borderId="1" xfId="17" applyNumberFormat="1" applyFont="1" applyBorder="1" applyAlignment="1">
      <alignment vertical="center"/>
    </xf>
    <xf numFmtId="41" fontId="7" fillId="0" borderId="2" xfId="17" applyNumberFormat="1" applyFont="1" applyBorder="1" applyAlignment="1">
      <alignment vertical="center"/>
    </xf>
    <xf numFmtId="41" fontId="7" fillId="0" borderId="3" xfId="17" applyNumberFormat="1" applyFont="1" applyBorder="1" applyAlignment="1">
      <alignment vertical="center"/>
    </xf>
    <xf numFmtId="0" fontId="7" fillId="0" borderId="1" xfId="17" applyNumberFormat="1" applyFont="1" applyFill="1" applyBorder="1" applyAlignment="1">
      <alignment vertical="center"/>
    </xf>
    <xf numFmtId="41" fontId="7" fillId="0" borderId="2" xfId="17" applyNumberFormat="1" applyFont="1" applyFill="1" applyBorder="1" applyAlignment="1">
      <alignment vertical="center"/>
    </xf>
    <xf numFmtId="0" fontId="8" fillId="0" borderId="4" xfId="17" applyNumberFormat="1" applyFont="1" applyBorder="1" applyAlignment="1">
      <alignment horizontal="center" vertical="center"/>
    </xf>
    <xf numFmtId="0" fontId="8" fillId="0" borderId="0" xfId="17" applyNumberFormat="1" applyFont="1" applyAlignment="1">
      <alignment vertical="center"/>
    </xf>
    <xf numFmtId="0" fontId="8" fillId="0" borderId="5" xfId="17" applyNumberFormat="1" applyFont="1" applyBorder="1" applyAlignment="1">
      <alignment horizontal="center" vertical="center"/>
    </xf>
    <xf numFmtId="41" fontId="7" fillId="0" borderId="0" xfId="17" applyNumberFormat="1" applyFont="1" applyBorder="1" applyAlignment="1">
      <alignment vertical="center"/>
    </xf>
    <xf numFmtId="0" fontId="7" fillId="0" borderId="6" xfId="17" applyNumberFormat="1" applyFont="1" applyBorder="1" applyAlignment="1">
      <alignment vertical="center"/>
    </xf>
    <xf numFmtId="0" fontId="7" fillId="0" borderId="7" xfId="17" applyNumberFormat="1" applyFont="1" applyBorder="1" applyAlignment="1">
      <alignment vertical="center"/>
    </xf>
    <xf numFmtId="41" fontId="7" fillId="0" borderId="8" xfId="17" applyNumberFormat="1" applyFont="1" applyBorder="1" applyAlignment="1">
      <alignment vertical="center"/>
    </xf>
    <xf numFmtId="41" fontId="7" fillId="0" borderId="8" xfId="17" applyNumberFormat="1" applyFont="1" applyFill="1" applyBorder="1" applyAlignment="1">
      <alignment vertical="center"/>
    </xf>
    <xf numFmtId="41" fontId="7" fillId="0" borderId="9" xfId="17" applyNumberFormat="1" applyFont="1" applyBorder="1" applyAlignment="1">
      <alignment vertical="center"/>
    </xf>
    <xf numFmtId="41" fontId="7" fillId="0" borderId="6" xfId="17" applyNumberFormat="1" applyFont="1" applyBorder="1" applyAlignment="1">
      <alignment vertical="center"/>
    </xf>
    <xf numFmtId="0" fontId="8" fillId="0" borderId="4" xfId="17" applyNumberFormat="1" applyFont="1" applyBorder="1" applyAlignment="1">
      <alignment horizontal="center" vertical="center"/>
    </xf>
    <xf numFmtId="0" fontId="7" fillId="0" borderId="4" xfId="17" applyNumberFormat="1" applyFont="1" applyBorder="1" applyAlignment="1">
      <alignment horizontal="center" vertical="center" wrapText="1"/>
    </xf>
    <xf numFmtId="0" fontId="8" fillId="0" borderId="5" xfId="17" applyNumberFormat="1" applyFont="1" applyBorder="1" applyAlignment="1">
      <alignment horizontal="center" vertical="center"/>
    </xf>
    <xf numFmtId="0" fontId="7" fillId="0" borderId="5" xfId="17" applyNumberFormat="1" applyFont="1" applyBorder="1" applyAlignment="1">
      <alignment horizontal="center" vertical="center" wrapText="1"/>
    </xf>
    <xf numFmtId="0" fontId="0" fillId="0" borderId="0" xfId="17" applyNumberFormat="1" applyFont="1" applyAlignment="1">
      <alignment horizontal="center" vertical="center" wrapText="1"/>
    </xf>
    <xf numFmtId="0" fontId="7" fillId="0" borderId="10" xfId="17" applyNumberFormat="1" applyFont="1" applyBorder="1" applyAlignment="1">
      <alignment horizontal="center" vertical="center" wrapText="1"/>
    </xf>
    <xf numFmtId="0" fontId="7" fillId="0" borderId="11" xfId="17" applyNumberFormat="1" applyFont="1" applyBorder="1" applyAlignment="1">
      <alignment horizontal="center" vertical="center" wrapText="1"/>
    </xf>
    <xf numFmtId="0" fontId="7" fillId="0" borderId="0" xfId="17" applyNumberFormat="1" applyFont="1" applyBorder="1" applyAlignment="1">
      <alignment horizontal="center" vertical="center" wrapText="1"/>
    </xf>
    <xf numFmtId="0" fontId="7" fillId="0" borderId="1" xfId="17" applyNumberFormat="1" applyFont="1" applyBorder="1" applyAlignment="1">
      <alignment horizontal="center" vertical="center" wrapText="1"/>
    </xf>
    <xf numFmtId="0" fontId="7" fillId="0" borderId="6" xfId="17" applyNumberFormat="1" applyFont="1" applyBorder="1" applyAlignment="1">
      <alignment horizontal="center" vertical="center" wrapText="1"/>
    </xf>
    <xf numFmtId="0" fontId="7" fillId="0" borderId="7" xfId="17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7"/>
  <sheetViews>
    <sheetView tabSelected="1" workbookViewId="0" topLeftCell="A1">
      <selection activeCell="T57" sqref="T57"/>
    </sheetView>
  </sheetViews>
  <sheetFormatPr defaultColWidth="9.00390625" defaultRowHeight="13.5"/>
  <cols>
    <col min="1" max="1" width="2.125" style="16" customWidth="1"/>
    <col min="2" max="2" width="5.625" style="17" customWidth="1"/>
    <col min="3" max="3" width="3.625" style="18" customWidth="1"/>
    <col min="4" max="16" width="5.125" style="4" customWidth="1"/>
    <col min="17" max="17" width="5.125" style="5" customWidth="1"/>
    <col min="18" max="18" width="5.125" style="4" customWidth="1"/>
    <col min="19" max="20" width="5.125" style="5" customWidth="1"/>
    <col min="21" max="16384" width="5.625" style="4" customWidth="1"/>
  </cols>
  <sheetData>
    <row r="1" spans="1:20" s="8" customFormat="1" ht="15.75" customHeight="1">
      <c r="A1" s="46" t="s">
        <v>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s="8" customFormat="1" ht="15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s="8" customFormat="1" ht="18" customHeight="1">
      <c r="A3" s="9"/>
      <c r="B3" s="17"/>
      <c r="C3" s="18"/>
      <c r="H3" s="10"/>
      <c r="T3" s="11" t="s">
        <v>60</v>
      </c>
    </row>
    <row r="4" spans="1:20" s="26" customFormat="1" ht="15" customHeight="1">
      <c r="A4" s="47" t="s">
        <v>6</v>
      </c>
      <c r="B4" s="47"/>
      <c r="C4" s="48"/>
      <c r="D4" s="43" t="s">
        <v>11</v>
      </c>
      <c r="E4" s="43"/>
      <c r="F4" s="43"/>
      <c r="G4" s="43"/>
      <c r="H4" s="43"/>
      <c r="I4" s="43" t="s">
        <v>12</v>
      </c>
      <c r="J4" s="43"/>
      <c r="K4" s="43"/>
      <c r="L4" s="43"/>
      <c r="M4" s="43"/>
      <c r="N4" s="43"/>
      <c r="O4" s="43"/>
      <c r="P4" s="43"/>
      <c r="Q4" s="43"/>
      <c r="R4" s="43"/>
      <c r="S4" s="43"/>
      <c r="T4" s="45"/>
    </row>
    <row r="5" spans="1:20" s="33" customFormat="1" ht="15" customHeight="1">
      <c r="A5" s="49"/>
      <c r="B5" s="49"/>
      <c r="C5" s="50"/>
      <c r="D5" s="42" t="s">
        <v>2</v>
      </c>
      <c r="E5" s="42" t="s">
        <v>7</v>
      </c>
      <c r="F5" s="42" t="s">
        <v>8</v>
      </c>
      <c r="G5" s="42"/>
      <c r="H5" s="42"/>
      <c r="I5" s="42" t="s">
        <v>13</v>
      </c>
      <c r="J5" s="42"/>
      <c r="K5" s="42"/>
      <c r="L5" s="42"/>
      <c r="M5" s="42" t="s">
        <v>14</v>
      </c>
      <c r="N5" s="42"/>
      <c r="O5" s="42"/>
      <c r="P5" s="42"/>
      <c r="Q5" s="42" t="s">
        <v>15</v>
      </c>
      <c r="R5" s="42"/>
      <c r="S5" s="42"/>
      <c r="T5" s="44"/>
    </row>
    <row r="6" spans="1:20" s="33" customFormat="1" ht="15" customHeight="1">
      <c r="A6" s="49"/>
      <c r="B6" s="49"/>
      <c r="C6" s="50"/>
      <c r="D6" s="42"/>
      <c r="E6" s="42"/>
      <c r="F6" s="42"/>
      <c r="G6" s="42"/>
      <c r="H6" s="42"/>
      <c r="I6" s="42" t="s">
        <v>7</v>
      </c>
      <c r="J6" s="42" t="s">
        <v>8</v>
      </c>
      <c r="K6" s="42"/>
      <c r="L6" s="42"/>
      <c r="M6" s="42" t="s">
        <v>7</v>
      </c>
      <c r="N6" s="42" t="s">
        <v>8</v>
      </c>
      <c r="O6" s="42"/>
      <c r="P6" s="42"/>
      <c r="Q6" s="42" t="s">
        <v>7</v>
      </c>
      <c r="R6" s="42" t="s">
        <v>8</v>
      </c>
      <c r="S6" s="42"/>
      <c r="T6" s="44"/>
    </row>
    <row r="7" spans="1:20" s="33" customFormat="1" ht="15" customHeight="1">
      <c r="A7" s="51"/>
      <c r="B7" s="51"/>
      <c r="C7" s="52"/>
      <c r="D7" s="42"/>
      <c r="E7" s="42"/>
      <c r="F7" s="32" t="s">
        <v>2</v>
      </c>
      <c r="G7" s="32" t="s">
        <v>9</v>
      </c>
      <c r="H7" s="32" t="s">
        <v>10</v>
      </c>
      <c r="I7" s="42"/>
      <c r="J7" s="32" t="s">
        <v>2</v>
      </c>
      <c r="K7" s="32" t="s">
        <v>9</v>
      </c>
      <c r="L7" s="32" t="s">
        <v>10</v>
      </c>
      <c r="M7" s="42"/>
      <c r="N7" s="32" t="s">
        <v>2</v>
      </c>
      <c r="O7" s="32" t="s">
        <v>9</v>
      </c>
      <c r="P7" s="32" t="s">
        <v>10</v>
      </c>
      <c r="Q7" s="42"/>
      <c r="R7" s="32" t="s">
        <v>2</v>
      </c>
      <c r="S7" s="32" t="s">
        <v>9</v>
      </c>
      <c r="T7" s="34" t="s">
        <v>10</v>
      </c>
    </row>
    <row r="8" spans="1:20" s="2" customFormat="1" ht="14.25" customHeight="1">
      <c r="A8" s="2" t="s">
        <v>2</v>
      </c>
      <c r="C8" s="27"/>
      <c r="D8" s="28">
        <f>SUM(D10,D22)</f>
        <v>8620</v>
      </c>
      <c r="E8" s="28">
        <f aca="true" t="shared" si="0" ref="E8:T8">SUM(E10,E22)</f>
        <v>6237</v>
      </c>
      <c r="F8" s="28">
        <f t="shared" si="0"/>
        <v>666</v>
      </c>
      <c r="G8" s="28">
        <f>SUM(G10,G22)</f>
        <v>14</v>
      </c>
      <c r="H8" s="28">
        <f t="shared" si="0"/>
        <v>652</v>
      </c>
      <c r="I8" s="28">
        <f t="shared" si="0"/>
        <v>857</v>
      </c>
      <c r="J8" s="28">
        <f t="shared" si="0"/>
        <v>860</v>
      </c>
      <c r="K8" s="28">
        <f t="shared" si="0"/>
        <v>12</v>
      </c>
      <c r="L8" s="28">
        <f t="shared" si="0"/>
        <v>848</v>
      </c>
      <c r="M8" s="28">
        <f t="shared" si="0"/>
        <v>18</v>
      </c>
      <c r="N8" s="28">
        <f t="shared" si="0"/>
        <v>19</v>
      </c>
      <c r="O8" s="28">
        <f t="shared" si="0"/>
        <v>2</v>
      </c>
      <c r="P8" s="28">
        <f t="shared" si="0"/>
        <v>17</v>
      </c>
      <c r="Q8" s="28">
        <f t="shared" si="0"/>
        <v>839</v>
      </c>
      <c r="R8" s="28">
        <f t="shared" si="0"/>
        <v>841</v>
      </c>
      <c r="S8" s="28">
        <f t="shared" si="0"/>
        <v>10</v>
      </c>
      <c r="T8" s="29">
        <f t="shared" si="0"/>
        <v>831</v>
      </c>
    </row>
    <row r="9" spans="3:20" s="2" customFormat="1" ht="14.25" customHeight="1">
      <c r="C9" s="27"/>
      <c r="D9" s="28"/>
      <c r="E9" s="28"/>
      <c r="F9" s="28"/>
      <c r="G9" s="28"/>
      <c r="H9" s="28"/>
      <c r="I9" s="28"/>
      <c r="J9" s="28"/>
      <c r="K9" s="29"/>
      <c r="L9" s="28"/>
      <c r="M9" s="28"/>
      <c r="N9" s="28"/>
      <c r="O9" s="28"/>
      <c r="P9" s="28"/>
      <c r="Q9" s="28"/>
      <c r="R9" s="28"/>
      <c r="S9" s="28"/>
      <c r="T9" s="35"/>
    </row>
    <row r="10" spans="1:20" s="2" customFormat="1" ht="14.25" customHeight="1">
      <c r="A10" s="2" t="s">
        <v>16</v>
      </c>
      <c r="C10" s="27"/>
      <c r="D10" s="28">
        <f>SUM(D11:D21)</f>
        <v>6867</v>
      </c>
      <c r="E10" s="28">
        <f>SUM(E11:E21)</f>
        <v>4961</v>
      </c>
      <c r="F10" s="28">
        <f aca="true" t="shared" si="1" ref="F10:T10">SUM(F11:F21)</f>
        <v>522</v>
      </c>
      <c r="G10" s="28">
        <f t="shared" si="1"/>
        <v>12</v>
      </c>
      <c r="H10" s="28">
        <f t="shared" si="1"/>
        <v>510</v>
      </c>
      <c r="I10" s="28">
        <f t="shared" si="1"/>
        <v>705</v>
      </c>
      <c r="J10" s="28">
        <f t="shared" si="1"/>
        <v>679</v>
      </c>
      <c r="K10" s="28">
        <f t="shared" si="1"/>
        <v>8</v>
      </c>
      <c r="L10" s="28">
        <f t="shared" si="1"/>
        <v>671</v>
      </c>
      <c r="M10" s="28">
        <f t="shared" si="1"/>
        <v>13</v>
      </c>
      <c r="N10" s="28">
        <f t="shared" si="1"/>
        <v>14</v>
      </c>
      <c r="O10" s="28">
        <f t="shared" si="1"/>
        <v>2</v>
      </c>
      <c r="P10" s="28">
        <f t="shared" si="1"/>
        <v>12</v>
      </c>
      <c r="Q10" s="28">
        <f t="shared" si="1"/>
        <v>692</v>
      </c>
      <c r="R10" s="28">
        <f t="shared" si="1"/>
        <v>665</v>
      </c>
      <c r="S10" s="28">
        <f t="shared" si="1"/>
        <v>6</v>
      </c>
      <c r="T10" s="29">
        <f t="shared" si="1"/>
        <v>659</v>
      </c>
    </row>
    <row r="11" spans="2:20" s="2" customFormat="1" ht="14.25" customHeight="1">
      <c r="B11" s="2" t="s">
        <v>17</v>
      </c>
      <c r="C11" s="27"/>
      <c r="D11" s="28">
        <f>SUM(E11,F11,I11,J11)</f>
        <v>2009</v>
      </c>
      <c r="E11" s="28">
        <v>1489</v>
      </c>
      <c r="F11" s="28">
        <f>SUM(G11:H11)</f>
        <v>138</v>
      </c>
      <c r="G11" s="28">
        <v>0</v>
      </c>
      <c r="H11" s="28">
        <v>138</v>
      </c>
      <c r="I11" s="28">
        <f>SUM(M11,Q11)</f>
        <v>205</v>
      </c>
      <c r="J11" s="28">
        <f>SUM(N11,R11)</f>
        <v>177</v>
      </c>
      <c r="K11" s="29">
        <f aca="true" t="shared" si="2" ref="I11:L12">SUM(O11,S11)</f>
        <v>4</v>
      </c>
      <c r="L11" s="29">
        <f t="shared" si="2"/>
        <v>173</v>
      </c>
      <c r="M11" s="28">
        <v>6</v>
      </c>
      <c r="N11" s="28">
        <f>SUM(O11:P11)</f>
        <v>3</v>
      </c>
      <c r="O11" s="28">
        <v>0</v>
      </c>
      <c r="P11" s="28">
        <v>3</v>
      </c>
      <c r="Q11" s="28">
        <v>199</v>
      </c>
      <c r="R11" s="28">
        <f>SUM(S11:T11)</f>
        <v>174</v>
      </c>
      <c r="S11" s="28">
        <v>4</v>
      </c>
      <c r="T11" s="35">
        <v>170</v>
      </c>
    </row>
    <row r="12" spans="1:20" s="3" customFormat="1" ht="14.25" customHeight="1">
      <c r="A12" s="25"/>
      <c r="B12" s="25" t="s">
        <v>18</v>
      </c>
      <c r="C12" s="30"/>
      <c r="D12" s="28">
        <f>SUM(E12,F12,I12,J12)</f>
        <v>665</v>
      </c>
      <c r="E12" s="28">
        <v>490</v>
      </c>
      <c r="F12" s="28">
        <f>SUM(G12:H12)</f>
        <v>51</v>
      </c>
      <c r="G12" s="28">
        <v>1</v>
      </c>
      <c r="H12" s="28">
        <v>50</v>
      </c>
      <c r="I12" s="28">
        <f t="shared" si="2"/>
        <v>59</v>
      </c>
      <c r="J12" s="28">
        <f t="shared" si="2"/>
        <v>65</v>
      </c>
      <c r="K12" s="29">
        <f t="shared" si="2"/>
        <v>0</v>
      </c>
      <c r="L12" s="29">
        <f t="shared" si="2"/>
        <v>65</v>
      </c>
      <c r="M12" s="28">
        <v>0</v>
      </c>
      <c r="N12" s="28">
        <f>SUM(O12:P12)</f>
        <v>2</v>
      </c>
      <c r="O12" s="28">
        <v>0</v>
      </c>
      <c r="P12" s="28">
        <v>2</v>
      </c>
      <c r="Q12" s="28">
        <v>59</v>
      </c>
      <c r="R12" s="28">
        <f>SUM(S12:T12)</f>
        <v>63</v>
      </c>
      <c r="S12" s="28">
        <v>0</v>
      </c>
      <c r="T12" s="35">
        <v>63</v>
      </c>
    </row>
    <row r="13" spans="1:20" s="1" customFormat="1" ht="14.25" customHeight="1">
      <c r="A13" s="2"/>
      <c r="B13" s="2" t="s">
        <v>19</v>
      </c>
      <c r="C13" s="27"/>
      <c r="D13" s="28">
        <f aca="true" t="shared" si="3" ref="D13:D20">SUM(E13,F13,I13,J13)</f>
        <v>405</v>
      </c>
      <c r="E13" s="28">
        <v>272</v>
      </c>
      <c r="F13" s="28">
        <f aca="true" t="shared" si="4" ref="F13:F20">SUM(G13:H13)</f>
        <v>25</v>
      </c>
      <c r="G13" s="28">
        <v>0</v>
      </c>
      <c r="H13" s="28">
        <v>25</v>
      </c>
      <c r="I13" s="28">
        <f aca="true" t="shared" si="5" ref="I13:I20">SUM(M13,Q13)</f>
        <v>55</v>
      </c>
      <c r="J13" s="28">
        <f aca="true" t="shared" si="6" ref="J13:J20">SUM(N13,R13)</f>
        <v>53</v>
      </c>
      <c r="K13" s="29">
        <f aca="true" t="shared" si="7" ref="K13:K20">SUM(O13,S13)</f>
        <v>0</v>
      </c>
      <c r="L13" s="29">
        <f aca="true" t="shared" si="8" ref="L13:L20">SUM(P13,T13)</f>
        <v>53</v>
      </c>
      <c r="M13" s="28">
        <v>0</v>
      </c>
      <c r="N13" s="28">
        <f aca="true" t="shared" si="9" ref="N13:N20">SUM(O13:P13)</f>
        <v>1</v>
      </c>
      <c r="O13" s="28">
        <v>0</v>
      </c>
      <c r="P13" s="28">
        <v>1</v>
      </c>
      <c r="Q13" s="28">
        <v>55</v>
      </c>
      <c r="R13" s="28">
        <f aca="true" t="shared" si="10" ref="R13:R20">SUM(S13:T13)</f>
        <v>52</v>
      </c>
      <c r="S13" s="28">
        <v>0</v>
      </c>
      <c r="T13" s="35">
        <v>52</v>
      </c>
    </row>
    <row r="14" spans="1:20" s="1" customFormat="1" ht="14.25" customHeight="1">
      <c r="A14" s="2"/>
      <c r="B14" s="2" t="s">
        <v>20</v>
      </c>
      <c r="C14" s="27"/>
      <c r="D14" s="28">
        <f t="shared" si="3"/>
        <v>735</v>
      </c>
      <c r="E14" s="28">
        <v>553</v>
      </c>
      <c r="F14" s="28">
        <f t="shared" si="4"/>
        <v>47</v>
      </c>
      <c r="G14" s="28">
        <v>0</v>
      </c>
      <c r="H14" s="28">
        <v>47</v>
      </c>
      <c r="I14" s="28">
        <f t="shared" si="5"/>
        <v>69</v>
      </c>
      <c r="J14" s="28">
        <f t="shared" si="6"/>
        <v>66</v>
      </c>
      <c r="K14" s="29">
        <f t="shared" si="7"/>
        <v>0</v>
      </c>
      <c r="L14" s="29">
        <f t="shared" si="8"/>
        <v>66</v>
      </c>
      <c r="M14" s="28">
        <v>0</v>
      </c>
      <c r="N14" s="28">
        <f t="shared" si="9"/>
        <v>0</v>
      </c>
      <c r="O14" s="28">
        <v>0</v>
      </c>
      <c r="P14" s="28">
        <v>0</v>
      </c>
      <c r="Q14" s="28">
        <v>69</v>
      </c>
      <c r="R14" s="28">
        <f t="shared" si="10"/>
        <v>66</v>
      </c>
      <c r="S14" s="28">
        <v>0</v>
      </c>
      <c r="T14" s="35">
        <v>66</v>
      </c>
    </row>
    <row r="15" spans="1:20" s="1" customFormat="1" ht="14.25" customHeight="1">
      <c r="A15" s="2"/>
      <c r="B15" s="2" t="s">
        <v>21</v>
      </c>
      <c r="C15" s="27"/>
      <c r="D15" s="28">
        <f t="shared" si="3"/>
        <v>378</v>
      </c>
      <c r="E15" s="28">
        <v>276</v>
      </c>
      <c r="F15" s="28">
        <f t="shared" si="4"/>
        <v>27</v>
      </c>
      <c r="G15" s="28">
        <v>1</v>
      </c>
      <c r="H15" s="28">
        <v>26</v>
      </c>
      <c r="I15" s="28">
        <f t="shared" si="5"/>
        <v>34</v>
      </c>
      <c r="J15" s="28">
        <f t="shared" si="6"/>
        <v>41</v>
      </c>
      <c r="K15" s="29">
        <f t="shared" si="7"/>
        <v>1</v>
      </c>
      <c r="L15" s="29">
        <f t="shared" si="8"/>
        <v>40</v>
      </c>
      <c r="M15" s="28">
        <v>0</v>
      </c>
      <c r="N15" s="28">
        <f t="shared" si="9"/>
        <v>0</v>
      </c>
      <c r="O15" s="28">
        <v>0</v>
      </c>
      <c r="P15" s="28">
        <v>0</v>
      </c>
      <c r="Q15" s="28">
        <v>34</v>
      </c>
      <c r="R15" s="28">
        <f t="shared" si="10"/>
        <v>41</v>
      </c>
      <c r="S15" s="28">
        <v>1</v>
      </c>
      <c r="T15" s="35">
        <v>40</v>
      </c>
    </row>
    <row r="16" spans="1:20" s="1" customFormat="1" ht="14.25" customHeight="1">
      <c r="A16" s="2"/>
      <c r="B16" s="2" t="s">
        <v>22</v>
      </c>
      <c r="C16" s="27"/>
      <c r="D16" s="28">
        <f t="shared" si="3"/>
        <v>311</v>
      </c>
      <c r="E16" s="28">
        <v>233</v>
      </c>
      <c r="F16" s="28">
        <f t="shared" si="4"/>
        <v>25</v>
      </c>
      <c r="G16" s="28">
        <v>0</v>
      </c>
      <c r="H16" s="28">
        <v>25</v>
      </c>
      <c r="I16" s="28">
        <f t="shared" si="5"/>
        <v>22</v>
      </c>
      <c r="J16" s="28">
        <f t="shared" si="6"/>
        <v>31</v>
      </c>
      <c r="K16" s="29">
        <f t="shared" si="7"/>
        <v>0</v>
      </c>
      <c r="L16" s="29">
        <f t="shared" si="8"/>
        <v>31</v>
      </c>
      <c r="M16" s="28">
        <v>0</v>
      </c>
      <c r="N16" s="28">
        <f t="shared" si="9"/>
        <v>0</v>
      </c>
      <c r="O16" s="28">
        <v>0</v>
      </c>
      <c r="P16" s="28">
        <v>0</v>
      </c>
      <c r="Q16" s="28">
        <v>22</v>
      </c>
      <c r="R16" s="28">
        <f t="shared" si="10"/>
        <v>31</v>
      </c>
      <c r="S16" s="28">
        <v>0</v>
      </c>
      <c r="T16" s="35">
        <v>31</v>
      </c>
    </row>
    <row r="17" spans="1:20" s="1" customFormat="1" ht="14.25" customHeight="1">
      <c r="A17" s="2"/>
      <c r="B17" s="2" t="s">
        <v>23</v>
      </c>
      <c r="C17" s="27"/>
      <c r="D17" s="28">
        <f t="shared" si="3"/>
        <v>893</v>
      </c>
      <c r="E17" s="28">
        <v>608</v>
      </c>
      <c r="F17" s="28">
        <f t="shared" si="4"/>
        <v>76</v>
      </c>
      <c r="G17" s="28">
        <v>3</v>
      </c>
      <c r="H17" s="28">
        <v>73</v>
      </c>
      <c r="I17" s="28">
        <f t="shared" si="5"/>
        <v>111</v>
      </c>
      <c r="J17" s="28">
        <f t="shared" si="6"/>
        <v>98</v>
      </c>
      <c r="K17" s="29">
        <f t="shared" si="7"/>
        <v>1</v>
      </c>
      <c r="L17" s="29">
        <f t="shared" si="8"/>
        <v>97</v>
      </c>
      <c r="M17" s="28">
        <v>2</v>
      </c>
      <c r="N17" s="28">
        <f t="shared" si="9"/>
        <v>4</v>
      </c>
      <c r="O17" s="28">
        <v>0</v>
      </c>
      <c r="P17" s="28">
        <v>4</v>
      </c>
      <c r="Q17" s="28">
        <v>109</v>
      </c>
      <c r="R17" s="28">
        <f t="shared" si="10"/>
        <v>94</v>
      </c>
      <c r="S17" s="28">
        <v>1</v>
      </c>
      <c r="T17" s="35">
        <v>93</v>
      </c>
    </row>
    <row r="18" spans="1:20" s="1" customFormat="1" ht="14.25" customHeight="1">
      <c r="A18" s="2"/>
      <c r="B18" s="2" t="s">
        <v>24</v>
      </c>
      <c r="C18" s="27"/>
      <c r="D18" s="28">
        <f t="shared" si="3"/>
        <v>352</v>
      </c>
      <c r="E18" s="28">
        <v>269</v>
      </c>
      <c r="F18" s="28">
        <f t="shared" si="4"/>
        <v>27</v>
      </c>
      <c r="G18" s="28">
        <v>2</v>
      </c>
      <c r="H18" s="28">
        <v>25</v>
      </c>
      <c r="I18" s="28">
        <f t="shared" si="5"/>
        <v>29</v>
      </c>
      <c r="J18" s="28">
        <f t="shared" si="6"/>
        <v>27</v>
      </c>
      <c r="K18" s="29">
        <f t="shared" si="7"/>
        <v>1</v>
      </c>
      <c r="L18" s="29">
        <f t="shared" si="8"/>
        <v>26</v>
      </c>
      <c r="M18" s="28">
        <v>0</v>
      </c>
      <c r="N18" s="28">
        <f t="shared" si="9"/>
        <v>2</v>
      </c>
      <c r="O18" s="28">
        <v>1</v>
      </c>
      <c r="P18" s="28">
        <v>1</v>
      </c>
      <c r="Q18" s="28">
        <v>29</v>
      </c>
      <c r="R18" s="28">
        <f t="shared" si="10"/>
        <v>25</v>
      </c>
      <c r="S18" s="28">
        <v>0</v>
      </c>
      <c r="T18" s="35">
        <v>25</v>
      </c>
    </row>
    <row r="19" spans="1:20" s="1" customFormat="1" ht="14.25" customHeight="1">
      <c r="A19" s="2"/>
      <c r="B19" s="2" t="s">
        <v>3</v>
      </c>
      <c r="C19" s="27"/>
      <c r="D19" s="28">
        <f t="shared" si="3"/>
        <v>632</v>
      </c>
      <c r="E19" s="28">
        <v>441</v>
      </c>
      <c r="F19" s="28">
        <f t="shared" si="4"/>
        <v>60</v>
      </c>
      <c r="G19" s="28">
        <v>5</v>
      </c>
      <c r="H19" s="28">
        <v>55</v>
      </c>
      <c r="I19" s="28">
        <f t="shared" si="5"/>
        <v>64</v>
      </c>
      <c r="J19" s="28">
        <f t="shared" si="6"/>
        <v>67</v>
      </c>
      <c r="K19" s="29">
        <f t="shared" si="7"/>
        <v>1</v>
      </c>
      <c r="L19" s="29">
        <f t="shared" si="8"/>
        <v>66</v>
      </c>
      <c r="M19" s="28">
        <v>1</v>
      </c>
      <c r="N19" s="28">
        <f t="shared" si="9"/>
        <v>1</v>
      </c>
      <c r="O19" s="28">
        <v>1</v>
      </c>
      <c r="P19" s="28">
        <v>0</v>
      </c>
      <c r="Q19" s="28">
        <v>63</v>
      </c>
      <c r="R19" s="28">
        <f t="shared" si="10"/>
        <v>66</v>
      </c>
      <c r="S19" s="28">
        <v>0</v>
      </c>
      <c r="T19" s="35">
        <v>66</v>
      </c>
    </row>
    <row r="20" spans="1:20" s="1" customFormat="1" ht="14.25" customHeight="1">
      <c r="A20" s="2"/>
      <c r="B20" s="2" t="s">
        <v>4</v>
      </c>
      <c r="C20" s="27"/>
      <c r="D20" s="28">
        <f t="shared" si="3"/>
        <v>284</v>
      </c>
      <c r="E20" s="28">
        <v>178</v>
      </c>
      <c r="F20" s="28">
        <f t="shared" si="4"/>
        <v>29</v>
      </c>
      <c r="G20" s="28">
        <v>0</v>
      </c>
      <c r="H20" s="28">
        <v>29</v>
      </c>
      <c r="I20" s="28">
        <f t="shared" si="5"/>
        <v>40</v>
      </c>
      <c r="J20" s="28">
        <f t="shared" si="6"/>
        <v>37</v>
      </c>
      <c r="K20" s="29">
        <f t="shared" si="7"/>
        <v>0</v>
      </c>
      <c r="L20" s="29">
        <f t="shared" si="8"/>
        <v>37</v>
      </c>
      <c r="M20" s="28">
        <v>1</v>
      </c>
      <c r="N20" s="28">
        <f t="shared" si="9"/>
        <v>0</v>
      </c>
      <c r="O20" s="28">
        <v>0</v>
      </c>
      <c r="P20" s="28">
        <v>0</v>
      </c>
      <c r="Q20" s="28">
        <v>39</v>
      </c>
      <c r="R20" s="28">
        <f t="shared" si="10"/>
        <v>37</v>
      </c>
      <c r="S20" s="28">
        <v>0</v>
      </c>
      <c r="T20" s="35">
        <v>37</v>
      </c>
    </row>
    <row r="21" spans="1:20" s="1" customFormat="1" ht="14.25" customHeight="1">
      <c r="A21" s="2"/>
      <c r="B21" s="2" t="s">
        <v>58</v>
      </c>
      <c r="C21" s="27"/>
      <c r="D21" s="28">
        <f>SUM(E21,F21,I21,J21)</f>
        <v>203</v>
      </c>
      <c r="E21" s="28">
        <v>152</v>
      </c>
      <c r="F21" s="28">
        <f>SUM(G21:H21)</f>
        <v>17</v>
      </c>
      <c r="G21" s="28">
        <v>0</v>
      </c>
      <c r="H21" s="28">
        <v>17</v>
      </c>
      <c r="I21" s="28">
        <f>SUM(M21,Q21)</f>
        <v>17</v>
      </c>
      <c r="J21" s="28">
        <f>SUM(N21,R21)</f>
        <v>17</v>
      </c>
      <c r="K21" s="29">
        <f>SUM(O21,S21)</f>
        <v>0</v>
      </c>
      <c r="L21" s="29">
        <f>SUM(P21,T21)</f>
        <v>17</v>
      </c>
      <c r="M21" s="28">
        <v>3</v>
      </c>
      <c r="N21" s="28">
        <f>SUM(O21:P21)</f>
        <v>1</v>
      </c>
      <c r="O21" s="28">
        <v>0</v>
      </c>
      <c r="P21" s="28">
        <v>1</v>
      </c>
      <c r="Q21" s="28">
        <v>14</v>
      </c>
      <c r="R21" s="28">
        <f>SUM(S21:T21)</f>
        <v>16</v>
      </c>
      <c r="S21" s="28">
        <v>0</v>
      </c>
      <c r="T21" s="35">
        <v>16</v>
      </c>
    </row>
    <row r="22" spans="1:20" s="1" customFormat="1" ht="14.25" customHeight="1">
      <c r="A22" s="2" t="s">
        <v>25</v>
      </c>
      <c r="B22" s="2"/>
      <c r="C22" s="27"/>
      <c r="D22" s="28">
        <f aca="true" t="shared" si="11" ref="D22:T22">SUM(D23,D33,D40,D53,D55)</f>
        <v>1753</v>
      </c>
      <c r="E22" s="28">
        <f t="shared" si="11"/>
        <v>1276</v>
      </c>
      <c r="F22" s="28">
        <f t="shared" si="11"/>
        <v>144</v>
      </c>
      <c r="G22" s="28">
        <f t="shared" si="11"/>
        <v>2</v>
      </c>
      <c r="H22" s="28">
        <f t="shared" si="11"/>
        <v>142</v>
      </c>
      <c r="I22" s="28">
        <f t="shared" si="11"/>
        <v>152</v>
      </c>
      <c r="J22" s="28">
        <f t="shared" si="11"/>
        <v>181</v>
      </c>
      <c r="K22" s="28">
        <f t="shared" si="11"/>
        <v>4</v>
      </c>
      <c r="L22" s="28">
        <f t="shared" si="11"/>
        <v>177</v>
      </c>
      <c r="M22" s="28">
        <f t="shared" si="11"/>
        <v>5</v>
      </c>
      <c r="N22" s="28">
        <f t="shared" si="11"/>
        <v>5</v>
      </c>
      <c r="O22" s="28">
        <f t="shared" si="11"/>
        <v>0</v>
      </c>
      <c r="P22" s="28">
        <f>SUM(P23,P33,P40,P53,P55)</f>
        <v>5</v>
      </c>
      <c r="Q22" s="28">
        <f t="shared" si="11"/>
        <v>147</v>
      </c>
      <c r="R22" s="28">
        <f t="shared" si="11"/>
        <v>176</v>
      </c>
      <c r="S22" s="28">
        <f t="shared" si="11"/>
        <v>4</v>
      </c>
      <c r="T22" s="29">
        <f t="shared" si="11"/>
        <v>172</v>
      </c>
    </row>
    <row r="23" spans="1:20" s="1" customFormat="1" ht="14.25" customHeight="1">
      <c r="A23" s="2" t="s">
        <v>36</v>
      </c>
      <c r="B23" s="2"/>
      <c r="C23" s="27"/>
      <c r="D23" s="28">
        <f>SUM(D24:D32)</f>
        <v>320</v>
      </c>
      <c r="E23" s="28">
        <f aca="true" t="shared" si="12" ref="E23:T23">SUM(E24:E32)</f>
        <v>233</v>
      </c>
      <c r="F23" s="28">
        <f t="shared" si="12"/>
        <v>23</v>
      </c>
      <c r="G23" s="28">
        <f t="shared" si="12"/>
        <v>0</v>
      </c>
      <c r="H23" s="28">
        <f>SUM(H24:H32)</f>
        <v>23</v>
      </c>
      <c r="I23" s="28">
        <f t="shared" si="12"/>
        <v>31</v>
      </c>
      <c r="J23" s="28">
        <f t="shared" si="12"/>
        <v>33</v>
      </c>
      <c r="K23" s="28">
        <f t="shared" si="12"/>
        <v>1</v>
      </c>
      <c r="L23" s="28">
        <f t="shared" si="12"/>
        <v>32</v>
      </c>
      <c r="M23" s="28">
        <f t="shared" si="12"/>
        <v>0</v>
      </c>
      <c r="N23" s="28">
        <f t="shared" si="12"/>
        <v>0</v>
      </c>
      <c r="O23" s="28">
        <f t="shared" si="12"/>
        <v>0</v>
      </c>
      <c r="P23" s="28">
        <f t="shared" si="12"/>
        <v>0</v>
      </c>
      <c r="Q23" s="28">
        <f t="shared" si="12"/>
        <v>31</v>
      </c>
      <c r="R23" s="28">
        <f t="shared" si="12"/>
        <v>33</v>
      </c>
      <c r="S23" s="28">
        <f t="shared" si="12"/>
        <v>1</v>
      </c>
      <c r="T23" s="29">
        <f t="shared" si="12"/>
        <v>32</v>
      </c>
    </row>
    <row r="24" spans="1:20" s="3" customFormat="1" ht="14.25" customHeight="1">
      <c r="A24" s="25"/>
      <c r="B24" s="25" t="s">
        <v>26</v>
      </c>
      <c r="C24" s="30"/>
      <c r="D24" s="28">
        <f>SUM(E24,F24,I24,J24)</f>
        <v>27</v>
      </c>
      <c r="E24" s="31">
        <v>19</v>
      </c>
      <c r="F24" s="28">
        <f>SUM(G24:H24)</f>
        <v>2</v>
      </c>
      <c r="G24" s="28">
        <v>0</v>
      </c>
      <c r="H24" s="28">
        <v>2</v>
      </c>
      <c r="I24" s="28">
        <f>SUM(M24,Q24)</f>
        <v>2</v>
      </c>
      <c r="J24" s="28">
        <f>SUM(N24,R24)</f>
        <v>4</v>
      </c>
      <c r="K24" s="29">
        <f>SUM(O24,S24)</f>
        <v>0</v>
      </c>
      <c r="L24" s="29">
        <f>SUM(P24,T24)</f>
        <v>4</v>
      </c>
      <c r="M24" s="28">
        <v>0</v>
      </c>
      <c r="N24" s="28">
        <f>SUM(O24:P24)</f>
        <v>0</v>
      </c>
      <c r="O24" s="28">
        <v>0</v>
      </c>
      <c r="P24" s="28">
        <v>0</v>
      </c>
      <c r="Q24" s="28">
        <v>2</v>
      </c>
      <c r="R24" s="28">
        <f>SUM(S24:T24)</f>
        <v>4</v>
      </c>
      <c r="S24" s="28">
        <v>0</v>
      </c>
      <c r="T24" s="35">
        <v>4</v>
      </c>
    </row>
    <row r="25" spans="1:20" s="1" customFormat="1" ht="14.25" customHeight="1">
      <c r="A25" s="2"/>
      <c r="B25" s="2" t="s">
        <v>27</v>
      </c>
      <c r="C25" s="27"/>
      <c r="D25" s="28">
        <f aca="true" t="shared" si="13" ref="D25:D32">SUM(E25,F25,I25,J25)</f>
        <v>11</v>
      </c>
      <c r="E25" s="28">
        <v>8</v>
      </c>
      <c r="F25" s="28">
        <f aca="true" t="shared" si="14" ref="F25:F32">SUM(G25:H25)</f>
        <v>1</v>
      </c>
      <c r="G25" s="28">
        <v>0</v>
      </c>
      <c r="H25" s="28">
        <v>1</v>
      </c>
      <c r="I25" s="28">
        <f aca="true" t="shared" si="15" ref="I25:I32">SUM(M25,Q25)</f>
        <v>2</v>
      </c>
      <c r="J25" s="28">
        <f aca="true" t="shared" si="16" ref="J25:J32">SUM(N25,R25)</f>
        <v>0</v>
      </c>
      <c r="K25" s="29">
        <f aca="true" t="shared" si="17" ref="K25:K32">SUM(O25,S25)</f>
        <v>0</v>
      </c>
      <c r="L25" s="29">
        <f aca="true" t="shared" si="18" ref="L25:L32">SUM(P25,T25)</f>
        <v>0</v>
      </c>
      <c r="M25" s="28">
        <v>0</v>
      </c>
      <c r="N25" s="28">
        <f aca="true" t="shared" si="19" ref="N25:N32">SUM(O25:P25)</f>
        <v>0</v>
      </c>
      <c r="O25" s="28">
        <v>0</v>
      </c>
      <c r="P25" s="28">
        <v>0</v>
      </c>
      <c r="Q25" s="28">
        <v>2</v>
      </c>
      <c r="R25" s="28">
        <f aca="true" t="shared" si="20" ref="R25:R32">SUM(S25:T25)</f>
        <v>0</v>
      </c>
      <c r="S25" s="28">
        <v>0</v>
      </c>
      <c r="T25" s="35">
        <v>0</v>
      </c>
    </row>
    <row r="26" spans="1:20" s="1" customFormat="1" ht="14.25" customHeight="1">
      <c r="A26" s="2"/>
      <c r="B26" s="2" t="s">
        <v>28</v>
      </c>
      <c r="C26" s="27"/>
      <c r="D26" s="28">
        <f t="shared" si="13"/>
        <v>12</v>
      </c>
      <c r="E26" s="28">
        <v>7</v>
      </c>
      <c r="F26" s="28">
        <f t="shared" si="14"/>
        <v>1</v>
      </c>
      <c r="G26" s="28">
        <v>0</v>
      </c>
      <c r="H26" s="28">
        <v>1</v>
      </c>
      <c r="I26" s="28">
        <f t="shared" si="15"/>
        <v>1</v>
      </c>
      <c r="J26" s="28">
        <f t="shared" si="16"/>
        <v>3</v>
      </c>
      <c r="K26" s="29">
        <f t="shared" si="17"/>
        <v>0</v>
      </c>
      <c r="L26" s="29">
        <f t="shared" si="18"/>
        <v>3</v>
      </c>
      <c r="M26" s="28">
        <v>0</v>
      </c>
      <c r="N26" s="28">
        <f t="shared" si="19"/>
        <v>0</v>
      </c>
      <c r="O26" s="28">
        <v>0</v>
      </c>
      <c r="P26" s="28">
        <v>0</v>
      </c>
      <c r="Q26" s="28">
        <v>1</v>
      </c>
      <c r="R26" s="28">
        <f t="shared" si="20"/>
        <v>3</v>
      </c>
      <c r="S26" s="28">
        <v>0</v>
      </c>
      <c r="T26" s="35">
        <v>3</v>
      </c>
    </row>
    <row r="27" spans="1:20" s="1" customFormat="1" ht="14.25" customHeight="1">
      <c r="A27" s="2"/>
      <c r="B27" s="2" t="s">
        <v>29</v>
      </c>
      <c r="C27" s="27"/>
      <c r="D27" s="28">
        <f t="shared" si="13"/>
        <v>35</v>
      </c>
      <c r="E27" s="28">
        <v>21</v>
      </c>
      <c r="F27" s="28">
        <f t="shared" si="14"/>
        <v>3</v>
      </c>
      <c r="G27" s="28">
        <v>0</v>
      </c>
      <c r="H27" s="28">
        <v>3</v>
      </c>
      <c r="I27" s="28">
        <f t="shared" si="15"/>
        <v>6</v>
      </c>
      <c r="J27" s="28">
        <f t="shared" si="16"/>
        <v>5</v>
      </c>
      <c r="K27" s="29">
        <f t="shared" si="17"/>
        <v>0</v>
      </c>
      <c r="L27" s="29">
        <f t="shared" si="18"/>
        <v>5</v>
      </c>
      <c r="M27" s="28">
        <v>0</v>
      </c>
      <c r="N27" s="28">
        <f t="shared" si="19"/>
        <v>0</v>
      </c>
      <c r="O27" s="28">
        <v>0</v>
      </c>
      <c r="P27" s="28">
        <v>0</v>
      </c>
      <c r="Q27" s="28">
        <v>6</v>
      </c>
      <c r="R27" s="28">
        <f t="shared" si="20"/>
        <v>5</v>
      </c>
      <c r="S27" s="28">
        <v>0</v>
      </c>
      <c r="T27" s="35">
        <v>5</v>
      </c>
    </row>
    <row r="28" spans="1:20" s="1" customFormat="1" ht="14.25" customHeight="1">
      <c r="A28" s="2"/>
      <c r="B28" s="2" t="s">
        <v>30</v>
      </c>
      <c r="C28" s="27"/>
      <c r="D28" s="28">
        <f t="shared" si="13"/>
        <v>61</v>
      </c>
      <c r="E28" s="28">
        <v>50</v>
      </c>
      <c r="F28" s="28">
        <f t="shared" si="14"/>
        <v>5</v>
      </c>
      <c r="G28" s="28">
        <v>0</v>
      </c>
      <c r="H28" s="28">
        <v>5</v>
      </c>
      <c r="I28" s="28">
        <f t="shared" si="15"/>
        <v>4</v>
      </c>
      <c r="J28" s="28">
        <f t="shared" si="16"/>
        <v>2</v>
      </c>
      <c r="K28" s="29">
        <f t="shared" si="17"/>
        <v>0</v>
      </c>
      <c r="L28" s="29">
        <f t="shared" si="18"/>
        <v>2</v>
      </c>
      <c r="M28" s="28">
        <v>0</v>
      </c>
      <c r="N28" s="28">
        <f t="shared" si="19"/>
        <v>0</v>
      </c>
      <c r="O28" s="28">
        <v>0</v>
      </c>
      <c r="P28" s="28">
        <v>0</v>
      </c>
      <c r="Q28" s="28">
        <v>4</v>
      </c>
      <c r="R28" s="28">
        <f t="shared" si="20"/>
        <v>2</v>
      </c>
      <c r="S28" s="28">
        <v>0</v>
      </c>
      <c r="T28" s="35">
        <v>2</v>
      </c>
    </row>
    <row r="29" spans="1:20" s="1" customFormat="1" ht="14.25" customHeight="1">
      <c r="A29" s="2"/>
      <c r="B29" s="2" t="s">
        <v>31</v>
      </c>
      <c r="C29" s="27"/>
      <c r="D29" s="28">
        <f t="shared" si="13"/>
        <v>50</v>
      </c>
      <c r="E29" s="28">
        <v>38</v>
      </c>
      <c r="F29" s="28">
        <f t="shared" si="14"/>
        <v>4</v>
      </c>
      <c r="G29" s="28">
        <v>0</v>
      </c>
      <c r="H29" s="28">
        <v>4</v>
      </c>
      <c r="I29" s="28">
        <f t="shared" si="15"/>
        <v>2</v>
      </c>
      <c r="J29" s="28">
        <f t="shared" si="16"/>
        <v>6</v>
      </c>
      <c r="K29" s="29">
        <f t="shared" si="17"/>
        <v>0</v>
      </c>
      <c r="L29" s="29">
        <f t="shared" si="18"/>
        <v>6</v>
      </c>
      <c r="M29" s="28">
        <v>0</v>
      </c>
      <c r="N29" s="28">
        <f t="shared" si="19"/>
        <v>0</v>
      </c>
      <c r="O29" s="28">
        <v>0</v>
      </c>
      <c r="P29" s="28">
        <v>0</v>
      </c>
      <c r="Q29" s="28">
        <v>2</v>
      </c>
      <c r="R29" s="28">
        <f t="shared" si="20"/>
        <v>6</v>
      </c>
      <c r="S29" s="28">
        <v>0</v>
      </c>
      <c r="T29" s="35">
        <v>6</v>
      </c>
    </row>
    <row r="30" spans="1:20" s="1" customFormat="1" ht="14.25" customHeight="1">
      <c r="A30" s="2"/>
      <c r="B30" s="2" t="s">
        <v>32</v>
      </c>
      <c r="C30" s="27"/>
      <c r="D30" s="28">
        <f t="shared" si="13"/>
        <v>31</v>
      </c>
      <c r="E30" s="28">
        <v>23</v>
      </c>
      <c r="F30" s="28">
        <f t="shared" si="14"/>
        <v>3</v>
      </c>
      <c r="G30" s="28">
        <v>0</v>
      </c>
      <c r="H30" s="28">
        <v>3</v>
      </c>
      <c r="I30" s="28">
        <f t="shared" si="15"/>
        <v>3</v>
      </c>
      <c r="J30" s="28">
        <f t="shared" si="16"/>
        <v>2</v>
      </c>
      <c r="K30" s="29">
        <f t="shared" si="17"/>
        <v>0</v>
      </c>
      <c r="L30" s="29">
        <f t="shared" si="18"/>
        <v>2</v>
      </c>
      <c r="M30" s="28">
        <v>0</v>
      </c>
      <c r="N30" s="28">
        <f t="shared" si="19"/>
        <v>0</v>
      </c>
      <c r="O30" s="28">
        <v>0</v>
      </c>
      <c r="P30" s="28">
        <v>0</v>
      </c>
      <c r="Q30" s="28">
        <v>3</v>
      </c>
      <c r="R30" s="28">
        <f t="shared" si="20"/>
        <v>2</v>
      </c>
      <c r="S30" s="28">
        <v>0</v>
      </c>
      <c r="T30" s="35">
        <v>2</v>
      </c>
    </row>
    <row r="31" spans="1:20" s="1" customFormat="1" ht="14.25" customHeight="1">
      <c r="A31" s="2"/>
      <c r="B31" s="2" t="s">
        <v>33</v>
      </c>
      <c r="C31" s="27"/>
      <c r="D31" s="28">
        <f t="shared" si="13"/>
        <v>78</v>
      </c>
      <c r="E31" s="28">
        <v>59</v>
      </c>
      <c r="F31" s="28">
        <f t="shared" si="14"/>
        <v>4</v>
      </c>
      <c r="G31" s="28">
        <v>0</v>
      </c>
      <c r="H31" s="28">
        <v>4</v>
      </c>
      <c r="I31" s="28">
        <f t="shared" si="15"/>
        <v>7</v>
      </c>
      <c r="J31" s="28">
        <f t="shared" si="16"/>
        <v>8</v>
      </c>
      <c r="K31" s="29">
        <f t="shared" si="17"/>
        <v>0</v>
      </c>
      <c r="L31" s="29">
        <f t="shared" si="18"/>
        <v>8</v>
      </c>
      <c r="M31" s="28">
        <v>0</v>
      </c>
      <c r="N31" s="28">
        <f t="shared" si="19"/>
        <v>0</v>
      </c>
      <c r="O31" s="28">
        <v>0</v>
      </c>
      <c r="P31" s="28">
        <v>0</v>
      </c>
      <c r="Q31" s="28">
        <v>7</v>
      </c>
      <c r="R31" s="28">
        <f t="shared" si="20"/>
        <v>8</v>
      </c>
      <c r="S31" s="28">
        <v>0</v>
      </c>
      <c r="T31" s="35">
        <v>8</v>
      </c>
    </row>
    <row r="32" spans="1:20" s="1" customFormat="1" ht="14.25" customHeight="1">
      <c r="A32" s="2"/>
      <c r="B32" s="2" t="s">
        <v>34</v>
      </c>
      <c r="C32" s="27"/>
      <c r="D32" s="28">
        <f t="shared" si="13"/>
        <v>15</v>
      </c>
      <c r="E32" s="28">
        <v>8</v>
      </c>
      <c r="F32" s="28">
        <f t="shared" si="14"/>
        <v>0</v>
      </c>
      <c r="G32" s="28">
        <v>0</v>
      </c>
      <c r="H32" s="28">
        <v>0</v>
      </c>
      <c r="I32" s="28">
        <f t="shared" si="15"/>
        <v>4</v>
      </c>
      <c r="J32" s="28">
        <f t="shared" si="16"/>
        <v>3</v>
      </c>
      <c r="K32" s="29">
        <f t="shared" si="17"/>
        <v>1</v>
      </c>
      <c r="L32" s="29">
        <f t="shared" si="18"/>
        <v>2</v>
      </c>
      <c r="M32" s="28">
        <v>0</v>
      </c>
      <c r="N32" s="28">
        <f t="shared" si="19"/>
        <v>0</v>
      </c>
      <c r="O32" s="28">
        <v>0</v>
      </c>
      <c r="P32" s="28">
        <v>0</v>
      </c>
      <c r="Q32" s="28">
        <v>4</v>
      </c>
      <c r="R32" s="28">
        <f t="shared" si="20"/>
        <v>3</v>
      </c>
      <c r="S32" s="28">
        <v>1</v>
      </c>
      <c r="T32" s="35">
        <v>2</v>
      </c>
    </row>
    <row r="33" spans="1:20" s="1" customFormat="1" ht="14.25" customHeight="1">
      <c r="A33" s="2" t="s">
        <v>35</v>
      </c>
      <c r="B33" s="2"/>
      <c r="C33" s="27"/>
      <c r="D33" s="28">
        <f>SUM(D34:D39)</f>
        <v>874</v>
      </c>
      <c r="E33" s="28">
        <f aca="true" t="shared" si="21" ref="E33:T33">SUM(E34:E39)</f>
        <v>635</v>
      </c>
      <c r="F33" s="28">
        <f t="shared" si="21"/>
        <v>78</v>
      </c>
      <c r="G33" s="28">
        <f t="shared" si="21"/>
        <v>0</v>
      </c>
      <c r="H33" s="28">
        <f t="shared" si="21"/>
        <v>78</v>
      </c>
      <c r="I33" s="28">
        <f t="shared" si="21"/>
        <v>71</v>
      </c>
      <c r="J33" s="28">
        <f t="shared" si="21"/>
        <v>90</v>
      </c>
      <c r="K33" s="28">
        <f t="shared" si="21"/>
        <v>2</v>
      </c>
      <c r="L33" s="28">
        <f t="shared" si="21"/>
        <v>88</v>
      </c>
      <c r="M33" s="28">
        <f t="shared" si="21"/>
        <v>4</v>
      </c>
      <c r="N33" s="28">
        <f t="shared" si="21"/>
        <v>3</v>
      </c>
      <c r="O33" s="28">
        <f t="shared" si="21"/>
        <v>0</v>
      </c>
      <c r="P33" s="28">
        <f t="shared" si="21"/>
        <v>3</v>
      </c>
      <c r="Q33" s="28">
        <f t="shared" si="21"/>
        <v>67</v>
      </c>
      <c r="R33" s="28">
        <f t="shared" si="21"/>
        <v>87</v>
      </c>
      <c r="S33" s="28">
        <f t="shared" si="21"/>
        <v>2</v>
      </c>
      <c r="T33" s="29">
        <f t="shared" si="21"/>
        <v>85</v>
      </c>
    </row>
    <row r="34" spans="1:20" s="1" customFormat="1" ht="14.25" customHeight="1">
      <c r="A34" s="2"/>
      <c r="B34" s="2" t="s">
        <v>37</v>
      </c>
      <c r="C34" s="27"/>
      <c r="D34" s="28">
        <f aca="true" t="shared" si="22" ref="D34:D39">SUM(E34,F34,I34,J34)</f>
        <v>207</v>
      </c>
      <c r="E34" s="31">
        <v>149</v>
      </c>
      <c r="F34" s="28">
        <f aca="true" t="shared" si="23" ref="F34:F39">SUM(G34:H34)</f>
        <v>18</v>
      </c>
      <c r="G34" s="28">
        <v>0</v>
      </c>
      <c r="H34" s="28">
        <v>18</v>
      </c>
      <c r="I34" s="28">
        <f aca="true" t="shared" si="24" ref="I34:L39">SUM(M34,Q34)</f>
        <v>17</v>
      </c>
      <c r="J34" s="28">
        <f t="shared" si="24"/>
        <v>23</v>
      </c>
      <c r="K34" s="29">
        <f t="shared" si="24"/>
        <v>1</v>
      </c>
      <c r="L34" s="29">
        <f t="shared" si="24"/>
        <v>22</v>
      </c>
      <c r="M34" s="28">
        <v>0</v>
      </c>
      <c r="N34" s="28">
        <f aca="true" t="shared" si="25" ref="N34:N39">SUM(O34:P34)</f>
        <v>1</v>
      </c>
      <c r="O34" s="28">
        <v>0</v>
      </c>
      <c r="P34" s="28">
        <v>1</v>
      </c>
      <c r="Q34" s="28">
        <v>17</v>
      </c>
      <c r="R34" s="28">
        <f aca="true" t="shared" si="26" ref="R34:R39">SUM(S34:T34)</f>
        <v>22</v>
      </c>
      <c r="S34" s="28">
        <v>1</v>
      </c>
      <c r="T34" s="35">
        <v>21</v>
      </c>
    </row>
    <row r="35" spans="1:20" s="1" customFormat="1" ht="14.25" customHeight="1">
      <c r="A35" s="2"/>
      <c r="B35" s="2" t="s">
        <v>38</v>
      </c>
      <c r="C35" s="27"/>
      <c r="D35" s="28">
        <f t="shared" si="22"/>
        <v>95</v>
      </c>
      <c r="E35" s="31">
        <v>62</v>
      </c>
      <c r="F35" s="28">
        <f t="shared" si="23"/>
        <v>14</v>
      </c>
      <c r="G35" s="28">
        <v>0</v>
      </c>
      <c r="H35" s="28">
        <v>14</v>
      </c>
      <c r="I35" s="28">
        <f t="shared" si="24"/>
        <v>8</v>
      </c>
      <c r="J35" s="28">
        <f t="shared" si="24"/>
        <v>11</v>
      </c>
      <c r="K35" s="29">
        <f t="shared" si="24"/>
        <v>0</v>
      </c>
      <c r="L35" s="29">
        <f t="shared" si="24"/>
        <v>11</v>
      </c>
      <c r="M35" s="28">
        <v>1</v>
      </c>
      <c r="N35" s="28">
        <f t="shared" si="25"/>
        <v>0</v>
      </c>
      <c r="O35" s="28">
        <v>0</v>
      </c>
      <c r="P35" s="28">
        <v>0</v>
      </c>
      <c r="Q35" s="28">
        <v>7</v>
      </c>
      <c r="R35" s="28">
        <f t="shared" si="26"/>
        <v>11</v>
      </c>
      <c r="S35" s="28">
        <v>0</v>
      </c>
      <c r="T35" s="35">
        <v>11</v>
      </c>
    </row>
    <row r="36" spans="1:20" s="1" customFormat="1" ht="14.25" customHeight="1">
      <c r="A36" s="25"/>
      <c r="B36" s="25" t="s">
        <v>39</v>
      </c>
      <c r="C36" s="30"/>
      <c r="D36" s="28">
        <f t="shared" si="22"/>
        <v>212</v>
      </c>
      <c r="E36" s="31">
        <v>149</v>
      </c>
      <c r="F36" s="28">
        <f t="shared" si="23"/>
        <v>14</v>
      </c>
      <c r="G36" s="28">
        <v>0</v>
      </c>
      <c r="H36" s="28">
        <v>14</v>
      </c>
      <c r="I36" s="28">
        <f t="shared" si="24"/>
        <v>24</v>
      </c>
      <c r="J36" s="28">
        <f t="shared" si="24"/>
        <v>25</v>
      </c>
      <c r="K36" s="29">
        <f t="shared" si="24"/>
        <v>1</v>
      </c>
      <c r="L36" s="29">
        <f t="shared" si="24"/>
        <v>24</v>
      </c>
      <c r="M36" s="28">
        <v>1</v>
      </c>
      <c r="N36" s="28">
        <f t="shared" si="25"/>
        <v>0</v>
      </c>
      <c r="O36" s="28">
        <v>0</v>
      </c>
      <c r="P36" s="28">
        <v>0</v>
      </c>
      <c r="Q36" s="28">
        <v>23</v>
      </c>
      <c r="R36" s="28">
        <f t="shared" si="26"/>
        <v>25</v>
      </c>
      <c r="S36" s="28">
        <v>1</v>
      </c>
      <c r="T36" s="35">
        <v>24</v>
      </c>
    </row>
    <row r="37" spans="1:20" s="3" customFormat="1" ht="14.25" customHeight="1">
      <c r="A37" s="2"/>
      <c r="B37" s="2" t="s">
        <v>40</v>
      </c>
      <c r="C37" s="27"/>
      <c r="D37" s="28">
        <f t="shared" si="22"/>
        <v>87</v>
      </c>
      <c r="E37" s="31">
        <v>62</v>
      </c>
      <c r="F37" s="28">
        <f t="shared" si="23"/>
        <v>9</v>
      </c>
      <c r="G37" s="28">
        <v>0</v>
      </c>
      <c r="H37" s="28">
        <v>9</v>
      </c>
      <c r="I37" s="28">
        <f t="shared" si="24"/>
        <v>6</v>
      </c>
      <c r="J37" s="28">
        <f t="shared" si="24"/>
        <v>10</v>
      </c>
      <c r="K37" s="29">
        <f t="shared" si="24"/>
        <v>0</v>
      </c>
      <c r="L37" s="29">
        <f t="shared" si="24"/>
        <v>10</v>
      </c>
      <c r="M37" s="28">
        <v>0</v>
      </c>
      <c r="N37" s="28">
        <f t="shared" si="25"/>
        <v>0</v>
      </c>
      <c r="O37" s="28">
        <v>0</v>
      </c>
      <c r="P37" s="28">
        <v>0</v>
      </c>
      <c r="Q37" s="28">
        <v>6</v>
      </c>
      <c r="R37" s="28">
        <f t="shared" si="26"/>
        <v>10</v>
      </c>
      <c r="S37" s="28">
        <v>0</v>
      </c>
      <c r="T37" s="35">
        <v>10</v>
      </c>
    </row>
    <row r="38" spans="1:20" s="1" customFormat="1" ht="14.25" customHeight="1">
      <c r="A38" s="2"/>
      <c r="B38" s="2" t="s">
        <v>41</v>
      </c>
      <c r="C38" s="27"/>
      <c r="D38" s="28">
        <f t="shared" si="22"/>
        <v>98</v>
      </c>
      <c r="E38" s="31">
        <v>86</v>
      </c>
      <c r="F38" s="28">
        <f t="shared" si="23"/>
        <v>6</v>
      </c>
      <c r="G38" s="28">
        <v>0</v>
      </c>
      <c r="H38" s="28">
        <v>6</v>
      </c>
      <c r="I38" s="28">
        <f t="shared" si="24"/>
        <v>2</v>
      </c>
      <c r="J38" s="28">
        <f t="shared" si="24"/>
        <v>4</v>
      </c>
      <c r="K38" s="29">
        <f t="shared" si="24"/>
        <v>0</v>
      </c>
      <c r="L38" s="29">
        <f t="shared" si="24"/>
        <v>4</v>
      </c>
      <c r="M38" s="28">
        <v>0</v>
      </c>
      <c r="N38" s="28">
        <f t="shared" si="25"/>
        <v>2</v>
      </c>
      <c r="O38" s="28">
        <v>0</v>
      </c>
      <c r="P38" s="28">
        <v>2</v>
      </c>
      <c r="Q38" s="28">
        <v>2</v>
      </c>
      <c r="R38" s="28">
        <f t="shared" si="26"/>
        <v>2</v>
      </c>
      <c r="S38" s="28">
        <v>0</v>
      </c>
      <c r="T38" s="35">
        <v>2</v>
      </c>
    </row>
    <row r="39" spans="1:20" s="1" customFormat="1" ht="14.25" customHeight="1">
      <c r="A39" s="2"/>
      <c r="B39" s="2" t="s">
        <v>42</v>
      </c>
      <c r="C39" s="27"/>
      <c r="D39" s="28">
        <f t="shared" si="22"/>
        <v>175</v>
      </c>
      <c r="E39" s="31">
        <v>127</v>
      </c>
      <c r="F39" s="28">
        <f t="shared" si="23"/>
        <v>17</v>
      </c>
      <c r="G39" s="28">
        <v>0</v>
      </c>
      <c r="H39" s="28">
        <v>17</v>
      </c>
      <c r="I39" s="28">
        <f t="shared" si="24"/>
        <v>14</v>
      </c>
      <c r="J39" s="28">
        <f t="shared" si="24"/>
        <v>17</v>
      </c>
      <c r="K39" s="29">
        <f t="shared" si="24"/>
        <v>0</v>
      </c>
      <c r="L39" s="29">
        <f t="shared" si="24"/>
        <v>17</v>
      </c>
      <c r="M39" s="28">
        <v>2</v>
      </c>
      <c r="N39" s="28">
        <f t="shared" si="25"/>
        <v>0</v>
      </c>
      <c r="O39" s="28">
        <v>0</v>
      </c>
      <c r="P39" s="28">
        <v>0</v>
      </c>
      <c r="Q39" s="28">
        <v>12</v>
      </c>
      <c r="R39" s="28">
        <f t="shared" si="26"/>
        <v>17</v>
      </c>
      <c r="S39" s="28">
        <v>0</v>
      </c>
      <c r="T39" s="35">
        <v>17</v>
      </c>
    </row>
    <row r="40" spans="1:20" s="1" customFormat="1" ht="14.25" customHeight="1">
      <c r="A40" s="2" t="s">
        <v>43</v>
      </c>
      <c r="B40" s="2"/>
      <c r="C40" s="27"/>
      <c r="D40" s="28">
        <f>SUM(D41:D52)</f>
        <v>495</v>
      </c>
      <c r="E40" s="28">
        <f aca="true" t="shared" si="27" ref="E40:T40">SUM(E41:E52)</f>
        <v>365</v>
      </c>
      <c r="F40" s="28">
        <f t="shared" si="27"/>
        <v>39</v>
      </c>
      <c r="G40" s="28">
        <f t="shared" si="27"/>
        <v>1</v>
      </c>
      <c r="H40" s="28">
        <f t="shared" si="27"/>
        <v>38</v>
      </c>
      <c r="I40" s="28">
        <f t="shared" si="27"/>
        <v>41</v>
      </c>
      <c r="J40" s="28">
        <f t="shared" si="27"/>
        <v>50</v>
      </c>
      <c r="K40" s="28">
        <f t="shared" si="27"/>
        <v>1</v>
      </c>
      <c r="L40" s="28">
        <f t="shared" si="27"/>
        <v>49</v>
      </c>
      <c r="M40" s="28">
        <f t="shared" si="27"/>
        <v>1</v>
      </c>
      <c r="N40" s="28">
        <f t="shared" si="27"/>
        <v>2</v>
      </c>
      <c r="O40" s="28">
        <f>SUM(O41:O52)</f>
        <v>0</v>
      </c>
      <c r="P40" s="28">
        <f t="shared" si="27"/>
        <v>2</v>
      </c>
      <c r="Q40" s="28">
        <f t="shared" si="27"/>
        <v>40</v>
      </c>
      <c r="R40" s="28">
        <f t="shared" si="27"/>
        <v>48</v>
      </c>
      <c r="S40" s="28">
        <f t="shared" si="27"/>
        <v>1</v>
      </c>
      <c r="T40" s="29">
        <f t="shared" si="27"/>
        <v>47</v>
      </c>
    </row>
    <row r="41" spans="1:20" s="1" customFormat="1" ht="14.25" customHeight="1">
      <c r="A41" s="25"/>
      <c r="B41" s="25" t="s">
        <v>44</v>
      </c>
      <c r="C41" s="30"/>
      <c r="D41" s="28">
        <f aca="true" t="shared" si="28" ref="D41:D51">SUM(E41,F41,I41,J41)</f>
        <v>78</v>
      </c>
      <c r="E41" s="31">
        <v>57</v>
      </c>
      <c r="F41" s="28">
        <f aca="true" t="shared" si="29" ref="F41:F51">SUM(G41:H41)</f>
        <v>6</v>
      </c>
      <c r="G41" s="28">
        <v>0</v>
      </c>
      <c r="H41" s="28">
        <v>6</v>
      </c>
      <c r="I41" s="28">
        <f aca="true" t="shared" si="30" ref="I41:I51">SUM(M41,Q41)</f>
        <v>6</v>
      </c>
      <c r="J41" s="28">
        <f aca="true" t="shared" si="31" ref="J41:J51">SUM(N41,R41)</f>
        <v>9</v>
      </c>
      <c r="K41" s="29">
        <f aca="true" t="shared" si="32" ref="K41:K51">SUM(O41,S41)</f>
        <v>0</v>
      </c>
      <c r="L41" s="29">
        <f aca="true" t="shared" si="33" ref="L41:L51">SUM(P41,T41)</f>
        <v>9</v>
      </c>
      <c r="M41" s="28">
        <v>0</v>
      </c>
      <c r="N41" s="28">
        <f aca="true" t="shared" si="34" ref="N41:N51">SUM(O41:P41)</f>
        <v>0</v>
      </c>
      <c r="O41" s="28">
        <v>0</v>
      </c>
      <c r="P41" s="28">
        <v>0</v>
      </c>
      <c r="Q41" s="28">
        <v>6</v>
      </c>
      <c r="R41" s="28">
        <f aca="true" t="shared" si="35" ref="R41:R51">SUM(S41:T41)</f>
        <v>9</v>
      </c>
      <c r="S41" s="28">
        <v>0</v>
      </c>
      <c r="T41" s="35">
        <v>9</v>
      </c>
    </row>
    <row r="42" spans="1:20" s="3" customFormat="1" ht="14.25" customHeight="1">
      <c r="A42" s="2"/>
      <c r="B42" s="2" t="s">
        <v>45</v>
      </c>
      <c r="C42" s="27"/>
      <c r="D42" s="28">
        <f t="shared" si="28"/>
        <v>209</v>
      </c>
      <c r="E42" s="31">
        <v>160</v>
      </c>
      <c r="F42" s="28">
        <f t="shared" si="29"/>
        <v>15</v>
      </c>
      <c r="G42" s="28">
        <v>0</v>
      </c>
      <c r="H42" s="28">
        <v>15</v>
      </c>
      <c r="I42" s="28">
        <f t="shared" si="30"/>
        <v>16</v>
      </c>
      <c r="J42" s="28">
        <f t="shared" si="31"/>
        <v>18</v>
      </c>
      <c r="K42" s="29">
        <f t="shared" si="32"/>
        <v>1</v>
      </c>
      <c r="L42" s="29">
        <f t="shared" si="33"/>
        <v>17</v>
      </c>
      <c r="M42" s="28">
        <v>0</v>
      </c>
      <c r="N42" s="28">
        <f t="shared" si="34"/>
        <v>1</v>
      </c>
      <c r="O42" s="28">
        <v>0</v>
      </c>
      <c r="P42" s="28">
        <v>1</v>
      </c>
      <c r="Q42" s="28">
        <v>16</v>
      </c>
      <c r="R42" s="28">
        <f t="shared" si="35"/>
        <v>17</v>
      </c>
      <c r="S42" s="28">
        <v>1</v>
      </c>
      <c r="T42" s="35">
        <v>16</v>
      </c>
    </row>
    <row r="43" spans="1:20" s="1" customFormat="1" ht="14.25" customHeight="1">
      <c r="A43" s="2"/>
      <c r="B43" s="2" t="s">
        <v>47</v>
      </c>
      <c r="C43" s="27"/>
      <c r="D43" s="28">
        <f t="shared" si="28"/>
        <v>4</v>
      </c>
      <c r="E43" s="31">
        <v>4</v>
      </c>
      <c r="F43" s="28">
        <f t="shared" si="29"/>
        <v>0</v>
      </c>
      <c r="G43" s="28">
        <v>0</v>
      </c>
      <c r="H43" s="28">
        <v>0</v>
      </c>
      <c r="I43" s="28">
        <f t="shared" si="30"/>
        <v>0</v>
      </c>
      <c r="J43" s="28">
        <f t="shared" si="31"/>
        <v>0</v>
      </c>
      <c r="K43" s="29">
        <f t="shared" si="32"/>
        <v>0</v>
      </c>
      <c r="L43" s="29">
        <f t="shared" si="33"/>
        <v>0</v>
      </c>
      <c r="M43" s="28">
        <v>0</v>
      </c>
      <c r="N43" s="28">
        <f t="shared" si="34"/>
        <v>0</v>
      </c>
      <c r="O43" s="28">
        <v>0</v>
      </c>
      <c r="P43" s="28">
        <v>0</v>
      </c>
      <c r="Q43" s="28">
        <v>0</v>
      </c>
      <c r="R43" s="28">
        <f t="shared" si="35"/>
        <v>0</v>
      </c>
      <c r="S43" s="28">
        <v>0</v>
      </c>
      <c r="T43" s="35">
        <v>0</v>
      </c>
    </row>
    <row r="44" spans="1:20" s="1" customFormat="1" ht="14.25" customHeight="1">
      <c r="A44" s="2"/>
      <c r="B44" s="2" t="s">
        <v>48</v>
      </c>
      <c r="C44" s="27"/>
      <c r="D44" s="28">
        <f t="shared" si="28"/>
        <v>5</v>
      </c>
      <c r="E44" s="31">
        <v>2</v>
      </c>
      <c r="F44" s="28">
        <f t="shared" si="29"/>
        <v>1</v>
      </c>
      <c r="G44" s="28">
        <v>0</v>
      </c>
      <c r="H44" s="28">
        <v>1</v>
      </c>
      <c r="I44" s="28">
        <f t="shared" si="30"/>
        <v>1</v>
      </c>
      <c r="J44" s="28">
        <f t="shared" si="31"/>
        <v>1</v>
      </c>
      <c r="K44" s="29">
        <f t="shared" si="32"/>
        <v>0</v>
      </c>
      <c r="L44" s="29">
        <f t="shared" si="33"/>
        <v>1</v>
      </c>
      <c r="M44" s="28">
        <v>0</v>
      </c>
      <c r="N44" s="28">
        <f t="shared" si="34"/>
        <v>0</v>
      </c>
      <c r="O44" s="28">
        <v>0</v>
      </c>
      <c r="P44" s="28">
        <v>0</v>
      </c>
      <c r="Q44" s="28">
        <v>1</v>
      </c>
      <c r="R44" s="28">
        <f t="shared" si="35"/>
        <v>1</v>
      </c>
      <c r="S44" s="28">
        <v>0</v>
      </c>
      <c r="T44" s="35">
        <v>1</v>
      </c>
    </row>
    <row r="45" spans="1:20" s="1" customFormat="1" ht="14.25" customHeight="1">
      <c r="A45" s="2"/>
      <c r="B45" s="2" t="s">
        <v>49</v>
      </c>
      <c r="C45" s="27"/>
      <c r="D45" s="28">
        <f t="shared" si="28"/>
        <v>3</v>
      </c>
      <c r="E45" s="31">
        <v>2</v>
      </c>
      <c r="F45" s="28">
        <f t="shared" si="29"/>
        <v>1</v>
      </c>
      <c r="G45" s="28">
        <v>0</v>
      </c>
      <c r="H45" s="28">
        <v>1</v>
      </c>
      <c r="I45" s="28">
        <f t="shared" si="30"/>
        <v>0</v>
      </c>
      <c r="J45" s="28">
        <f t="shared" si="31"/>
        <v>0</v>
      </c>
      <c r="K45" s="29">
        <f t="shared" si="32"/>
        <v>0</v>
      </c>
      <c r="L45" s="29">
        <f t="shared" si="33"/>
        <v>0</v>
      </c>
      <c r="M45" s="28">
        <v>0</v>
      </c>
      <c r="N45" s="28">
        <f t="shared" si="34"/>
        <v>0</v>
      </c>
      <c r="O45" s="28">
        <v>0</v>
      </c>
      <c r="P45" s="28">
        <v>0</v>
      </c>
      <c r="Q45" s="28">
        <v>0</v>
      </c>
      <c r="R45" s="28">
        <f t="shared" si="35"/>
        <v>0</v>
      </c>
      <c r="S45" s="28">
        <v>0</v>
      </c>
      <c r="T45" s="35">
        <v>0</v>
      </c>
    </row>
    <row r="46" spans="1:20" s="1" customFormat="1" ht="14.25" customHeight="1">
      <c r="A46" s="2"/>
      <c r="B46" s="2" t="s">
        <v>46</v>
      </c>
      <c r="C46" s="27"/>
      <c r="D46" s="28">
        <f t="shared" si="28"/>
        <v>0</v>
      </c>
      <c r="E46" s="31">
        <v>0</v>
      </c>
      <c r="F46" s="28">
        <f t="shared" si="29"/>
        <v>0</v>
      </c>
      <c r="G46" s="28">
        <v>0</v>
      </c>
      <c r="H46" s="28">
        <v>0</v>
      </c>
      <c r="I46" s="28">
        <f t="shared" si="30"/>
        <v>0</v>
      </c>
      <c r="J46" s="28">
        <f t="shared" si="31"/>
        <v>0</v>
      </c>
      <c r="K46" s="29">
        <f t="shared" si="32"/>
        <v>0</v>
      </c>
      <c r="L46" s="29">
        <f t="shared" si="33"/>
        <v>0</v>
      </c>
      <c r="M46" s="28">
        <v>0</v>
      </c>
      <c r="N46" s="28">
        <f t="shared" si="34"/>
        <v>0</v>
      </c>
      <c r="O46" s="28">
        <v>0</v>
      </c>
      <c r="P46" s="28">
        <v>0</v>
      </c>
      <c r="Q46" s="28">
        <v>0</v>
      </c>
      <c r="R46" s="28">
        <f t="shared" si="35"/>
        <v>0</v>
      </c>
      <c r="S46" s="28">
        <v>0</v>
      </c>
      <c r="T46" s="35">
        <v>0</v>
      </c>
    </row>
    <row r="47" spans="1:20" s="1" customFormat="1" ht="14.25" customHeight="1">
      <c r="A47" s="2"/>
      <c r="B47" s="2" t="s">
        <v>50</v>
      </c>
      <c r="C47" s="27"/>
      <c r="D47" s="28">
        <f t="shared" si="28"/>
        <v>7</v>
      </c>
      <c r="E47" s="31">
        <v>2</v>
      </c>
      <c r="F47" s="28">
        <f t="shared" si="29"/>
        <v>1</v>
      </c>
      <c r="G47" s="28">
        <v>0</v>
      </c>
      <c r="H47" s="28">
        <v>1</v>
      </c>
      <c r="I47" s="28">
        <f t="shared" si="30"/>
        <v>2</v>
      </c>
      <c r="J47" s="28">
        <f t="shared" si="31"/>
        <v>2</v>
      </c>
      <c r="K47" s="29">
        <f t="shared" si="32"/>
        <v>0</v>
      </c>
      <c r="L47" s="29">
        <f t="shared" si="33"/>
        <v>2</v>
      </c>
      <c r="M47" s="28">
        <v>0</v>
      </c>
      <c r="N47" s="28">
        <f t="shared" si="34"/>
        <v>1</v>
      </c>
      <c r="O47" s="28">
        <v>0</v>
      </c>
      <c r="P47" s="28">
        <v>1</v>
      </c>
      <c r="Q47" s="28">
        <v>2</v>
      </c>
      <c r="R47" s="28">
        <f t="shared" si="35"/>
        <v>1</v>
      </c>
      <c r="S47" s="28">
        <v>0</v>
      </c>
      <c r="T47" s="35">
        <v>1</v>
      </c>
    </row>
    <row r="48" spans="1:20" s="1" customFormat="1" ht="14.25" customHeight="1">
      <c r="A48" s="2"/>
      <c r="B48" s="2" t="s">
        <v>51</v>
      </c>
      <c r="C48" s="27"/>
      <c r="D48" s="28">
        <f t="shared" si="28"/>
        <v>0</v>
      </c>
      <c r="E48" s="31">
        <v>0</v>
      </c>
      <c r="F48" s="28">
        <f t="shared" si="29"/>
        <v>0</v>
      </c>
      <c r="G48" s="28">
        <v>0</v>
      </c>
      <c r="H48" s="28">
        <v>0</v>
      </c>
      <c r="I48" s="28">
        <f t="shared" si="30"/>
        <v>0</v>
      </c>
      <c r="J48" s="28">
        <f t="shared" si="31"/>
        <v>0</v>
      </c>
      <c r="K48" s="29">
        <f t="shared" si="32"/>
        <v>0</v>
      </c>
      <c r="L48" s="29">
        <f t="shared" si="33"/>
        <v>0</v>
      </c>
      <c r="M48" s="28">
        <v>0</v>
      </c>
      <c r="N48" s="28">
        <f t="shared" si="34"/>
        <v>0</v>
      </c>
      <c r="O48" s="28">
        <v>0</v>
      </c>
      <c r="P48" s="28">
        <v>0</v>
      </c>
      <c r="Q48" s="28">
        <v>0</v>
      </c>
      <c r="R48" s="28">
        <f t="shared" si="35"/>
        <v>0</v>
      </c>
      <c r="S48" s="28">
        <v>0</v>
      </c>
      <c r="T48" s="35">
        <v>0</v>
      </c>
    </row>
    <row r="49" spans="1:20" s="1" customFormat="1" ht="14.25" customHeight="1">
      <c r="A49" s="2"/>
      <c r="B49" s="2" t="s">
        <v>52</v>
      </c>
      <c r="C49" s="27"/>
      <c r="D49" s="28">
        <f t="shared" si="28"/>
        <v>5</v>
      </c>
      <c r="E49" s="31">
        <v>3</v>
      </c>
      <c r="F49" s="28">
        <f t="shared" si="29"/>
        <v>0</v>
      </c>
      <c r="G49" s="28">
        <v>0</v>
      </c>
      <c r="H49" s="28">
        <v>0</v>
      </c>
      <c r="I49" s="28">
        <f t="shared" si="30"/>
        <v>2</v>
      </c>
      <c r="J49" s="28">
        <f t="shared" si="31"/>
        <v>0</v>
      </c>
      <c r="K49" s="29">
        <f t="shared" si="32"/>
        <v>0</v>
      </c>
      <c r="L49" s="29">
        <f t="shared" si="33"/>
        <v>0</v>
      </c>
      <c r="M49" s="28">
        <v>0</v>
      </c>
      <c r="N49" s="28">
        <f t="shared" si="34"/>
        <v>0</v>
      </c>
      <c r="O49" s="28">
        <v>0</v>
      </c>
      <c r="P49" s="28">
        <v>0</v>
      </c>
      <c r="Q49" s="28">
        <v>2</v>
      </c>
      <c r="R49" s="28">
        <f t="shared" si="35"/>
        <v>0</v>
      </c>
      <c r="S49" s="28">
        <v>0</v>
      </c>
      <c r="T49" s="35">
        <v>0</v>
      </c>
    </row>
    <row r="50" spans="1:20" s="1" customFormat="1" ht="14.25" customHeight="1">
      <c r="A50" s="2"/>
      <c r="B50" s="2" t="s">
        <v>53</v>
      </c>
      <c r="C50" s="27"/>
      <c r="D50" s="28">
        <f t="shared" si="28"/>
        <v>2</v>
      </c>
      <c r="E50" s="31">
        <v>0</v>
      </c>
      <c r="F50" s="28">
        <f t="shared" si="29"/>
        <v>0</v>
      </c>
      <c r="G50" s="28">
        <v>0</v>
      </c>
      <c r="H50" s="28">
        <v>0</v>
      </c>
      <c r="I50" s="28">
        <f t="shared" si="30"/>
        <v>1</v>
      </c>
      <c r="J50" s="28">
        <f t="shared" si="31"/>
        <v>1</v>
      </c>
      <c r="K50" s="29">
        <f t="shared" si="32"/>
        <v>0</v>
      </c>
      <c r="L50" s="29">
        <f t="shared" si="33"/>
        <v>1</v>
      </c>
      <c r="M50" s="28">
        <v>0</v>
      </c>
      <c r="N50" s="28">
        <f t="shared" si="34"/>
        <v>0</v>
      </c>
      <c r="O50" s="28">
        <v>0</v>
      </c>
      <c r="P50" s="28">
        <v>0</v>
      </c>
      <c r="Q50" s="28">
        <v>1</v>
      </c>
      <c r="R50" s="28">
        <f t="shared" si="35"/>
        <v>1</v>
      </c>
      <c r="S50" s="28">
        <v>0</v>
      </c>
      <c r="T50" s="35">
        <v>1</v>
      </c>
    </row>
    <row r="51" spans="1:20" s="1" customFormat="1" ht="14.25" customHeight="1">
      <c r="A51" s="2"/>
      <c r="B51" s="2" t="s">
        <v>54</v>
      </c>
      <c r="C51" s="27"/>
      <c r="D51" s="28">
        <f t="shared" si="28"/>
        <v>45</v>
      </c>
      <c r="E51" s="31">
        <v>25</v>
      </c>
      <c r="F51" s="28">
        <f t="shared" si="29"/>
        <v>5</v>
      </c>
      <c r="G51" s="28">
        <v>0</v>
      </c>
      <c r="H51" s="28">
        <v>5</v>
      </c>
      <c r="I51" s="28">
        <f t="shared" si="30"/>
        <v>5</v>
      </c>
      <c r="J51" s="28">
        <f t="shared" si="31"/>
        <v>10</v>
      </c>
      <c r="K51" s="29">
        <f t="shared" si="32"/>
        <v>0</v>
      </c>
      <c r="L51" s="29">
        <f t="shared" si="33"/>
        <v>10</v>
      </c>
      <c r="M51" s="28">
        <v>0</v>
      </c>
      <c r="N51" s="28">
        <f t="shared" si="34"/>
        <v>0</v>
      </c>
      <c r="O51" s="28">
        <v>0</v>
      </c>
      <c r="P51" s="28">
        <v>0</v>
      </c>
      <c r="Q51" s="28">
        <v>5</v>
      </c>
      <c r="R51" s="28">
        <f t="shared" si="35"/>
        <v>10</v>
      </c>
      <c r="S51" s="28">
        <v>0</v>
      </c>
      <c r="T51" s="35">
        <v>10</v>
      </c>
    </row>
    <row r="52" spans="1:20" s="1" customFormat="1" ht="14.25" customHeight="1">
      <c r="A52" s="2"/>
      <c r="B52" s="2" t="s">
        <v>59</v>
      </c>
      <c r="C52" s="27"/>
      <c r="D52" s="28">
        <f>SUM(E52,F52,I52,J52)</f>
        <v>137</v>
      </c>
      <c r="E52" s="31">
        <v>110</v>
      </c>
      <c r="F52" s="28">
        <f>SUM(G52:H52)</f>
        <v>10</v>
      </c>
      <c r="G52" s="28">
        <v>1</v>
      </c>
      <c r="H52" s="28">
        <v>9</v>
      </c>
      <c r="I52" s="28">
        <f>SUM(M52,Q52)</f>
        <v>8</v>
      </c>
      <c r="J52" s="28">
        <f>SUM(N52,R52)</f>
        <v>9</v>
      </c>
      <c r="K52" s="29">
        <f>SUM(O52,S52)</f>
        <v>0</v>
      </c>
      <c r="L52" s="29">
        <f>SUM(P52,T52)</f>
        <v>9</v>
      </c>
      <c r="M52" s="28">
        <v>1</v>
      </c>
      <c r="N52" s="28">
        <f>SUM(O52:P52)</f>
        <v>0</v>
      </c>
      <c r="O52" s="28">
        <v>0</v>
      </c>
      <c r="P52" s="28">
        <v>0</v>
      </c>
      <c r="Q52" s="28">
        <v>7</v>
      </c>
      <c r="R52" s="28">
        <f>SUM(S52:T52)</f>
        <v>9</v>
      </c>
      <c r="S52" s="28">
        <v>0</v>
      </c>
      <c r="T52" s="35">
        <v>9</v>
      </c>
    </row>
    <row r="53" spans="1:20" s="1" customFormat="1" ht="14.25" customHeight="1">
      <c r="A53" s="25" t="s">
        <v>55</v>
      </c>
      <c r="B53" s="25"/>
      <c r="C53" s="30"/>
      <c r="D53" s="28">
        <f>SUM(D54)</f>
        <v>12</v>
      </c>
      <c r="E53" s="28">
        <f aca="true" t="shared" si="36" ref="E53:T53">SUM(E54)</f>
        <v>7</v>
      </c>
      <c r="F53" s="28">
        <f t="shared" si="36"/>
        <v>1</v>
      </c>
      <c r="G53" s="28">
        <f t="shared" si="36"/>
        <v>0</v>
      </c>
      <c r="H53" s="28">
        <f t="shared" si="36"/>
        <v>1</v>
      </c>
      <c r="I53" s="28">
        <f t="shared" si="36"/>
        <v>0</v>
      </c>
      <c r="J53" s="28">
        <f t="shared" si="36"/>
        <v>4</v>
      </c>
      <c r="K53" s="28">
        <f t="shared" si="36"/>
        <v>0</v>
      </c>
      <c r="L53" s="28">
        <f t="shared" si="36"/>
        <v>4</v>
      </c>
      <c r="M53" s="28">
        <f t="shared" si="36"/>
        <v>0</v>
      </c>
      <c r="N53" s="28">
        <f t="shared" si="36"/>
        <v>0</v>
      </c>
      <c r="O53" s="28">
        <f t="shared" si="36"/>
        <v>0</v>
      </c>
      <c r="P53" s="28">
        <f t="shared" si="36"/>
        <v>0</v>
      </c>
      <c r="Q53" s="28">
        <f t="shared" si="36"/>
        <v>0</v>
      </c>
      <c r="R53" s="28">
        <f t="shared" si="36"/>
        <v>4</v>
      </c>
      <c r="S53" s="28">
        <f t="shared" si="36"/>
        <v>0</v>
      </c>
      <c r="T53" s="29">
        <f t="shared" si="36"/>
        <v>4</v>
      </c>
    </row>
    <row r="54" spans="1:20" s="1" customFormat="1" ht="14.25" customHeight="1">
      <c r="A54" s="2"/>
      <c r="B54" s="2" t="s">
        <v>56</v>
      </c>
      <c r="C54" s="27"/>
      <c r="D54" s="28">
        <f>SUM(E54,F54,I54,J54)</f>
        <v>12</v>
      </c>
      <c r="E54" s="31">
        <v>7</v>
      </c>
      <c r="F54" s="28">
        <f>SUM(G54:H54)</f>
        <v>1</v>
      </c>
      <c r="G54" s="28">
        <v>0</v>
      </c>
      <c r="H54" s="28">
        <v>1</v>
      </c>
      <c r="I54" s="28">
        <f>SUM(M54,Q54)</f>
        <v>0</v>
      </c>
      <c r="J54" s="28">
        <f>SUM(N54,R54)</f>
        <v>4</v>
      </c>
      <c r="K54" s="29">
        <f>SUM(O54,S54)</f>
        <v>0</v>
      </c>
      <c r="L54" s="29">
        <f>SUM(P54,T54)</f>
        <v>4</v>
      </c>
      <c r="M54" s="28">
        <v>0</v>
      </c>
      <c r="N54" s="28">
        <f>SUM(O54:P54)</f>
        <v>0</v>
      </c>
      <c r="O54" s="28">
        <v>0</v>
      </c>
      <c r="P54" s="28">
        <v>0</v>
      </c>
      <c r="Q54" s="28">
        <v>0</v>
      </c>
      <c r="R54" s="28">
        <f>SUM(S54:T54)</f>
        <v>4</v>
      </c>
      <c r="S54" s="28">
        <v>0</v>
      </c>
      <c r="T54" s="35">
        <v>4</v>
      </c>
    </row>
    <row r="55" spans="1:20" s="1" customFormat="1" ht="14.25" customHeight="1">
      <c r="A55" s="2" t="s">
        <v>57</v>
      </c>
      <c r="B55" s="2"/>
      <c r="C55" s="27"/>
      <c r="D55" s="28">
        <f>SUM(D56:D57)</f>
        <v>52</v>
      </c>
      <c r="E55" s="28">
        <f aca="true" t="shared" si="37" ref="E55:T55">SUM(E56:E57)</f>
        <v>36</v>
      </c>
      <c r="F55" s="28">
        <f t="shared" si="37"/>
        <v>3</v>
      </c>
      <c r="G55" s="28">
        <f t="shared" si="37"/>
        <v>1</v>
      </c>
      <c r="H55" s="28">
        <f t="shared" si="37"/>
        <v>2</v>
      </c>
      <c r="I55" s="28">
        <f t="shared" si="37"/>
        <v>9</v>
      </c>
      <c r="J55" s="28">
        <f t="shared" si="37"/>
        <v>4</v>
      </c>
      <c r="K55" s="28">
        <f t="shared" si="37"/>
        <v>0</v>
      </c>
      <c r="L55" s="28">
        <f t="shared" si="37"/>
        <v>4</v>
      </c>
      <c r="M55" s="28">
        <f t="shared" si="37"/>
        <v>0</v>
      </c>
      <c r="N55" s="28">
        <f t="shared" si="37"/>
        <v>0</v>
      </c>
      <c r="O55" s="28">
        <f t="shared" si="37"/>
        <v>0</v>
      </c>
      <c r="P55" s="28">
        <f t="shared" si="37"/>
        <v>0</v>
      </c>
      <c r="Q55" s="28">
        <f t="shared" si="37"/>
        <v>9</v>
      </c>
      <c r="R55" s="28">
        <f t="shared" si="37"/>
        <v>4</v>
      </c>
      <c r="S55" s="28">
        <f t="shared" si="37"/>
        <v>0</v>
      </c>
      <c r="T55" s="29">
        <f t="shared" si="37"/>
        <v>4</v>
      </c>
    </row>
    <row r="56" spans="1:20" s="3" customFormat="1" ht="14.25" customHeight="1">
      <c r="A56" s="2"/>
      <c r="B56" s="2" t="s">
        <v>0</v>
      </c>
      <c r="C56" s="27"/>
      <c r="D56" s="28">
        <f>SUM(E56,F56,I56,J56)</f>
        <v>44</v>
      </c>
      <c r="E56" s="31">
        <v>32</v>
      </c>
      <c r="F56" s="28">
        <f>SUM(G56:H56)</f>
        <v>2</v>
      </c>
      <c r="G56" s="28">
        <v>1</v>
      </c>
      <c r="H56" s="28">
        <v>1</v>
      </c>
      <c r="I56" s="28">
        <f aca="true" t="shared" si="38" ref="I56:L57">SUM(M56,Q56)</f>
        <v>6</v>
      </c>
      <c r="J56" s="28">
        <f t="shared" si="38"/>
        <v>4</v>
      </c>
      <c r="K56" s="29">
        <f t="shared" si="38"/>
        <v>0</v>
      </c>
      <c r="L56" s="29">
        <f t="shared" si="38"/>
        <v>4</v>
      </c>
      <c r="M56" s="28">
        <v>0</v>
      </c>
      <c r="N56" s="28">
        <f>SUM(O56:P56)</f>
        <v>0</v>
      </c>
      <c r="O56" s="28">
        <v>0</v>
      </c>
      <c r="P56" s="28">
        <v>0</v>
      </c>
      <c r="Q56" s="28">
        <v>6</v>
      </c>
      <c r="R56" s="28">
        <f>SUM(S56:T56)</f>
        <v>4</v>
      </c>
      <c r="S56" s="28">
        <v>0</v>
      </c>
      <c r="T56" s="35">
        <v>4</v>
      </c>
    </row>
    <row r="57" spans="1:20" s="1" customFormat="1" ht="14.25" customHeight="1">
      <c r="A57" s="36"/>
      <c r="B57" s="36" t="s">
        <v>1</v>
      </c>
      <c r="C57" s="37"/>
      <c r="D57" s="38">
        <f>SUM(E57,F57,I57,J57)</f>
        <v>8</v>
      </c>
      <c r="E57" s="39">
        <v>4</v>
      </c>
      <c r="F57" s="38">
        <f>SUM(G57:H57)</f>
        <v>1</v>
      </c>
      <c r="G57" s="38">
        <v>0</v>
      </c>
      <c r="H57" s="38">
        <v>1</v>
      </c>
      <c r="I57" s="38">
        <f t="shared" si="38"/>
        <v>3</v>
      </c>
      <c r="J57" s="38">
        <f t="shared" si="38"/>
        <v>0</v>
      </c>
      <c r="K57" s="40">
        <f t="shared" si="38"/>
        <v>0</v>
      </c>
      <c r="L57" s="40">
        <f t="shared" si="38"/>
        <v>0</v>
      </c>
      <c r="M57" s="38">
        <v>0</v>
      </c>
      <c r="N57" s="38">
        <f>SUM(O57:P57)</f>
        <v>0</v>
      </c>
      <c r="O57" s="38">
        <v>0</v>
      </c>
      <c r="P57" s="38">
        <v>0</v>
      </c>
      <c r="Q57" s="38">
        <v>3</v>
      </c>
      <c r="R57" s="38">
        <f>SUM(S57:T57)</f>
        <v>0</v>
      </c>
      <c r="S57" s="38">
        <v>0</v>
      </c>
      <c r="T57" s="41">
        <v>0</v>
      </c>
    </row>
    <row r="58" spans="1:20" s="13" customFormat="1" ht="18" customHeight="1">
      <c r="A58" s="19"/>
      <c r="B58" s="19"/>
      <c r="C58" s="19"/>
      <c r="Q58" s="12"/>
      <c r="S58" s="12"/>
      <c r="T58" s="12"/>
    </row>
    <row r="59" spans="1:20" s="14" customFormat="1" ht="18" customHeight="1">
      <c r="A59" s="15"/>
      <c r="B59" s="15"/>
      <c r="C59" s="15"/>
      <c r="Q59" s="24"/>
      <c r="S59" s="24"/>
      <c r="T59" s="24"/>
    </row>
    <row r="60" spans="1:3" s="2" customFormat="1" ht="13.5" customHeight="1">
      <c r="A60" s="16"/>
      <c r="B60" s="16"/>
      <c r="C60" s="16"/>
    </row>
    <row r="61" spans="1:3" s="2" customFormat="1" ht="13.5" customHeight="1">
      <c r="A61" s="16"/>
      <c r="B61" s="16"/>
      <c r="C61" s="16"/>
    </row>
    <row r="62" spans="1:3" s="2" customFormat="1" ht="13.5" customHeight="1">
      <c r="A62" s="16"/>
      <c r="B62" s="16"/>
      <c r="C62" s="16"/>
    </row>
    <row r="63" spans="1:20" s="3" customFormat="1" ht="13.5" customHeight="1">
      <c r="A63" s="20"/>
      <c r="B63" s="20"/>
      <c r="C63" s="20"/>
      <c r="Q63" s="25"/>
      <c r="S63" s="25"/>
      <c r="T63" s="25"/>
    </row>
    <row r="64" spans="1:20" s="1" customFormat="1" ht="13.5" customHeight="1">
      <c r="A64" s="17"/>
      <c r="B64" s="17"/>
      <c r="C64" s="17"/>
      <c r="Q64" s="2"/>
      <c r="S64" s="2"/>
      <c r="T64" s="2"/>
    </row>
    <row r="65" spans="1:20" s="1" customFormat="1" ht="13.5" customHeight="1">
      <c r="A65" s="17"/>
      <c r="B65" s="17"/>
      <c r="C65" s="17"/>
      <c r="Q65" s="2"/>
      <c r="S65" s="2"/>
      <c r="T65" s="2"/>
    </row>
    <row r="66" spans="1:20" s="1" customFormat="1" ht="13.5" customHeight="1">
      <c r="A66" s="17"/>
      <c r="B66" s="17"/>
      <c r="C66" s="17"/>
      <c r="Q66" s="2"/>
      <c r="S66" s="2"/>
      <c r="T66" s="2"/>
    </row>
    <row r="67" spans="1:20" s="1" customFormat="1" ht="13.5" customHeight="1">
      <c r="A67" s="17"/>
      <c r="B67" s="17"/>
      <c r="C67" s="17"/>
      <c r="Q67" s="2"/>
      <c r="S67" s="2"/>
      <c r="T67" s="2"/>
    </row>
    <row r="68" spans="1:20" s="1" customFormat="1" ht="13.5" customHeight="1">
      <c r="A68" s="17"/>
      <c r="B68" s="17"/>
      <c r="C68" s="17"/>
      <c r="Q68" s="2"/>
      <c r="S68" s="2"/>
      <c r="T68" s="2"/>
    </row>
    <row r="69" spans="1:20" s="1" customFormat="1" ht="13.5" customHeight="1">
      <c r="A69" s="17"/>
      <c r="B69" s="17"/>
      <c r="C69" s="17"/>
      <c r="Q69" s="2"/>
      <c r="S69" s="2"/>
      <c r="T69" s="2"/>
    </row>
    <row r="70" spans="1:20" s="1" customFormat="1" ht="13.5" customHeight="1">
      <c r="A70" s="17"/>
      <c r="B70" s="17"/>
      <c r="C70" s="17"/>
      <c r="Q70" s="2"/>
      <c r="S70" s="2"/>
      <c r="T70" s="2"/>
    </row>
    <row r="71" spans="1:20" s="1" customFormat="1" ht="13.5" customHeight="1">
      <c r="A71" s="17"/>
      <c r="B71" s="17"/>
      <c r="C71" s="17"/>
      <c r="Q71" s="2"/>
      <c r="S71" s="2"/>
      <c r="T71" s="2"/>
    </row>
    <row r="72" spans="1:20" s="1" customFormat="1" ht="13.5" customHeight="1">
      <c r="A72" s="17"/>
      <c r="B72" s="17"/>
      <c r="C72" s="17"/>
      <c r="Q72" s="2"/>
      <c r="S72" s="2"/>
      <c r="T72" s="2"/>
    </row>
    <row r="73" spans="1:20" s="3" customFormat="1" ht="13.5" customHeight="1">
      <c r="A73" s="20"/>
      <c r="B73" s="20"/>
      <c r="C73" s="20"/>
      <c r="Q73" s="25"/>
      <c r="S73" s="25"/>
      <c r="T73" s="25"/>
    </row>
    <row r="74" spans="1:20" s="1" customFormat="1" ht="13.5" customHeight="1">
      <c r="A74" s="17"/>
      <c r="B74" s="17"/>
      <c r="C74" s="17"/>
      <c r="Q74" s="2"/>
      <c r="S74" s="2"/>
      <c r="T74" s="2"/>
    </row>
    <row r="75" spans="1:20" s="1" customFormat="1" ht="13.5" customHeight="1">
      <c r="A75" s="17"/>
      <c r="B75" s="17"/>
      <c r="C75" s="17"/>
      <c r="Q75" s="2"/>
      <c r="S75" s="2"/>
      <c r="T75" s="2"/>
    </row>
    <row r="76" spans="1:20" s="1" customFormat="1" ht="13.5" customHeight="1">
      <c r="A76" s="17"/>
      <c r="B76" s="17"/>
      <c r="C76" s="17"/>
      <c r="Q76" s="2"/>
      <c r="S76" s="2"/>
      <c r="T76" s="2"/>
    </row>
    <row r="77" spans="1:20" s="1" customFormat="1" ht="13.5" customHeight="1">
      <c r="A77" s="17"/>
      <c r="B77" s="17"/>
      <c r="C77" s="17"/>
      <c r="Q77" s="2"/>
      <c r="S77" s="2"/>
      <c r="T77" s="2"/>
    </row>
    <row r="78" spans="1:20" s="1" customFormat="1" ht="13.5" customHeight="1">
      <c r="A78" s="17"/>
      <c r="B78" s="17"/>
      <c r="C78" s="17"/>
      <c r="Q78" s="2"/>
      <c r="S78" s="2"/>
      <c r="T78" s="2"/>
    </row>
    <row r="79" spans="1:20" s="1" customFormat="1" ht="13.5" customHeight="1">
      <c r="A79" s="17"/>
      <c r="B79" s="17"/>
      <c r="C79" s="17"/>
      <c r="Q79" s="2"/>
      <c r="S79" s="2"/>
      <c r="T79" s="2"/>
    </row>
    <row r="80" spans="1:20" s="1" customFormat="1" ht="13.5" customHeight="1">
      <c r="A80" s="17"/>
      <c r="B80" s="17"/>
      <c r="C80" s="17"/>
      <c r="Q80" s="2"/>
      <c r="S80" s="2"/>
      <c r="T80" s="2"/>
    </row>
    <row r="81" spans="1:20" s="1" customFormat="1" ht="13.5" customHeight="1">
      <c r="A81" s="17"/>
      <c r="B81" s="17"/>
      <c r="C81" s="17"/>
      <c r="Q81" s="2"/>
      <c r="S81" s="2"/>
      <c r="T81" s="2"/>
    </row>
    <row r="82" spans="1:20" s="1" customFormat="1" ht="13.5" customHeight="1">
      <c r="A82" s="17"/>
      <c r="B82" s="17"/>
      <c r="C82" s="17"/>
      <c r="Q82" s="2"/>
      <c r="S82" s="2"/>
      <c r="T82" s="2"/>
    </row>
    <row r="83" spans="1:20" s="1" customFormat="1" ht="13.5" customHeight="1">
      <c r="A83" s="17"/>
      <c r="B83" s="17"/>
      <c r="C83" s="17"/>
      <c r="Q83" s="2"/>
      <c r="S83" s="2"/>
      <c r="T83" s="2"/>
    </row>
    <row r="84" spans="1:20" s="1" customFormat="1" ht="13.5" customHeight="1">
      <c r="A84" s="17"/>
      <c r="B84" s="17"/>
      <c r="C84" s="17"/>
      <c r="Q84" s="2"/>
      <c r="S84" s="2"/>
      <c r="T84" s="2"/>
    </row>
    <row r="85" spans="1:20" s="1" customFormat="1" ht="13.5" customHeight="1">
      <c r="A85" s="17"/>
      <c r="B85" s="17"/>
      <c r="C85" s="17"/>
      <c r="Q85" s="2"/>
      <c r="S85" s="2"/>
      <c r="T85" s="2"/>
    </row>
    <row r="86" spans="1:20" s="3" customFormat="1" ht="13.5" customHeight="1">
      <c r="A86" s="20"/>
      <c r="B86" s="20"/>
      <c r="C86" s="20"/>
      <c r="Q86" s="25"/>
      <c r="S86" s="25"/>
      <c r="T86" s="25"/>
    </row>
    <row r="87" spans="1:20" s="1" customFormat="1" ht="13.5" customHeight="1">
      <c r="A87" s="17"/>
      <c r="B87" s="17"/>
      <c r="C87" s="17"/>
      <c r="Q87" s="2"/>
      <c r="S87" s="2"/>
      <c r="T87" s="2"/>
    </row>
    <row r="88" spans="1:20" s="1" customFormat="1" ht="13.5" customHeight="1">
      <c r="A88" s="17"/>
      <c r="B88" s="17"/>
      <c r="C88" s="17"/>
      <c r="Q88" s="2"/>
      <c r="S88" s="2"/>
      <c r="T88" s="2"/>
    </row>
    <row r="89" spans="1:20" s="1" customFormat="1" ht="13.5" customHeight="1">
      <c r="A89" s="17"/>
      <c r="B89" s="17"/>
      <c r="C89" s="17"/>
      <c r="Q89" s="2"/>
      <c r="S89" s="2"/>
      <c r="T89" s="2"/>
    </row>
    <row r="90" spans="1:20" s="1" customFormat="1" ht="13.5" customHeight="1">
      <c r="A90" s="17"/>
      <c r="B90" s="17"/>
      <c r="C90" s="17"/>
      <c r="Q90" s="2"/>
      <c r="S90" s="2"/>
      <c r="T90" s="2"/>
    </row>
    <row r="91" spans="1:20" s="1" customFormat="1" ht="13.5" customHeight="1">
      <c r="A91" s="17"/>
      <c r="B91" s="17"/>
      <c r="C91" s="17"/>
      <c r="Q91" s="2"/>
      <c r="S91" s="2"/>
      <c r="T91" s="2"/>
    </row>
    <row r="92" spans="1:20" s="1" customFormat="1" ht="13.5" customHeight="1">
      <c r="A92" s="17"/>
      <c r="B92" s="17"/>
      <c r="C92" s="17"/>
      <c r="Q92" s="2"/>
      <c r="S92" s="2"/>
      <c r="T92" s="2"/>
    </row>
    <row r="93" spans="1:20" s="1" customFormat="1" ht="13.5" customHeight="1">
      <c r="A93" s="17"/>
      <c r="B93" s="17"/>
      <c r="C93" s="17"/>
      <c r="Q93" s="2"/>
      <c r="S93" s="2"/>
      <c r="T93" s="2"/>
    </row>
    <row r="94" spans="1:20" s="1" customFormat="1" ht="13.5" customHeight="1">
      <c r="A94" s="17"/>
      <c r="B94" s="17"/>
      <c r="C94" s="17"/>
      <c r="Q94" s="2"/>
      <c r="S94" s="2"/>
      <c r="T94" s="2"/>
    </row>
    <row r="95" spans="1:20" s="1" customFormat="1" ht="13.5" customHeight="1">
      <c r="A95" s="17"/>
      <c r="B95" s="17"/>
      <c r="C95" s="17"/>
      <c r="Q95" s="2"/>
      <c r="S95" s="2"/>
      <c r="T95" s="2"/>
    </row>
    <row r="96" spans="1:20" s="1" customFormat="1" ht="13.5" customHeight="1">
      <c r="A96" s="17"/>
      <c r="B96" s="17"/>
      <c r="C96" s="17"/>
      <c r="Q96" s="2"/>
      <c r="S96" s="2"/>
      <c r="T96" s="2"/>
    </row>
    <row r="97" spans="1:20" s="3" customFormat="1" ht="13.5" customHeight="1">
      <c r="A97" s="20"/>
      <c r="B97" s="20"/>
      <c r="C97" s="20"/>
      <c r="Q97" s="25"/>
      <c r="S97" s="25"/>
      <c r="T97" s="25"/>
    </row>
    <row r="98" spans="1:20" s="1" customFormat="1" ht="13.5" customHeight="1">
      <c r="A98" s="17"/>
      <c r="B98" s="17"/>
      <c r="C98" s="17"/>
      <c r="Q98" s="2"/>
      <c r="S98" s="2"/>
      <c r="T98" s="2"/>
    </row>
    <row r="99" spans="1:20" s="1" customFormat="1" ht="13.5" customHeight="1">
      <c r="A99" s="17"/>
      <c r="B99" s="17"/>
      <c r="C99" s="17"/>
      <c r="Q99" s="2"/>
      <c r="S99" s="2"/>
      <c r="T99" s="2"/>
    </row>
    <row r="100" spans="1:20" s="1" customFormat="1" ht="13.5" customHeight="1">
      <c r="A100" s="17"/>
      <c r="B100" s="17"/>
      <c r="C100" s="17"/>
      <c r="Q100" s="2"/>
      <c r="S100" s="2"/>
      <c r="T100" s="2"/>
    </row>
    <row r="101" spans="1:20" s="1" customFormat="1" ht="13.5" customHeight="1">
      <c r="A101" s="17"/>
      <c r="B101" s="17"/>
      <c r="C101" s="17"/>
      <c r="Q101" s="2"/>
      <c r="S101" s="2"/>
      <c r="T101" s="2"/>
    </row>
    <row r="102" spans="1:20" s="1" customFormat="1" ht="13.5" customHeight="1">
      <c r="A102" s="17"/>
      <c r="B102" s="17"/>
      <c r="C102" s="17"/>
      <c r="Q102" s="2"/>
      <c r="S102" s="2"/>
      <c r="T102" s="2"/>
    </row>
    <row r="103" spans="1:20" s="1" customFormat="1" ht="13.5" customHeight="1">
      <c r="A103" s="17"/>
      <c r="B103" s="17"/>
      <c r="C103" s="17"/>
      <c r="Q103" s="2"/>
      <c r="S103" s="2"/>
      <c r="T103" s="2"/>
    </row>
    <row r="104" spans="1:20" s="1" customFormat="1" ht="13.5" customHeight="1">
      <c r="A104" s="17"/>
      <c r="B104" s="17"/>
      <c r="C104" s="17"/>
      <c r="Q104" s="2"/>
      <c r="S104" s="2"/>
      <c r="T104" s="2"/>
    </row>
    <row r="105" spans="1:20" s="1" customFormat="1" ht="13.5" customHeight="1">
      <c r="A105" s="17"/>
      <c r="B105" s="17"/>
      <c r="C105" s="17"/>
      <c r="Q105" s="2"/>
      <c r="S105" s="2"/>
      <c r="T105" s="2"/>
    </row>
    <row r="106" spans="1:20" s="1" customFormat="1" ht="13.5" customHeight="1">
      <c r="A106" s="17"/>
      <c r="B106" s="17"/>
      <c r="C106" s="17"/>
      <c r="Q106" s="2"/>
      <c r="S106" s="2"/>
      <c r="T106" s="2"/>
    </row>
    <row r="107" spans="1:20" s="1" customFormat="1" ht="13.5" customHeight="1">
      <c r="A107" s="17"/>
      <c r="B107" s="17"/>
      <c r="C107" s="17"/>
      <c r="Q107" s="2"/>
      <c r="S107" s="2"/>
      <c r="T107" s="2"/>
    </row>
    <row r="108" spans="1:20" s="1" customFormat="1" ht="13.5" customHeight="1">
      <c r="A108" s="17"/>
      <c r="B108" s="17"/>
      <c r="C108" s="17"/>
      <c r="Q108" s="2"/>
      <c r="S108" s="2"/>
      <c r="T108" s="2"/>
    </row>
    <row r="109" spans="1:20" s="1" customFormat="1" ht="13.5" customHeight="1">
      <c r="A109" s="17"/>
      <c r="B109" s="17"/>
      <c r="C109" s="17"/>
      <c r="Q109" s="2"/>
      <c r="S109" s="2"/>
      <c r="T109" s="2"/>
    </row>
    <row r="110" spans="1:20" s="1" customFormat="1" ht="13.5" customHeight="1">
      <c r="A110" s="17"/>
      <c r="B110" s="17"/>
      <c r="C110" s="17"/>
      <c r="Q110" s="2"/>
      <c r="S110" s="2"/>
      <c r="T110" s="2"/>
    </row>
    <row r="111" spans="1:20" s="1" customFormat="1" ht="13.5" customHeight="1">
      <c r="A111" s="17"/>
      <c r="B111" s="17"/>
      <c r="C111" s="17"/>
      <c r="Q111" s="2"/>
      <c r="S111" s="2"/>
      <c r="T111" s="2"/>
    </row>
    <row r="112" spans="1:20" s="3" customFormat="1" ht="13.5" customHeight="1">
      <c r="A112" s="20"/>
      <c r="B112" s="20"/>
      <c r="C112" s="20"/>
      <c r="Q112" s="25"/>
      <c r="S112" s="25"/>
      <c r="T112" s="25"/>
    </row>
    <row r="113" spans="1:20" s="1" customFormat="1" ht="13.5" customHeight="1">
      <c r="A113" s="17"/>
      <c r="B113" s="17"/>
      <c r="C113" s="17"/>
      <c r="Q113" s="2"/>
      <c r="S113" s="2"/>
      <c r="T113" s="2"/>
    </row>
    <row r="114" spans="1:3" s="2" customFormat="1" ht="13.5" customHeight="1">
      <c r="A114" s="16"/>
      <c r="B114" s="16"/>
      <c r="C114" s="16"/>
    </row>
    <row r="115" spans="1:16" ht="10.5" customHeight="1">
      <c r="A115" s="21"/>
      <c r="B115" s="21"/>
      <c r="C115" s="22"/>
      <c r="D115" s="6"/>
      <c r="E115" s="6"/>
      <c r="F115" s="6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11.25">
      <c r="A116" s="21"/>
      <c r="B116" s="21"/>
      <c r="C116" s="22"/>
      <c r="D116" s="6"/>
      <c r="E116" s="6"/>
      <c r="F116" s="6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ht="11.25">
      <c r="A117" s="21"/>
      <c r="B117" s="21"/>
      <c r="C117" s="22"/>
      <c r="D117" s="6"/>
      <c r="E117" s="6"/>
      <c r="F117" s="6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6" ht="11.25">
      <c r="A118" s="21"/>
      <c r="B118" s="23"/>
      <c r="C118" s="22"/>
      <c r="D118" s="7"/>
      <c r="E118" s="7"/>
      <c r="F118" s="7"/>
    </row>
    <row r="120" ht="11.25">
      <c r="P120" s="5"/>
    </row>
    <row r="121" ht="11.25">
      <c r="P121" s="5"/>
    </row>
    <row r="122" ht="11.25">
      <c r="P122" s="5"/>
    </row>
    <row r="123" ht="11.25">
      <c r="P123" s="5"/>
    </row>
    <row r="124" ht="11.25">
      <c r="P124" s="5"/>
    </row>
    <row r="125" ht="11.25">
      <c r="P125" s="5"/>
    </row>
    <row r="126" ht="11.25">
      <c r="P126" s="5"/>
    </row>
    <row r="127" ht="11.25">
      <c r="P127" s="5"/>
    </row>
  </sheetData>
  <mergeCells count="16">
    <mergeCell ref="Q6:Q7"/>
    <mergeCell ref="R6:T6"/>
    <mergeCell ref="I4:T4"/>
    <mergeCell ref="A1:T2"/>
    <mergeCell ref="A4:C7"/>
    <mergeCell ref="I6:I7"/>
    <mergeCell ref="J6:L6"/>
    <mergeCell ref="M6:M7"/>
    <mergeCell ref="N6:P6"/>
    <mergeCell ref="Q5:T5"/>
    <mergeCell ref="I5:L5"/>
    <mergeCell ref="M5:P5"/>
    <mergeCell ref="D4:H4"/>
    <mergeCell ref="D5:D7"/>
    <mergeCell ref="E5:E7"/>
    <mergeCell ref="F5:H6"/>
  </mergeCells>
  <printOptions horizontalCentered="1"/>
  <pageMargins left="0.1968503937007874" right="0.1968503937007874" top="0.5118110236220472" bottom="0.5905511811023623" header="0.1968503937007874" footer="0.1181102362204724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</cp:lastModifiedBy>
  <cp:lastPrinted>2009-07-10T04:31:51Z</cp:lastPrinted>
  <dcterms:created xsi:type="dcterms:W3CDTF">2008-03-26T04:20:06Z</dcterms:created>
  <dcterms:modified xsi:type="dcterms:W3CDTF">2009-07-16T00:29:52Z</dcterms:modified>
  <cp:category/>
  <cp:version/>
  <cp:contentType/>
  <cp:contentStatus/>
</cp:coreProperties>
</file>