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21600" windowHeight="9510"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<sst xmlns="http://schemas.openxmlformats.org/spreadsheetml/2006/main" count="1149" uniqueCount="583">
  <si>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</si>
  <si>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</si>
  <si>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</si>
  <si>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</si>
  <si>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</si>
  <si>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</si>
  <si>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</si>
  <si>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</si>
  <si>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</si>
  <si>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</si>
  <si>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</si>
  <si>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</si>
  <si>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</si>
  <si>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</si>
  <si>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</si>
  <si>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</si>
  <si>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</si>
  <si>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</si>
  <si>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</si>
  <si>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</si>
  <si>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</si>
  <si>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</si>
  <si>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</si>
  <si>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</si>
  <si>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</si>
  <si>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</si>
  <si>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</si>
  <si>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</si>
  <si>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</si>
  <si>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</si>
  <si>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</si>
  <si>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</si>
  <si>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</si>
  <si>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</si>
  <si>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</si>
  <si>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</si>
  <si>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</si>
  <si>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</si>
  <si>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</si>
  <si>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</si>
  <si>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</si>
  <si>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</si>
  <si>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</si>
  <si>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</si>
  <si>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</si>
  <si>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</si>
  <si>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</si>
  <si>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</si>
  <si>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</si>
  <si>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</si>
  <si>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</si>
  <si>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</si>
  <si>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</si>
  <si>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</si>
  <si>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</si>
  <si>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</si>
  <si>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</si>
  <si>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</si>
  <si>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</si>
  <si>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</si>
  <si>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</si>
  <si>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</si>
  <si>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</si>
  <si>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</si>
  <si>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</si>
  <si>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</si>
  <si>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</si>
  <si>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</si>
  <si>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</si>
  <si>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</si>
  <si>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</si>
  <si>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</si>
  <si>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</si>
  <si>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</si>
  <si>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</si>
  <si>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</si>
  <si>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</si>
  <si>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</si>
  <si>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</si>
  <si>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</si>
  <si>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</si>
  <si>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</si>
  <si>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</si>
  <si>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</si>
  <si>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</si>
  <si>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</si>
  <si>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</si>
  <si>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</si>
  <si>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</si>
  <si>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</si>
  <si>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</si>
  <si>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</si>
  <si>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</si>
  <si>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</si>
  <si>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</si>
  <si>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</si>
  <si>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</si>
  <si>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</si>
  <si>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</si>
  <si>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</si>
  <si>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</si>
  <si>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</si>
  <si>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</si>
  <si>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</si>
  <si>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</si>
  <si>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</si>
  <si>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</si>
  <si>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</si>
  <si>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</si>
  <si>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</si>
  <si>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</si>
  <si>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</si>
  <si>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</si>
  <si>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</si>
  <si>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</si>
  <si>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</si>
  <si>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</si>
  <si>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</si>
  <si>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</si>
  <si>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</si>
  <si>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</si>
  <si>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</si>
  <si>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</si>
  <si>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</si>
  <si>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</si>
  <si>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</si>
  <si>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</si>
  <si>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</si>
  <si>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</si>
  <si>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</si>
  <si>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</si>
  <si>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</si>
  <si>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</si>
  <si>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</si>
  <si>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</si>
  <si>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</si>
  <si>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</si>
  <si>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</si>
  <si>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</si>
  <si>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</si>
  <si>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</si>
  <si>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</si>
  <si>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</si>
  <si>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</si>
  <si>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</si>
  <si>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</si>
  <si>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</si>
  <si>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</si>
  <si>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</si>
  <si>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</si>
  <si>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</si>
  <si>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</si>
  <si>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</si>
  <si>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</si>
  <si>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</si>
  <si>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</si>
  <si>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</si>
  <si>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</si>
  <si>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</si>
  <si>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</si>
  <si>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</si>
  <si>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</si>
  <si>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</si>
  <si>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</si>
  <si>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</si>
  <si>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</si>
  <si>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</si>
  <si>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</si>
  <si>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</si>
  <si>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</si>
  <si>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</si>
  <si>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</si>
  <si>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</si>
  <si>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</si>
  <si>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</si>
  <si>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</si>
  <si>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</si>
  <si>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</si>
  <si>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</si>
  <si>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</si>
  <si>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</si>
  <si>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</si>
  <si>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</si>
  <si>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</si>
  <si>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</si>
  <si>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</si>
  <si>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</si>
  <si>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</si>
  <si>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</si>
  <si>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</si>
  <si>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</si>
  <si>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</si>
  <si>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</si>
  <si>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</si>
  <si>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</si>
  <si>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</si>
  <si>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</si>
  <si>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</si>
  <si>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</si>
  <si>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</si>
  <si>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</si>
  <si>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</si>
  <si>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</si>
  <si>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</si>
  <si>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</si>
  <si>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</si>
  <si>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沖縄県北大東村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</si>
  <si>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</si>
  <si>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</si>
  <si>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</si>
  <si>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</si>
  <si>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</si>
  <si>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</si>
  <si>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</si>
  <si>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</si>
  <si>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</si>
  <si>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</si>
  <si>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</si>
  <si>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</si>
  <si>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</si>
  <si>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</si>
  <si>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</si>
  <si>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</si>
  <si>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</si>
  <si>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</si>
  <si>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</si>
  <si>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</si>
  <si>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</si>
  <si>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</si>
  <si>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</si>
  <si>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</si>
  <si>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</si>
  <si>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</si>
  <si>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</si>
  <si>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</si>
  <si>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</si>
  <si>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</si>
  <si>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</si>
  <si>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</si>
  <si>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</si>
  <si>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</si>
  <si>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</si>
  <si>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</si>
  <si>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</si>
  <si>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</si>
  <si>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</si>
  <si>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</si>
  <si>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</si>
  <si>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</si>
  <si>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</si>
  <si>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</si>
  <si>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</si>
  <si>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</si>
  <si>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</si>
  <si>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</si>
  <si>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</si>
  <si>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</si>
  <si>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</si>
  <si>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</si>
  <si>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</si>
  <si>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</si>
  <si>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</si>
  <si>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</si>
  <si>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</si>
  <si>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</si>
  <si>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</si>
  <si>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</si>
  <si>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</si>
  <si>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</si>
  <si>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</si>
  <si>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</si>
  <si>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</si>
  <si>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</si>
  <si>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</si>
  <si>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</si>
  <si>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</si>
  <si>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</si>
  <si>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</si>
  <si>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</si>
  <si>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</si>
  <si>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</si>
  <si>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</si>
  <si>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</si>
  <si>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</si>
  <si>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</si>
  <si>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</si>
  <si>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</si>
  <si>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</si>
  <si>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</si>
  <si>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</si>
  <si>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</si>
  <si>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</si>
  <si>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</si>
  <si>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</si>
  <si>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</si>
  <si>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</si>
  <si>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</si>
  <si>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</si>
  <si>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</si>
  <si>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</si>
  <si>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</si>
  <si>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</si>
  <si>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</si>
  <si>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</si>
  <si>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</si>
  <si>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</si>
  <si>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</si>
  <si>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</si>
  <si>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</si>
  <si>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</si>
  <si>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</si>
  <si>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</si>
  <si>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</si>
  <si>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</si>
  <si>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</si>
  <si>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</si>
  <si>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</si>
  <si>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</si>
  <si>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</si>
  <si>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</si>
  <si>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</si>
  <si>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</si>
  <si>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</si>
  <si>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</si>
  <si>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</si>
  <si>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</si>
  <si>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</si>
  <si>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</si>
  <si>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</si>
  <si>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</si>
  <si>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</si>
  <si>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</si>
  <si>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</si>
  <si>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</si>
  <si>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</si>
  <si>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</si>
  <si>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</si>
  <si>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</si>
  <si>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</si>
  <si>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</si>
  <si>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</si>
  <si>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</si>
  <si>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</si>
  <si>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</si>
  <si>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</si>
  <si>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</si>
  <si>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</si>
  <si>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</si>
  <si>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</si>
  <si>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</si>
  <si>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</si>
  <si>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</si>
  <si>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</si>
  <si>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</si>
  <si>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</si>
  <si>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</si>
  <si>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沖縄県北大東村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</si>
  <si>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</si>
  <si>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</si>
  <si>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</si>
  <si>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</si>
  <si>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</si>
  <si>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</si>
  <si>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</si>
  <si>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</si>
  <si>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</si>
  <si>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</si>
  <si>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</si>
  <si>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</si>
  <si>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</si>
  <si>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</si>
  <si>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</si>
  <si>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</si>
  <si>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</si>
  <si>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</si>
  <si>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</si>
  <si>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</si>
  <si>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</si>
  <si>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</si>
  <si>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</si>
  <si>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</si>
  <si>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</si>
  <si>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</si>
  <si>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</si>
  <si>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</si>
  <si>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</si>
  <si>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</si>
  <si>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</si>
  <si>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</si>
  <si>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</si>
  <si>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</si>
  <si>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</si>
  <si>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</si>
  <si>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</si>
  <si>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</si>
  <si>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</si>
  <si>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</si>
  <si>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</si>
  <si>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</si>
  <si>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</si>
  <si>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</si>
  <si>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</si>
  <si>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</si>
  <si>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</si>
  <si>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</si>
  <si>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</si>
  <si>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</si>
  <si>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</si>
  <si>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</si>
  <si>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</si>
  <si>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</si>
  <si>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</si>
  <si>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</si>
  <si>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</si>
  <si>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</si>
  <si>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</si>
  <si>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</si>
  <si>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</si>
  <si>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</si>
  <si>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</si>
  <si>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</si>
  <si>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</si>
  <si>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</si>
  <si>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</si>
  <si>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</si>
  <si>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</si>
  <si>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</si>
  <si>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</si>
  <si>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</si>
  <si>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</si>
  <si>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</si>
  <si>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</si>
  <si>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</si>
  <si>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</si>
  <si>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</si>
  <si>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</si>
  <si>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</si>
  <si>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</si>
  <si>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</si>
  <si>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</si>
  <si>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</si>
  <si>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</si>
  <si>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</si>
  <si>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</si>
  <si>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</si>
  <si>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</si>
  <si>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</si>
  <si>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</si>
  <si>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</si>
  <si>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</si>
  <si>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</si>
  <si>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</si>
  <si>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</si>
  <si>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</si>
  <si>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</si>
  <si>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</si>
  <si>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</si>
  <si>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</si>
  <si>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</si>
  <si>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</si>
  <si>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</si>
  <si>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</si>
  <si>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</si>
  <si>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</si>
  <si>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</si>
  <si>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</si>
  <si>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</si>
  <si>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</si>
  <si>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</si>
  <si>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</si>
  <si>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</si>
  <si>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</si>
  <si>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</si>
  <si>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</si>
  <si>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</si>
  <si>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</si>
  <si>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</si>
  <si>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</si>
  <si>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</si>
  <si>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</si>
  <si>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</si>
  <si>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</si>
  <si>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</si>
  <si>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</si>
  <si>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</si>
  <si>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</si>
  <si>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</si>
  <si>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</si>
  <si>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</si>
  <si>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</si>
  <si>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</si>
  <si>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</si>
  <si>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</si>
  <si>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</si>
  <si>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</si>
  <si>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</si>
  <si>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</si>
  <si>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</si>
  <si>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</si>
  <si>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</si>
  <si>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</si>
  <si>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</si>
  <si>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</si>
  <si>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</si>
  <si>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</si>
  <si>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</si>
  <si>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</si>
  <si>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</si>
  <si>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</si>
  <si>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</si>
  <si>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</si>
  <si>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</si>
  <si>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</si>
  <si>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</si>
  <si>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</si>
  <si>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</si>
  <si>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</si>
  <si>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</si>
  <si>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</si>
  <si>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</si>
  <si>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</si>
  <si>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</si>
  <si>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</si>
  <si>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</si>
  <si>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</si>
  <si>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</si>
  <si>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</si>
  <si>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</si>
  <si>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</si>
  <si>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</si>
  <si>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</si>
  <si>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</si>
  <si>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</si>
  <si>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</si>
  <si>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</si>
  <si>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</si>
  <si>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</si>
  <si>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</si>
  <si>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</si>
  <si>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</si>
  <si>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</si>
  <si>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</si>
  <si>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</si>
  <si>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</si>
  <si>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16.37</t>
  </si>
  <si>
    <t>▲ 20.41</t>
  </si>
  <si>
    <t>▲ 27.00</t>
  </si>
  <si>
    <t>簡易水道特別会計</t>
  </si>
  <si>
    <t>港湾特別会計</t>
  </si>
  <si>
    <t>国民健康保険事業特別会計</t>
  </si>
  <si>
    <t>月桃特別会計</t>
  </si>
  <si>
    <t>一般会計</t>
  </si>
  <si>
    <t>歯科特別会計</t>
  </si>
  <si>
    <t>後期高齢者医療事業特別会計</t>
  </si>
  <si>
    <t>その他会計（赤字）</t>
  </si>
  <si>
    <t>その他会計（黒字）</t>
  </si>
  <si>
    <t>沖縄県後期高齢者医療広域連合（一般）</t>
  </si>
  <si>
    <t>沖縄県後期高齢者医療広域連合（特別）</t>
  </si>
  <si>
    <t>沖縄県介護保険広域連合（一般）</t>
  </si>
  <si>
    <t>沖縄県介護保険広域連合（特別）</t>
  </si>
  <si>
    <t>沖縄県市町村自治会館管理組合</t>
  </si>
  <si>
    <t>沖縄県市町村総合事務組合</t>
  </si>
  <si>
    <t>南部広域行政組合</t>
  </si>
  <si>
    <t>南部広域市町村圏事務組合</t>
  </si>
  <si>
    <t>黄金山</t>
    <rPh sb="0" eb="3">
      <t>コガネヤマ</t>
    </rPh>
    <phoneticPr fontId="2"/>
  </si>
  <si>
    <t>(港湾業務事業特別会計基金(H29年度末現在))</t>
    <rPh sb="1" eb="3">
      <t>コウワン</t>
    </rPh>
    <rPh sb="3" eb="5">
      <t>ギョウム</t>
    </rPh>
    <rPh sb="5" eb="7">
      <t>ジギョウ</t>
    </rPh>
    <rPh sb="7" eb="9">
      <t>トクベツ</t>
    </rPh>
    <rPh sb="9" eb="11">
      <t>カイケイ</t>
    </rPh>
    <rPh sb="11" eb="13">
      <t>キキン</t>
    </rPh>
    <rPh sb="17" eb="20">
      <t>ネンドマツ</t>
    </rPh>
    <rPh sb="20" eb="22">
      <t>ゲンザイ</t>
    </rPh>
    <phoneticPr fontId="11"/>
  </si>
  <si>
    <t>(船舶整備基金(H29年度末現在))</t>
    <rPh sb="1" eb="3">
      <t>センパク</t>
    </rPh>
    <rPh sb="3" eb="5">
      <t>セイビ</t>
    </rPh>
    <rPh sb="5" eb="7">
      <t>キキン</t>
    </rPh>
    <rPh sb="11" eb="14">
      <t>ネンドマツ</t>
    </rPh>
    <rPh sb="14" eb="16">
      <t>ゲンザイ</t>
    </rPh>
    <phoneticPr fontId="11"/>
  </si>
  <si>
    <t>(村営住宅整備基金(H29年度末現在))</t>
    <rPh sb="1" eb="3">
      <t>ソンエイ</t>
    </rPh>
    <rPh sb="3" eb="5">
      <t>ジュウタク</t>
    </rPh>
    <rPh sb="5" eb="7">
      <t>セイビ</t>
    </rPh>
    <rPh sb="7" eb="9">
      <t>キキン</t>
    </rPh>
    <rPh sb="13" eb="16">
      <t>ネンドマツ</t>
    </rPh>
    <rPh sb="16" eb="18">
      <t>ゲンザイ</t>
    </rPh>
    <phoneticPr fontId="11"/>
  </si>
  <si>
    <t>(人材育成基金(H29年度末現在))</t>
    <rPh sb="1" eb="3">
      <t>ジンザイ</t>
    </rPh>
    <rPh sb="3" eb="5">
      <t>イクセイ</t>
    </rPh>
    <rPh sb="5" eb="7">
      <t>キキン</t>
    </rPh>
    <rPh sb="11" eb="14">
      <t>ネンドマツ</t>
    </rPh>
    <rPh sb="14" eb="16">
      <t>ゲンザイ</t>
    </rPh>
    <phoneticPr fontId="11"/>
  </si>
  <si>
    <t>(ふるさと農村活性化基金(H29年度末現在))</t>
    <rPh sb="5" eb="7">
      <t>ノウソン</t>
    </rPh>
    <rPh sb="7" eb="10">
      <t>カッセイカ</t>
    </rPh>
    <rPh sb="10" eb="12">
      <t>キキン</t>
    </rPh>
    <rPh sb="16" eb="19">
      <t>ネンドマツ</t>
    </rPh>
    <rPh sb="19" eb="21">
      <t>ゲンザイ</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</si>
  <si>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</si>
  <si>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</si>
  <si>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</si>
  <si>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</si>
  <si>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</si>
  <si>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元金償還額の増加等のにより、類似団体よりも高い水準となっている。平成31年度からは防災施設整備に伴う償還が開始されれるたため、実質公債比率は増加する見込みである。今後も公債費の適正化に努める。</t>
    <rPh sb="0" eb="6">
      <t>ジッシツコウサイヒリツ</t>
    </rPh>
    <rPh sb="7" eb="9">
      <t>ガンキン</t>
    </rPh>
    <rPh sb="9" eb="11">
      <t>ショウカン</t>
    </rPh>
    <rPh sb="11" eb="12">
      <t>ガク</t>
    </rPh>
    <rPh sb="13" eb="15">
      <t>ゾウカ</t>
    </rPh>
    <rPh sb="15" eb="16">
      <t>トウ</t>
    </rPh>
    <rPh sb="21" eb="25">
      <t>ルイジダンタイ</t>
    </rPh>
    <rPh sb="28" eb="29">
      <t>タカ</t>
    </rPh>
    <rPh sb="30" eb="32">
      <t>スイジュン</t>
    </rPh>
    <rPh sb="39" eb="41">
      <t>ヘイセイ</t>
    </rPh>
    <rPh sb="44" eb="45">
      <t>ド</t>
    </rPh>
    <rPh sb="48" eb="52">
      <t>ボウサイシセツ</t>
    </rPh>
    <rPh sb="52" eb="54">
      <t>セイビ</t>
    </rPh>
    <rPh sb="55" eb="56">
      <t>トモナ</t>
    </rPh>
    <rPh sb="57" eb="59">
      <t>ショウカン</t>
    </rPh>
    <rPh sb="60" eb="62">
      <t>カイシ</t>
    </rPh>
    <rPh sb="70" eb="76">
      <t>ジッシツコウサイヒリツ</t>
    </rPh>
    <rPh sb="77" eb="79">
      <t>ゾウカ</t>
    </rPh>
    <rPh sb="81" eb="83">
      <t>ミコ</t>
    </rPh>
    <rPh sb="88" eb="90">
      <t>コンゴ</t>
    </rPh>
    <rPh sb="91" eb="94">
      <t>コウサイヒ</t>
    </rPh>
    <rPh sb="95" eb="98">
      <t>テキセイカ</t>
    </rPh>
    <rPh sb="99" eb="100">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</si>
  <si>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</si>
  <si>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</si>
  <si>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</si>
  <si>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</si>
  <si>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は類似団体の平均よりも下回っているため、既存の公共施設等に係る費用は、他団体よりも少ないと考えられる。しかし、防災施設整備に伴う地方債発行を行ったため、将来負担比率が類似団体平均よりも高くなっている。</t>
    <rPh sb="0" eb="11">
      <t>ユウケイコテイシサンゲンカショウキャクリツ</t>
    </rPh>
    <rPh sb="12" eb="16">
      <t>ルイジダンタイ</t>
    </rPh>
    <rPh sb="17" eb="19">
      <t>ヘイキン</t>
    </rPh>
    <rPh sb="22" eb="24">
      <t>シタマワ</t>
    </rPh>
    <rPh sb="31" eb="33">
      <t>キゾン</t>
    </rPh>
    <rPh sb="36" eb="38">
      <t>シセツ</t>
    </rPh>
    <rPh sb="38" eb="39">
      <t>トウ</t>
    </rPh>
    <rPh sb="40" eb="41">
      <t>カカ</t>
    </rPh>
    <rPh sb="42" eb="44">
      <t>ヒヨウ</t>
    </rPh>
    <rPh sb="46" eb="49">
      <t>タダンタイ</t>
    </rPh>
    <rPh sb="52" eb="53">
      <t>スク</t>
    </rPh>
    <rPh sb="56" eb="57">
      <t>カンガ</t>
    </rPh>
    <rPh sb="66" eb="68">
      <t>ボウサイ</t>
    </rPh>
    <rPh sb="68" eb="70">
      <t>シセツ</t>
    </rPh>
    <rPh sb="70" eb="72">
      <t>セイビ</t>
    </rPh>
    <rPh sb="73" eb="74">
      <t>トモナ</t>
    </rPh>
    <rPh sb="81" eb="82">
      <t>オコナ</t>
    </rPh>
    <rPh sb="87" eb="89">
      <t>ショウライ</t>
    </rPh>
    <rPh sb="89" eb="93">
      <t>フタンヒリツ</t>
    </rPh>
    <rPh sb="94" eb="98">
      <t>ルイジダンタイ</t>
    </rPh>
    <rPh sb="98" eb="100">
      <t>ヘイキン</t>
    </rPh>
    <rPh sb="103" eb="104">
      <t>タカ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</si>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</sst>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4A38-46AD-8A9E-A6105F1065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2948645</c:v>
                </c:pt>
                <c:pt idx="1">
                  <c:v>2216486</c:v>
                </c:pt>
                <c:pt idx="2">
                  <c:v>2257336</c:v>
                </c:pt>
                <c:pt idx="3">
                  <c:v>2468853</c:v>
                </c:pt>
                <c:pt idx="4">
                  <c:v>2439264</c:v>
                </c:pt>
              </c:numCache>
            </c:numRef>
          </c:val>
          <c:smooth val="0"/>
          <c:extLst>
            <c:ext xmlns:c16="http://schemas.microsoft.com/office/drawing/2014/chart" uri="{C3380CC4-5D6E-409C-BE32-E72D297353CC}">
              <c16:uniqueId val="{00000001-4A38-46AD-8A9E-A6105F1065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29.35</c:v>
                </c:pt>
                <c:pt idx="1">
                  <c:v>6.57</c:v>
                </c:pt>
                <c:pt idx="2">
                  <c:v>9.64</c:v>
                </c:pt>
                <c:pt idx="3">
                  <c:v>9.92</c:v>
                </c:pt>
                <c:pt idx="4">
                  <c:v>2.4300000000000002</c:v>
                </c:pt>
              </c:numCache>
            </c:numRef>
          </c:val>
          <c:extLst>
            <c:ext xmlns:c16="http://schemas.microsoft.com/office/drawing/2014/chart" uri="{C3380CC4-5D6E-409C-BE32-E72D297353CC}">
              <c16:uniqueId val="{00000000-7F38-4004-B1FB-B5F45BDE60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82.81</c:v>
                </c:pt>
                <c:pt idx="1">
                  <c:v>93.42</c:v>
                </c:pt>
                <c:pt idx="2">
                  <c:v>86.01</c:v>
                </c:pt>
                <c:pt idx="3">
                  <c:v>67.760000000000005</c:v>
                </c:pt>
                <c:pt idx="4">
                  <c:v>47.41</c:v>
                </c:pt>
              </c:numCache>
            </c:numRef>
          </c:val>
          <c:extLst>
            <c:ext xmlns:c16="http://schemas.microsoft.com/office/drawing/2014/chart" uri="{C3380CC4-5D6E-409C-BE32-E72D297353CC}">
              <c16:uniqueId val="{00000001-7F38-4004-B1FB-B5F45BDE60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11.18</c:v>
                </c:pt>
                <c:pt idx="1">
                  <c:v>-16.37</c:v>
                </c:pt>
                <c:pt idx="2">
                  <c:v>2.36</c:v>
                </c:pt>
                <c:pt idx="3">
                  <c:v>-20.41</c:v>
                </c:pt>
                <c:pt idx="4">
                  <c:v>-27</c:v>
                </c:pt>
              </c:numCache>
            </c:numRef>
          </c:val>
          <c:smooth val="0"/>
          <c:extLst>
            <c:ext xmlns:c16="http://schemas.microsoft.com/office/drawing/2014/chart" uri="{C3380CC4-5D6E-409C-BE32-E72D297353CC}">
              <c16:uniqueId val="{00000002-7F38-4004-B1FB-B5F45BDE60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F7-4A2E-B0ED-F94E8AB48A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F7-4A2E-B0ED-F94E8AB48A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F7-4A2E-B0ED-F94E8AB48AF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94F7-4A2E-B0ED-F94E8AB48AFE}"/>
            </c:ext>
          </c:extLst>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0.02</c:v>
                </c:pt>
                <c:pt idx="4">
                  <c:v>#N/A</c:v>
                </c:pt>
                <c:pt idx="5">
                  <c:v>0.04</c:v>
                </c:pt>
                <c:pt idx="6">
                  <c:v>#N/A</c:v>
                </c:pt>
                <c:pt idx="7">
                  <c:v>0.09</c:v>
                </c:pt>
                <c:pt idx="8">
                  <c:v>#N/A</c:v>
                </c:pt>
                <c:pt idx="9">
                  <c:v>0.39</c:v>
                </c:pt>
              </c:numCache>
            </c:numRef>
          </c:val>
          <c:extLst>
            <c:ext xmlns:c16="http://schemas.microsoft.com/office/drawing/2014/chart" uri="{C3380CC4-5D6E-409C-BE32-E72D297353CC}">
              <c16:uniqueId val="{00000004-94F7-4A2E-B0ED-F94E8AB48AF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27.2</c:v>
                </c:pt>
                <c:pt idx="2">
                  <c:v>#N/A</c:v>
                </c:pt>
                <c:pt idx="3">
                  <c:v>3.77</c:v>
                </c:pt>
                <c:pt idx="4">
                  <c:v>#N/A</c:v>
                </c:pt>
                <c:pt idx="5">
                  <c:v>8.52</c:v>
                </c:pt>
                <c:pt idx="6">
                  <c:v>#N/A</c:v>
                </c:pt>
                <c:pt idx="7">
                  <c:v>8.1300000000000008</c:v>
                </c:pt>
                <c:pt idx="8">
                  <c:v>#N/A</c:v>
                </c:pt>
                <c:pt idx="9">
                  <c:v>0.45</c:v>
                </c:pt>
              </c:numCache>
            </c:numRef>
          </c:val>
          <c:extLst>
            <c:ext xmlns:c16="http://schemas.microsoft.com/office/drawing/2014/chart" uri="{C3380CC4-5D6E-409C-BE32-E72D297353CC}">
              <c16:uniqueId val="{00000005-94F7-4A2E-B0ED-F94E8AB48AFE}"/>
            </c:ext>
          </c:extLst>
        </c:ser>
        <c:ser>
          <c:idx val="6"/>
          <c:order val="6"/>
          <c:tx>
            <c:strRef>
              <c:f>データシート!$A$33</c:f>
              <c:strCache>
                <c:ptCount val="1"/>
                <c:pt idx="0">
                  <c:v>月桃特別会計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1.89</c:v>
                </c:pt>
                <c:pt idx="4">
                  <c:v>#N/A</c:v>
                </c:pt>
                <c:pt idx="5">
                  <c:v>0.7</c:v>
                </c:pt>
                <c:pt idx="6">
                  <c:v>#N/A</c:v>
                </c:pt>
                <c:pt idx="7">
                  <c:v>0.46</c:v>
                </c:pt>
                <c:pt idx="8">
                  <c:v>#N/A</c:v>
                </c:pt>
                <c:pt idx="9">
                  <c:v>0.48</c:v>
                </c:pt>
              </c:numCache>
            </c:numRef>
          </c:val>
          <c:extLst>
            <c:ext xmlns:c16="http://schemas.microsoft.com/office/drawing/2014/chart" uri="{C3380CC4-5D6E-409C-BE32-E72D297353CC}">
              <c16:uniqueId val="{00000006-94F7-4A2E-B0ED-F94E8AB48AF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2.67</c:v>
                </c:pt>
                <c:pt idx="2">
                  <c:v>#N/A</c:v>
                </c:pt>
                <c:pt idx="3">
                  <c:v>3.22</c:v>
                </c:pt>
                <c:pt idx="4">
                  <c:v>#N/A</c:v>
                </c:pt>
                <c:pt idx="5">
                  <c:v>1.32</c:v>
                </c:pt>
                <c:pt idx="6">
                  <c:v>#N/A</c:v>
                </c:pt>
                <c:pt idx="7">
                  <c:v>0.93</c:v>
                </c:pt>
                <c:pt idx="8">
                  <c:v>#N/A</c:v>
                </c:pt>
                <c:pt idx="9">
                  <c:v>0.59</c:v>
                </c:pt>
              </c:numCache>
            </c:numRef>
          </c:val>
          <c:extLst>
            <c:ext xmlns:c16="http://schemas.microsoft.com/office/drawing/2014/chart" uri="{C3380CC4-5D6E-409C-BE32-E72D297353CC}">
              <c16:uniqueId val="{00000007-94F7-4A2E-B0ED-F94E8AB48AFE}"/>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0.69</c:v>
                </c:pt>
                <c:pt idx="2">
                  <c:v>#N/A</c:v>
                </c:pt>
                <c:pt idx="3">
                  <c:v>0.86</c:v>
                </c:pt>
                <c:pt idx="4">
                  <c:v>#N/A</c:v>
                </c:pt>
                <c:pt idx="5">
                  <c:v>0.36</c:v>
                </c:pt>
                <c:pt idx="6">
                  <c:v>#N/A</c:v>
                </c:pt>
                <c:pt idx="7">
                  <c:v>1.23</c:v>
                </c:pt>
                <c:pt idx="8">
                  <c:v>#N/A</c:v>
                </c:pt>
                <c:pt idx="9">
                  <c:v>1.08</c:v>
                </c:pt>
              </c:numCache>
            </c:numRef>
          </c:val>
          <c:extLst>
            <c:ext xmlns:c16="http://schemas.microsoft.com/office/drawing/2014/chart" uri="{C3380CC4-5D6E-409C-BE32-E72D297353CC}">
              <c16:uniqueId val="{00000008-94F7-4A2E-B0ED-F94E8AB48AFE}"/>
            </c:ext>
          </c:extLst>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0.54</c:v>
                </c:pt>
                <c:pt idx="2">
                  <c:v>#N/A</c:v>
                </c:pt>
                <c:pt idx="3">
                  <c:v>0.89</c:v>
                </c:pt>
                <c:pt idx="4">
                  <c:v>#N/A</c:v>
                </c:pt>
                <c:pt idx="5">
                  <c:v>1.48</c:v>
                </c:pt>
                <c:pt idx="6">
                  <c:v>#N/A</c:v>
                </c:pt>
                <c:pt idx="7">
                  <c:v>2.17</c:v>
                </c:pt>
                <c:pt idx="8">
                  <c:v>#N/A</c:v>
                </c:pt>
                <c:pt idx="9">
                  <c:v>2.06</c:v>
                </c:pt>
              </c:numCache>
            </c:numRef>
          </c:val>
          <c:extLst>
            <c:ext xmlns:c16="http://schemas.microsoft.com/office/drawing/2014/chart" uri="{C3380CC4-5D6E-409C-BE32-E72D297353CC}">
              <c16:uniqueId val="{00000009-94F7-4A2E-B0ED-F94E8AB48A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170</c:v>
                </c:pt>
                <c:pt idx="5">
                  <c:v>154</c:v>
                </c:pt>
                <c:pt idx="8">
                  <c:v>180</c:v>
                </c:pt>
                <c:pt idx="11">
                  <c:v>190</c:v>
                </c:pt>
                <c:pt idx="14">
                  <c:v>206</c:v>
                </c:pt>
              </c:numCache>
            </c:numRef>
          </c:val>
          <c:extLst>
            <c:ext xmlns:c16="http://schemas.microsoft.com/office/drawing/2014/chart" uri="{C3380CC4-5D6E-409C-BE32-E72D297353CC}">
              <c16:uniqueId val="{00000000-3BB0-4B43-96EE-4D30C6234F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B0-4B43-96EE-4D30C6234F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B0-4B43-96EE-4D30C6234F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B0-4B43-96EE-4D30C6234F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10</c:v>
                </c:pt>
                <c:pt idx="6">
                  <c:v>6</c:v>
                </c:pt>
                <c:pt idx="9">
                  <c:v>0</c:v>
                </c:pt>
                <c:pt idx="12">
                  <c:v>5</c:v>
                </c:pt>
              </c:numCache>
            </c:numRef>
          </c:val>
          <c:extLst>
            <c:ext xmlns:c16="http://schemas.microsoft.com/office/drawing/2014/chart" uri="{C3380CC4-5D6E-409C-BE32-E72D297353CC}">
              <c16:uniqueId val="{00000004-3BB0-4B43-96EE-4D30C6234F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B0-4B43-96EE-4D30C6234F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B0-4B43-96EE-4D30C6234F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218</c:v>
                </c:pt>
                <c:pt idx="3">
                  <c:v>197</c:v>
                </c:pt>
                <c:pt idx="6">
                  <c:v>227</c:v>
                </c:pt>
                <c:pt idx="9">
                  <c:v>248</c:v>
                </c:pt>
                <c:pt idx="12">
                  <c:v>252</c:v>
                </c:pt>
              </c:numCache>
            </c:numRef>
          </c:val>
          <c:extLst>
            <c:ext xmlns:c16="http://schemas.microsoft.com/office/drawing/2014/chart" uri="{C3380CC4-5D6E-409C-BE32-E72D297353CC}">
              <c16:uniqueId val="{00000007-3BB0-4B43-96EE-4D30C6234F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c:v>
                </c:pt>
                <c:pt idx="2">
                  <c:v>#N/A</c:v>
                </c:pt>
                <c:pt idx="3">
                  <c:v>#N/A</c:v>
                </c:pt>
                <c:pt idx="4">
                  <c:v>53</c:v>
                </c:pt>
                <c:pt idx="5">
                  <c:v>#N/A</c:v>
                </c:pt>
                <c:pt idx="6">
                  <c:v>#N/A</c:v>
                </c:pt>
                <c:pt idx="7">
                  <c:v>53</c:v>
                </c:pt>
                <c:pt idx="8">
                  <c:v>#N/A</c:v>
                </c:pt>
                <c:pt idx="9">
                  <c:v>#N/A</c:v>
                </c:pt>
                <c:pt idx="10">
                  <c:v>58</c:v>
                </c:pt>
                <c:pt idx="11">
                  <c:v>#N/A</c:v>
                </c:pt>
                <c:pt idx="12">
                  <c:v>#N/A</c:v>
                </c:pt>
                <c:pt idx="13">
                  <c:v>51</c:v>
                </c:pt>
                <c:pt idx="14">
                  <c:v>#N/A</c:v>
                </c:pt>
              </c:numCache>
            </c:numRef>
          </c:val>
          <c:smooth val="0"/>
          <c:extLst>
            <c:ext xmlns:c16="http://schemas.microsoft.com/office/drawing/2014/chart" uri="{C3380CC4-5D6E-409C-BE32-E72D297353CC}">
              <c16:uniqueId val="{00000008-3BB0-4B43-96EE-4D30C6234F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1551</c:v>
                </c:pt>
                <c:pt idx="5">
                  <c:v>1370</c:v>
                </c:pt>
                <c:pt idx="8">
                  <c:v>1585</c:v>
                </c:pt>
                <c:pt idx="11">
                  <c:v>1703</c:v>
                </c:pt>
                <c:pt idx="14">
                  <c:v>1858</c:v>
                </c:pt>
              </c:numCache>
            </c:numRef>
          </c:val>
          <c:extLst>
            <c:ext xmlns:c16="http://schemas.microsoft.com/office/drawing/2014/chart" uri="{C3380CC4-5D6E-409C-BE32-E72D297353CC}">
              <c16:uniqueId val="{00000000-62E1-43E6-8E3C-7BDECF547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116</c:v>
                </c:pt>
                <c:pt idx="5">
                  <c:v>128</c:v>
                </c:pt>
                <c:pt idx="8">
                  <c:v>122</c:v>
                </c:pt>
                <c:pt idx="11">
                  <c:v>116</c:v>
                </c:pt>
                <c:pt idx="14">
                  <c:v>0</c:v>
                </c:pt>
              </c:numCache>
            </c:numRef>
          </c:val>
          <c:extLst>
            <c:ext xmlns:c16="http://schemas.microsoft.com/office/drawing/2014/chart" uri="{C3380CC4-5D6E-409C-BE32-E72D297353CC}">
              <c16:uniqueId val="{00000001-62E1-43E6-8E3C-7BDECF547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845</c:v>
                </c:pt>
                <c:pt idx="5">
                  <c:v>959</c:v>
                </c:pt>
                <c:pt idx="8">
                  <c:v>1007</c:v>
                </c:pt>
                <c:pt idx="11">
                  <c:v>894</c:v>
                </c:pt>
                <c:pt idx="14">
                  <c:v>775</c:v>
                </c:pt>
              </c:numCache>
            </c:numRef>
          </c:val>
          <c:extLst>
            <c:ext xmlns:c16="http://schemas.microsoft.com/office/drawing/2014/chart" uri="{C3380CC4-5D6E-409C-BE32-E72D297353CC}">
              <c16:uniqueId val="{00000002-62E1-43E6-8E3C-7BDECF547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E1-43E6-8E3C-7BDECF547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E1-43E6-8E3C-7BDECF547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E1-43E6-8E3C-7BDECF547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c:v>
                </c:pt>
                <c:pt idx="3">
                  <c:v>79</c:v>
                </c:pt>
                <c:pt idx="6">
                  <c:v>66</c:v>
                </c:pt>
                <c:pt idx="9">
                  <c:v>67</c:v>
                </c:pt>
                <c:pt idx="12">
                  <c:v>150</c:v>
                </c:pt>
              </c:numCache>
            </c:numRef>
          </c:val>
          <c:extLst>
            <c:ext xmlns:c16="http://schemas.microsoft.com/office/drawing/2014/chart" uri="{C3380CC4-5D6E-409C-BE32-E72D297353CC}">
              <c16:uniqueId val="{00000006-62E1-43E6-8E3C-7BDECF547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E1-43E6-8E3C-7BDECF547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c:v>
                </c:pt>
                <c:pt idx="3">
                  <c:v>58</c:v>
                </c:pt>
                <c:pt idx="6">
                  <c:v>53</c:v>
                </c:pt>
                <c:pt idx="9">
                  <c:v>35</c:v>
                </c:pt>
                <c:pt idx="12">
                  <c:v>34</c:v>
                </c:pt>
              </c:numCache>
            </c:numRef>
          </c:val>
          <c:extLst>
            <c:ext xmlns:c16="http://schemas.microsoft.com/office/drawing/2014/chart" uri="{C3380CC4-5D6E-409C-BE32-E72D297353CC}">
              <c16:uniqueId val="{00000008-62E1-43E6-8E3C-7BDECF547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E1-43E6-8E3C-7BDECF547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2107</c:v>
                </c:pt>
                <c:pt idx="3">
                  <c:v>2174</c:v>
                </c:pt>
                <c:pt idx="6">
                  <c:v>2255</c:v>
                </c:pt>
                <c:pt idx="9">
                  <c:v>2545</c:v>
                </c:pt>
                <c:pt idx="12">
                  <c:v>2628</c:v>
                </c:pt>
              </c:numCache>
            </c:numRef>
          </c:val>
          <c:extLst>
            <c:ext xmlns:c16="http://schemas.microsoft.com/office/drawing/2014/chart" uri="{C3380CC4-5D6E-409C-BE32-E72D297353CC}">
              <c16:uniqueId val="{0000000A-62E1-43E6-8E3C-7BDECF547E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178</c:v>
                </c:pt>
                <c:pt idx="14">
                  <c:v>#N/A</c:v>
                </c:pt>
              </c:numCache>
            </c:numRef>
          </c:val>
          <c:smooth val="0"/>
          <c:extLst>
            <c:ext xmlns:c16="http://schemas.microsoft.com/office/drawing/2014/chart" uri="{C3380CC4-5D6E-409C-BE32-E72D297353CC}">
              <c16:uniqueId val="{0000000B-62E1-43E6-8E3C-7BDECF547E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660</c:v>
                </c:pt>
                <c:pt idx="1">
                  <c:v>507</c:v>
                </c:pt>
                <c:pt idx="2">
                  <c:v>359</c:v>
                </c:pt>
              </c:numCache>
            </c:numRef>
          </c:val>
          <c:extLst>
            <c:ext xmlns:c16="http://schemas.microsoft.com/office/drawing/2014/chart" uri="{C3380CC4-5D6E-409C-BE32-E72D297353CC}">
              <c16:uniqueId val="{00000000-562B-4193-9753-B64173EAB6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562B-4193-9753-B64173EAB6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344</c:v>
                </c:pt>
                <c:pt idx="1">
                  <c:v>384</c:v>
                </c:pt>
                <c:pt idx="2">
                  <c:v>413</c:v>
                </c:pt>
              </c:numCache>
            </c:numRef>
          </c:val>
          <c:extLst>
            <c:ext xmlns:c16="http://schemas.microsoft.com/office/drawing/2014/chart" uri="{C3380CC4-5D6E-409C-BE32-E72D297353CC}">
              <c16:uniqueId val="{00000002-562B-4193-9753-B64173EAB6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{66B0C421-30C5-4608-8022-4CEDE8B34137}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EE7-48F7-BB40-33D833CAB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{8FD436C2-E6A7-4B16-BAF4-E95CFBFD3DC8}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7-48F7-BB40-33D833CAB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{9422B06F-ABDC-4A9E-B083-382EADA4D9BE}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7-48F7-BB40-33D833CAB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{00C57E6E-3EFB-44AF-A11C-8BD653BFCD82}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7-48F7-BB40-33D833CAB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{94D36F08-B751-41F5-9424-658C3BD9EB0B}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7-48F7-BB40-33D833CABF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{5472B772-1515-442E-BB9A-2F37C80D4923}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EE7-48F7-BB40-33D833CABF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{76F4DD61-5A2B-4A8E-9F4B-142819BE4B01}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EE7-48F7-BB40-33D833CABF3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{36D4201D-BB2C-420E-BECB-17055E9FFA04}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EE7-48F7-BB40-33D833CABF3B}"/>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{D39FC55E-FDE6-4B01-8065-C197342BDC99}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EE7-48F7-BB40-33D833CAB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35.299999999999997</c:v>
                </c:pt>
                <c:pt idx="24">
                  <c:v>35.4</c:v>
                </c:pt>
                <c:pt idx="32">
                  <c:v>36.200000000000003</c:v>
                </c:pt>
              </c:numCache>
            </c:numRef>
          </c:xVal>
          <c:yVal>
            <c:numRef>
              <c:f>公会計指標分析・財政指標組合せ分析表!$BP$51:$DC$51</c:f>
              <c:numCache>
                <c:formatCode>#,##0.0;"▲ "#,##0.0</c:formatCode>
                <c:ptCount val="40"/>
                <c:pt idx="32">
                  <c:v>31.8</c:v>
                </c:pt>
              </c:numCache>
            </c:numRef>
          </c:yVal>
          <c:smooth val="0"/>
          <c:extLst>
            <c:ext xmlns:c16="http://schemas.microsoft.com/office/drawing/2014/chart" uri="{C3380CC4-5D6E-409C-BE32-E72D297353CC}">
              <c16:uniqueId val="{00000009-8EE7-48F7-BB40-33D833CABF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{D1E9C0CF-28D9-4F8D-A599-1173852CD89F}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EE7-48F7-BB40-33D833CABF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{22AB5EAB-64D6-45D6-8B74-0EC97C2380FD}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7-48F7-BB40-33D833CAB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{407E4819-F523-4DF3-B0C8-4E737837B1E4}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7-48F7-BB40-33D833CAB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{8A3A06B0-F36B-4C91-8A81-2BFB9B34C092}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7-48F7-BB40-33D833CAB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{BD38D17E-DB20-4AB0-80B9-F949CC447FC5}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7-48F7-BB40-33D833CABF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{B8DE3401-35EC-4FEE-A346-6F46CD7E48C1}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EE7-48F7-BB40-33D833CABF3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{FA2177F0-59DC-4F02-ABC3-0BA026F8F419}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EE7-48F7-BB40-33D833CABF3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{16A1256C-7C70-4314-8C96-AAAB273DCFEB}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EE7-48F7-BB40-33D833CABF3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{4529F4CD-085A-4A43-9C82-AF8608E55E6C}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EE7-48F7-BB40-33D833CAB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EE7-48F7-BB40-33D833CABF3B}"/>
            </c:ext>
          </c:extLst>
        </c:ser>
        <c:dLbls>
          <c:showLegendKey val="0"/>
          <c:showVal val="1"/>
          <c:showCatName val="0"/>
          <c:showSerName val="0"/>
          <c:showPercent val="0"/>
          <c:showBubbleSize val="0"/>
        </c:dLbls>
        <c:axId val="46179840"/>
        <c:axId val="46181760"/>
      </c:scatterChart>
      <c:valAx>
        <c:axId val="46179840"/>
        <c:scaling>
          <c:orientation val="minMax"/>
          <c:max val="61"/>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{6C3334C2-6810-4CA6-93A7-D0D640EFA43C}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D5C-4FAE-8ACC-39C59720E6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{E5F9E99A-A930-4638-9BB1-ED72BE3A6AE1}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5C-4FAE-8ACC-39C59720E6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{1020A51C-F65C-4A6A-955B-055BF80A9C51}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5C-4FAE-8ACC-39C59720E6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{B4F15EB2-C7BA-44CB-84FF-46A52D1D5569}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5C-4FAE-8ACC-39C59720E6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{DD7F5713-9906-48E2-AC4A-CAC542C775F6}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5C-4FAE-8ACC-39C59720E63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{F0014951-7D7F-4982-B3CE-18FFCF68B180}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D5C-4FAE-8ACC-39C59720E63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{359DC939-AF3E-457C-8AA5-A42309F7D19B}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D5C-4FAE-8ACC-39C59720E63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{BBD7F7C1-71B8-4154-A953-34CC690E73A1}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D5C-4FAE-8ACC-39C59720E63E}"/>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{B6DDF334-3A26-4384-B942-3A95F5E90FCD}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D5C-4FAE-8ACC-39C59720E6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10.199999999999999</c:v>
                </c:pt>
                <c:pt idx="16">
                  <c:v>9.5</c:v>
                </c:pt>
                <c:pt idx="24">
                  <c:v>9.3000000000000007</c:v>
                </c:pt>
                <c:pt idx="32">
                  <c:v>9.3000000000000007</c:v>
                </c:pt>
              </c:numCache>
            </c:numRef>
          </c:xVal>
          <c:yVal>
            <c:numRef>
              <c:f>公会計指標分析・財政指標組合せ分析表!$BP$73:$DC$73</c:f>
              <c:numCache>
                <c:formatCode>#,##0.0;"▲ "#,##0.0</c:formatCode>
                <c:ptCount val="40"/>
                <c:pt idx="32">
                  <c:v>31.8</c:v>
                </c:pt>
              </c:numCache>
            </c:numRef>
          </c:yVal>
          <c:smooth val="0"/>
          <c:extLst>
            <c:ext xmlns:c16="http://schemas.microsoft.com/office/drawing/2014/chart" uri="{C3380CC4-5D6E-409C-BE32-E72D297353CC}">
              <c16:uniqueId val="{00000009-6D5C-4FAE-8ACC-39C59720E6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{63065EAF-30B6-4435-B98D-2E7592F4ED03}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D5C-4FAE-8ACC-39C59720E6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{B3C2CBBE-F325-4163-A1B2-07492C207897}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5C-4FAE-8ACC-39C59720E6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{0473DFFD-0029-4431-8196-D48233CAF53D}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5C-4FAE-8ACC-39C59720E6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{FDF8C943-6AE9-493A-8F2E-866A4B29E701}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5C-4FAE-8ACC-39C59720E6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{D353D47D-8B0F-453E-B4F4-957650542300}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5C-4FAE-8ACC-39C59720E6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{F04AAB0D-5C0A-4CE2-9C07-63CD9003E3F1}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D5C-4FAE-8ACC-39C59720E6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{F2653108-A1FE-4F47-B238-52A769B696DD}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D5C-4FAE-8ACC-39C59720E6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{64E57642-DDA4-4F9E-A629-BD380FA0221C}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D5C-4FAE-8ACC-39C59720E6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{D805C15F-549B-44F6-B0DD-6141B47850A7}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D5C-4FAE-8ACC-39C59720E6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5C-4FAE-8ACC-39C59720E63E}"/>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健全化判断基準を下回っており、元利償還金と公営企業への繰入金減額が大きな要因となっている。今後も継続して財政健全化運営に努める。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実質公債費比率は近年横ばいとなっているが、将来負担比率については上昇傾向にある。将来負担率が上昇している主な要因としては、平成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年度にかけて行った防災関連事業に際し、合計で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億円の地方債を発行したことが考えられる。これらの地方債の償還は平成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年度から始まり、実質公債費比率が上昇していくことが考えられるため、これまで以上に公債費の適正化に取り組んでいく必要がある。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歳出と基金取り崩しの抑制に努め、基金増額へ繋げる。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・港湾業務事業特別会計基金：クレーン等故障、地方債の繰上償還その他財源の不足を生じたときの財源に充てる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・人材育成基金：村の教育、文化、スポーツ及び産業の発展に資する有為な人材を育成する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・ふるさと農村活性化基金：土地改良施設等の多様な機能の維持及び強化に係る活動を推進し、もって地域の活性化に資する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・港湾業務手数料積立による増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・船舶使用料積立による増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・村営家賃積立による増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・クレーン購入のため、今後も積立予定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・船舶購入のため、今後も積立予定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・村営住宅修繕や更新のため、今後も積立予定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施設の維持修繕などの増のため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歳出と基金取り崩しの抑制に努め、基金増額へ繋げる。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年未満の資産が多いため、減価償却率は全国、県内の平均を下回っている。平成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年度は小中学校の給食調理場、定住住宅、農産物出荷場等を整備したため、平成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年度と比較しても減価償却率の増加は小さくなっている。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4546346"/>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63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432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45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487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0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55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108094</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542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38989</xdr:rowOff>
    </xdr:from>
    <xdr:to>
      <xdr:col>19</xdr:col>
      <xdr:colOff>187325</xdr:colOff>
      <xdr:row>32</xdr:row>
      <xdr:rowOff>140589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89789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555891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41148</xdr:rowOff>
    </xdr:from>
    <xdr:to>
      <xdr:col>15</xdr:col>
      <xdr:colOff>187325</xdr:colOff>
      <xdr:row>32</xdr:row>
      <xdr:rowOff>142748</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55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89789</xdr:rowOff>
    </xdr:from>
    <xdr:to>
      <xdr:col>19</xdr:col>
      <xdr:colOff>136525</xdr:colOff>
      <xdr:row>32</xdr:row>
      <xdr:rowOff>91948</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557618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486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131716</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6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133875</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62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類似団体平均よりも高い水準となっている。平成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年度にかけて、防災施設整備に伴う地方債を合計</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億円発行したことが、要因と考えられる。これまで以上に公債費の適正化に取り組んでいく必要がある。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000-000077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00000000-0008-0000-0000-000079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3" name="債務償還可能年数最大値テキスト">
          <a:extLst>
            <a:ext uri="{FF2B5EF4-FFF2-40B4-BE49-F238E27FC236}">
              <a16:creationId xmlns:a16="http://schemas.microsoft.com/office/drawing/2014/main" id="{00000000-0008-0000-0000-00007B000000}"/>
            </a:ext>
          </a:extLst>
        </xdr:cNvPr>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5" name="債務償還可能年数平均値テキスト">
          <a:extLst>
            <a:ext uri="{FF2B5EF4-FFF2-40B4-BE49-F238E27FC236}">
              <a16:creationId xmlns:a16="http://schemas.microsoft.com/office/drawing/2014/main" id="{00000000-0008-0000-0000-00007D000000}"/>
            </a:ext>
          </a:extLst>
        </xdr:cNvPr>
        <xdr:cNvSpPr txBox="1"/>
      </xdr:nvSpPr>
      <xdr:spPr>
        <a:xfrm>
          <a:off x="14846300" y="5608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498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33" name="債務償還可能年数該当値テキスト">
          <a:extLst>
            <a:ext uri="{FF2B5EF4-FFF2-40B4-BE49-F238E27FC236}">
              <a16:creationId xmlns:a16="http://schemas.microsoft.com/office/drawing/2014/main" id="{00000000-0008-0000-0000-000085000000}"/>
            </a:ext>
          </a:extLst>
        </xdr:cNvPr>
        <xdr:cNvSpPr txBox="1"/>
      </xdr:nvSpPr>
      <xdr:spPr>
        <a:xfrm>
          <a:off x="14846300" y="4833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99695</xdr:rowOff>
    </xdr:from>
    <xdr:to>
      <xdr:col>24</xdr:col>
      <xdr:colOff>114300</xdr:colOff>
      <xdr:row>40</xdr:row>
      <xdr:rowOff>29845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78122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150495</xdr:rowOff>
    </xdr:from>
    <xdr:to>
      <xdr:col>24</xdr:col>
      <xdr:colOff>63500</xdr:colOff>
      <xdr:row>39</xdr:row>
      <xdr:rowOff>161925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837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161925</xdr:rowOff>
    </xdr:from>
    <xdr:to>
      <xdr:col>19</xdr:col>
      <xdr:colOff>177800</xdr:colOff>
      <xdr:row>40</xdr:row>
      <xdr:rowOff>7620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84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141996</xdr:rowOff>
    </xdr:from>
    <xdr:to>
      <xdr:col>54</xdr:col>
      <xdr:colOff>189865</xdr:colOff>
      <xdr:row>41</xdr:row>
      <xdr:rowOff>88549</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10476865" y="6314196"/>
          <a:ext cx="0" cy="80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92376</xdr:rowOff>
    </xdr:from>
    <xdr:ext cx="469744" cy="259045"/>
    <xdr:sp macro="" textlink="">
      <xdr:nvSpPr>
        <xdr:cNvPr id="102" name="【道路】&#10;一人当たり延長最小値テキスト">
          <a:extLst>
            <a:ext uri="{FF2B5EF4-FFF2-40B4-BE49-F238E27FC236}">
              <a16:creationId xmlns:a16="http://schemas.microsoft.com/office/drawing/2014/main" id="{00000000-0008-0000-0100-000066000000}"/>
            </a:ext>
          </a:extLst>
        </xdr:cNvPr>
        <xdr:cNvSpPr txBox="1"/>
      </xdr:nvSpPr>
      <xdr:spPr>
        <a:xfrm>
          <a:off x="10515600" y="712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88549</xdr:rowOff>
    </xdr:from>
    <xdr:to>
      <xdr:col>55</xdr:col>
      <xdr:colOff>88900</xdr:colOff>
      <xdr:row>41</xdr:row>
      <xdr:rowOff>88549</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711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88673</xdr:rowOff>
    </xdr:from>
    <xdr:ext cx="599010" cy="259045"/>
    <xdr:sp macro="" textlink="">
      <xdr:nvSpPr>
        <xdr:cNvPr id="104" name="【道路】&#10;一人当たり延長最大値テキスト">
          <a:extLst>
            <a:ext uri="{FF2B5EF4-FFF2-40B4-BE49-F238E27FC236}">
              <a16:creationId xmlns:a16="http://schemas.microsoft.com/office/drawing/2014/main" id="{00000000-0008-0000-0100-000068000000}"/>
            </a:ext>
          </a:extLst>
        </xdr:cNvPr>
        <xdr:cNvSpPr txBox="1"/>
      </xdr:nvSpPr>
      <xdr:spPr>
        <a:xfrm>
          <a:off x="10515600" y="608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141996</xdr:rowOff>
    </xdr:from>
    <xdr:to>
      <xdr:col>55</xdr:col>
      <xdr:colOff>88900</xdr:colOff>
      <xdr:row>36</xdr:row>
      <xdr:rowOff>141996</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631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167209</xdr:rowOff>
    </xdr:from>
    <xdr:ext cx="534377" cy="259045"/>
    <xdr:sp macro="" textlink="">
      <xdr:nvSpPr>
        <xdr:cNvPr id="106" name="【道路】&#10;一人当たり延長平均値テキスト">
          <a:extLst>
            <a:ext uri="{FF2B5EF4-FFF2-40B4-BE49-F238E27FC236}">
              <a16:creationId xmlns:a16="http://schemas.microsoft.com/office/drawing/2014/main" id="{00000000-0008-0000-0100-00006A000000}"/>
            </a:ext>
          </a:extLst>
        </xdr:cNvPr>
        <xdr:cNvSpPr txBox="1"/>
      </xdr:nvSpPr>
      <xdr:spPr>
        <a:xfrm>
          <a:off x="10515600" y="6682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144332</xdr:rowOff>
    </xdr:from>
    <xdr:to>
      <xdr:col>55</xdr:col>
      <xdr:colOff>50800</xdr:colOff>
      <xdr:row>40</xdr:row>
      <xdr:rowOff>74482</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10426700" y="683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6655</xdr:rowOff>
    </xdr:from>
    <xdr:to>
      <xdr:col>50</xdr:col>
      <xdr:colOff>165100</xdr:colOff>
      <xdr:row>40</xdr:row>
      <xdr:rowOff>108255</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9588500" y="68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3418</xdr:rowOff>
    </xdr:from>
    <xdr:to>
      <xdr:col>46</xdr:col>
      <xdr:colOff>38100</xdr:colOff>
      <xdr:row>40</xdr:row>
      <xdr:rowOff>105018</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8699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154518</xdr:rowOff>
    </xdr:from>
    <xdr:to>
      <xdr:col>55</xdr:col>
      <xdr:colOff>50800</xdr:colOff>
      <xdr:row>40</xdr:row>
      <xdr:rowOff>84668</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10426700" y="6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132945</xdr:rowOff>
    </xdr:from>
    <xdr:ext cx="534377" cy="259045"/>
    <xdr:sp macro="" textlink="">
      <xdr:nvSpPr>
        <xdr:cNvPr id="116" name="【道路】&#10;一人当たり延長該当値テキスト">
          <a:extLst>
            <a:ext uri="{FF2B5EF4-FFF2-40B4-BE49-F238E27FC236}">
              <a16:creationId xmlns:a16="http://schemas.microsoft.com/office/drawing/2014/main" id="{00000000-0008-0000-0100-000074000000}"/>
            </a:ext>
          </a:extLst>
        </xdr:cNvPr>
        <xdr:cNvSpPr txBox="1"/>
      </xdr:nvSpPr>
      <xdr:spPr>
        <a:xfrm>
          <a:off x="10515600" y="68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155442</xdr:rowOff>
    </xdr:from>
    <xdr:to>
      <xdr:col>50</xdr:col>
      <xdr:colOff>165100</xdr:colOff>
      <xdr:row>40</xdr:row>
      <xdr:rowOff>85592</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588500" y="6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33868</xdr:rowOff>
    </xdr:from>
    <xdr:to>
      <xdr:col>55</xdr:col>
      <xdr:colOff>0</xdr:colOff>
      <xdr:row>40</xdr:row>
      <xdr:rowOff>34792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9639300" y="6891868"/>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117969</xdr:rowOff>
    </xdr:from>
    <xdr:to>
      <xdr:col>46</xdr:col>
      <xdr:colOff>38100</xdr:colOff>
      <xdr:row>35</xdr:row>
      <xdr:rowOff>48119</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5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168769</xdr:rowOff>
    </xdr:from>
    <xdr:to>
      <xdr:col>50</xdr:col>
      <xdr:colOff>114300</xdr:colOff>
      <xdr:row>40</xdr:row>
      <xdr:rowOff>34792</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8750300" y="5998069"/>
          <a:ext cx="889000" cy="8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99382</xdr:rowOff>
    </xdr:from>
    <xdr:ext cx="534377" cy="259045"/>
    <xdr:sp macro="" textlink="">
      <xdr:nvSpPr>
        <xdr:cNvPr id="121" name="n_1aveValue【道路】&#10;一人当たり延長">
          <a:extLst>
            <a:ext uri="{FF2B5EF4-FFF2-40B4-BE49-F238E27FC236}">
              <a16:creationId xmlns:a16="http://schemas.microsoft.com/office/drawing/2014/main" id="{00000000-0008-0000-0100-000079000000}"/>
            </a:ext>
          </a:extLst>
        </xdr:cNvPr>
        <xdr:cNvSpPr txBox="1"/>
      </xdr:nvSpPr>
      <xdr:spPr>
        <a:xfrm>
          <a:off x="93594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96145</xdr:rowOff>
    </xdr:from>
    <xdr:ext cx="534377" cy="259045"/>
    <xdr:sp macro="" textlink="">
      <xdr:nvSpPr>
        <xdr:cNvPr id="122" name="n_2aveValue【道路】&#10;一人当たり延長">
          <a:extLst>
            <a:ext uri="{FF2B5EF4-FFF2-40B4-BE49-F238E27FC236}">
              <a16:creationId xmlns:a16="http://schemas.microsoft.com/office/drawing/2014/main" id="{00000000-0008-0000-0100-00007A000000}"/>
            </a:ext>
          </a:extLst>
        </xdr:cNvPr>
        <xdr:cNvSpPr txBox="1"/>
      </xdr:nvSpPr>
      <xdr:spPr>
        <a:xfrm>
          <a:off x="8483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102119</xdr:rowOff>
    </xdr:from>
    <xdr:ext cx="534377" cy="259045"/>
    <xdr:sp macro="" textlink="">
      <xdr:nvSpPr>
        <xdr:cNvPr id="123" name="n_1mainValue【道路】&#10;一人当たり延長">
          <a:extLst>
            <a:ext uri="{FF2B5EF4-FFF2-40B4-BE49-F238E27FC236}">
              <a16:creationId xmlns:a16="http://schemas.microsoft.com/office/drawing/2014/main" id="{00000000-0008-0000-0100-00007B000000}"/>
            </a:ext>
          </a:extLst>
        </xdr:cNvPr>
        <xdr:cNvSpPr txBox="1"/>
      </xdr:nvSpPr>
      <xdr:spPr>
        <a:xfrm>
          <a:off x="9359411" y="66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64646</xdr:rowOff>
    </xdr:from>
    <xdr:ext cx="599010" cy="259045"/>
    <xdr:sp macro="" textlink="">
      <xdr:nvSpPr>
        <xdr:cNvPr id="124" name="n_2mainValue【道路】&#10;一人当たり延長">
          <a:extLst>
            <a:ext uri="{FF2B5EF4-FFF2-40B4-BE49-F238E27FC236}">
              <a16:creationId xmlns:a16="http://schemas.microsoft.com/office/drawing/2014/main" id="{00000000-0008-0000-0100-00007C000000}"/>
            </a:ext>
          </a:extLst>
        </xdr:cNvPr>
        <xdr:cNvSpPr txBox="1"/>
      </xdr:nvSpPr>
      <xdr:spPr>
        <a:xfrm>
          <a:off x="8450794" y="5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1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00000000-0008-0000-0100-00009400000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100-000096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100-000098000000}"/>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129794</xdr:rowOff>
    </xdr:from>
    <xdr:to>
      <xdr:col>24</xdr:col>
      <xdr:colOff>114300</xdr:colOff>
      <xdr:row>58</xdr:row>
      <xdr:rowOff>59944</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45847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152671</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00000000-0008-0000-0100-0000A2000000}"/>
            </a:ext>
          </a:extLst>
        </xdr:cNvPr>
        <xdr:cNvSpPr txBox="1"/>
      </xdr:nvSpPr>
      <xdr:spPr>
        <a:xfrm>
          <a:off x="4673600"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168656</xdr:rowOff>
    </xdr:from>
    <xdr:to>
      <xdr:col>20</xdr:col>
      <xdr:colOff>38100</xdr:colOff>
      <xdr:row>58</xdr:row>
      <xdr:rowOff>98806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3746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xdr:rowOff>
    </xdr:from>
    <xdr:to>
      <xdr:col>24</xdr:col>
      <xdr:colOff>63500</xdr:colOff>
      <xdr:row>58</xdr:row>
      <xdr:rowOff>48006</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3797300" y="99532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36068</xdr:rowOff>
    </xdr:from>
    <xdr:to>
      <xdr:col>15</xdr:col>
      <xdr:colOff>101600</xdr:colOff>
      <xdr:row>58</xdr:row>
      <xdr:rowOff>137668</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2857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48006</xdr:rowOff>
    </xdr:from>
    <xdr:to>
      <xdr:col>19</xdr:col>
      <xdr:colOff>177800</xdr:colOff>
      <xdr:row>58</xdr:row>
      <xdr:rowOff>86868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2908300" y="99921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00000000-0008-0000-0100-0000A70000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115333</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35820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154195</xdr:rowOff>
    </xdr:from>
    <xdr:ext cx="405111" cy="259045"/>
    <xdr:sp macro="" textlink="">
      <xdr:nvSpPr>
        <xdr:cNvPr id="170" name="n_2main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2705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00000000-0008-0000-01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00000000-0008-0000-0100-0000C3000000}"/>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00000000-0008-0000-0100-0000C500000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9" name="【橋りょう・トンネル】&#10;一人当たり有形固定資産（償却資産）額平均値テキスト">
          <a:extLst>
            <a:ext uri="{FF2B5EF4-FFF2-40B4-BE49-F238E27FC236}">
              <a16:creationId xmlns:a16="http://schemas.microsoft.com/office/drawing/2014/main" id="{00000000-0008-0000-0100-0000C700000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2" name="フローチャート: 判断 201">
          <a:extLst>
            <a:ext uri="{FF2B5EF4-FFF2-40B4-BE49-F238E27FC236}">
              <a16:creationId xmlns:a16="http://schemas.microsoft.com/office/drawing/2014/main" id="{00000000-0008-0000-0100-0000CA000000}"/>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17884</xdr:rowOff>
    </xdr:from>
    <xdr:to>
      <xdr:col>55</xdr:col>
      <xdr:colOff>50800</xdr:colOff>
      <xdr:row>64</xdr:row>
      <xdr:rowOff>119484</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10426700" y="109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104261</xdr:rowOff>
    </xdr:from>
    <xdr:ext cx="534377"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100-0000D1000000}"/>
            </a:ext>
          </a:extLst>
        </xdr:cNvPr>
        <xdr:cNvSpPr txBox="1"/>
      </xdr:nvSpPr>
      <xdr:spPr>
        <a:xfrm>
          <a:off x="10515600" y="109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17988</xdr:rowOff>
    </xdr:from>
    <xdr:to>
      <xdr:col>50</xdr:col>
      <xdr:colOff>165100</xdr:colOff>
      <xdr:row>64</xdr:row>
      <xdr:rowOff>119588</xdr:rowOff>
    </xdr:to>
    <xdr:sp macro="" textlink="">
      <xdr:nvSpPr>
        <xdr:cNvPr id="210" name="楕円 209">
          <a:extLst>
            <a:ext uri="{FF2B5EF4-FFF2-40B4-BE49-F238E27FC236}">
              <a16:creationId xmlns:a16="http://schemas.microsoft.com/office/drawing/2014/main" id="{00000000-0008-0000-0100-0000D2000000}"/>
            </a:ext>
          </a:extLst>
        </xdr:cNvPr>
        <xdr:cNvSpPr/>
      </xdr:nvSpPr>
      <xdr:spPr>
        <a:xfrm>
          <a:off x="9588500" y="10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68684</xdr:rowOff>
    </xdr:from>
    <xdr:to>
      <xdr:col>55</xdr:col>
      <xdr:colOff>0</xdr:colOff>
      <xdr:row>64</xdr:row>
      <xdr:rowOff>68788</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9639300" y="11041484"/>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18114</xdr:rowOff>
    </xdr:from>
    <xdr:to>
      <xdr:col>46</xdr:col>
      <xdr:colOff>38100</xdr:colOff>
      <xdr:row>64</xdr:row>
      <xdr:rowOff>119714</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8699500" y="109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68788</xdr:rowOff>
    </xdr:from>
    <xdr:to>
      <xdr:col>50</xdr:col>
      <xdr:colOff>114300</xdr:colOff>
      <xdr:row>64</xdr:row>
      <xdr:rowOff>68914</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8750300" y="11041588"/>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4" name="n_1aveValue【橋りょう・トンネル】&#10;一人当たり有形固定資産（償却資産）額">
          <a:extLst>
            <a:ext uri="{FF2B5EF4-FFF2-40B4-BE49-F238E27FC236}">
              <a16:creationId xmlns:a16="http://schemas.microsoft.com/office/drawing/2014/main" id="{00000000-0008-0000-0100-0000D6000000}"/>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5" name="n_2aveValue【橋りょう・トンネル】&#10;一人当たり有形固定資産（償却資産）額">
          <a:extLst>
            <a:ext uri="{FF2B5EF4-FFF2-40B4-BE49-F238E27FC236}">
              <a16:creationId xmlns:a16="http://schemas.microsoft.com/office/drawing/2014/main" id="{00000000-0008-0000-0100-0000D7000000}"/>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110715</xdr:rowOff>
    </xdr:from>
    <xdr:ext cx="534377" cy="259045"/>
    <xdr:sp macro="" textlink="">
      <xdr:nvSpPr>
        <xdr:cNvPr id="216" name="n_1mainValue【橋りょう・トンネル】&#10;一人当たり有形固定資産（償却資産）額">
          <a:extLst>
            <a:ext uri="{FF2B5EF4-FFF2-40B4-BE49-F238E27FC236}">
              <a16:creationId xmlns:a16="http://schemas.microsoft.com/office/drawing/2014/main" id="{00000000-0008-0000-0100-0000D8000000}"/>
            </a:ext>
          </a:extLst>
        </xdr:cNvPr>
        <xdr:cNvSpPr txBox="1"/>
      </xdr:nvSpPr>
      <xdr:spPr>
        <a:xfrm>
          <a:off x="9359411" y="110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110841</xdr:rowOff>
    </xdr:from>
    <xdr:ext cx="534377" cy="259045"/>
    <xdr:sp macro="" textlink="">
      <xdr:nvSpPr>
        <xdr:cNvPr id="217" name="n_2main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8483111" y="110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00000000-0008-0000-0100-0000F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00000000-0008-0000-0100-0000F300000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00000000-0008-0000-0100-0000F5000000}"/>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00000000-0008-0000-0100-0000F700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48" name="フローチャート: 判断 247">
          <a:extLst>
            <a:ext uri="{FF2B5EF4-FFF2-40B4-BE49-F238E27FC236}">
              <a16:creationId xmlns:a16="http://schemas.microsoft.com/office/drawing/2014/main" id="{00000000-0008-0000-0100-0000F8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49" name="フローチャート: 判断 248">
          <a:extLst>
            <a:ext uri="{FF2B5EF4-FFF2-40B4-BE49-F238E27FC236}">
              <a16:creationId xmlns:a16="http://schemas.microsoft.com/office/drawing/2014/main" id="{00000000-0008-0000-0100-0000F900000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4584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00000000-0008-0000-0100-000001010000}"/>
            </a:ext>
          </a:extLst>
        </xdr:cNvPr>
        <xdr:cNvSpPr txBox="1"/>
      </xdr:nvSpPr>
      <xdr:spPr>
        <a:xfrm>
          <a:off x="4673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156211</xdr:rowOff>
    </xdr:from>
    <xdr:to>
      <xdr:col>24</xdr:col>
      <xdr:colOff>63500</xdr:colOff>
      <xdr:row>84</xdr:row>
      <xdr:rowOff>165736</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3797300" y="145580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85</xdr:row>
      <xdr:rowOff>76200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flipV="1">
          <a:off x="2908300" y="145580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2" name="n_1aveValue【公営住宅】&#10;有形固定資産減価償却率">
          <a:extLst>
            <a:ext uri="{FF2B5EF4-FFF2-40B4-BE49-F238E27FC236}">
              <a16:creationId xmlns:a16="http://schemas.microsoft.com/office/drawing/2014/main" id="{00000000-0008-0000-0100-000006010000}"/>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3" name="n_2aveValue【公営住宅】&#10;有形固定資産減価償却率">
          <a:extLst>
            <a:ext uri="{FF2B5EF4-FFF2-40B4-BE49-F238E27FC236}">
              <a16:creationId xmlns:a16="http://schemas.microsoft.com/office/drawing/2014/main" id="{00000000-0008-0000-0100-000007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264" name="n_1mainValue【公営住宅】&#10;有形固定資産減価償却率">
          <a:extLst>
            <a:ext uri="{FF2B5EF4-FFF2-40B4-BE49-F238E27FC236}">
              <a16:creationId xmlns:a16="http://schemas.microsoft.com/office/drawing/2014/main" id="{00000000-0008-0000-0100-000008010000}"/>
            </a:ext>
          </a:extLst>
        </xdr:cNvPr>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65" name="n_2mainValue【公営住宅】&#10;有形固定資産減価償却率">
          <a:extLst>
            <a:ext uri="{FF2B5EF4-FFF2-40B4-BE49-F238E27FC236}">
              <a16:creationId xmlns:a16="http://schemas.microsoft.com/office/drawing/2014/main" id="{00000000-0008-0000-0100-000009010000}"/>
            </a:ext>
          </a:extLst>
        </xdr:cNvPr>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00000000-0008-0000-0100-00002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0" name="【公営住宅】&#10;一人当たり面積最小値テキスト">
          <a:extLst>
            <a:ext uri="{FF2B5EF4-FFF2-40B4-BE49-F238E27FC236}">
              <a16:creationId xmlns:a16="http://schemas.microsoft.com/office/drawing/2014/main" id="{00000000-0008-0000-0100-00002201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2" name="【公営住宅】&#10;一人当たり面積最大値テキスト">
          <a:extLst>
            <a:ext uri="{FF2B5EF4-FFF2-40B4-BE49-F238E27FC236}">
              <a16:creationId xmlns:a16="http://schemas.microsoft.com/office/drawing/2014/main" id="{00000000-0008-0000-0100-00002401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94" name="【公営住宅】&#10;一人当たり面積平均値テキスト">
          <a:extLst>
            <a:ext uri="{FF2B5EF4-FFF2-40B4-BE49-F238E27FC236}">
              <a16:creationId xmlns:a16="http://schemas.microsoft.com/office/drawing/2014/main" id="{00000000-0008-0000-0100-000026010000}"/>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25146</xdr:rowOff>
    </xdr:from>
    <xdr:to>
      <xdr:col>55</xdr:col>
      <xdr:colOff>50800</xdr:colOff>
      <xdr:row>79</xdr:row>
      <xdr:rowOff>126746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0426700" y="13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48023</xdr:rowOff>
    </xdr:from>
    <xdr:ext cx="469744" cy="259045"/>
    <xdr:sp macro="" textlink="">
      <xdr:nvSpPr>
        <xdr:cNvPr id="304" name="【公営住宅】&#10;一人当たり面積該当値テキスト">
          <a:extLst>
            <a:ext uri="{FF2B5EF4-FFF2-40B4-BE49-F238E27FC236}">
              <a16:creationId xmlns:a16="http://schemas.microsoft.com/office/drawing/2014/main" id="{00000000-0008-0000-0100-000030010000}"/>
            </a:ext>
          </a:extLst>
        </xdr:cNvPr>
        <xdr:cNvSpPr txBox="1"/>
      </xdr:nvSpPr>
      <xdr:spPr>
        <a:xfrm>
          <a:off x="10515600" y="134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126364</xdr:rowOff>
    </xdr:from>
    <xdr:to>
      <xdr:col>50</xdr:col>
      <xdr:colOff>165100</xdr:colOff>
      <xdr:row>80</xdr:row>
      <xdr:rowOff>56514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9588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75946</xdr:rowOff>
    </xdr:from>
    <xdr:to>
      <xdr:col>55</xdr:col>
      <xdr:colOff>0</xdr:colOff>
      <xdr:row>80</xdr:row>
      <xdr:rowOff>5714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9639300" y="13620496"/>
          <a:ext cx="838200" cy="1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162688</xdr:rowOff>
    </xdr:from>
    <xdr:to>
      <xdr:col>46</xdr:col>
      <xdr:colOff>38100</xdr:colOff>
      <xdr:row>81</xdr:row>
      <xdr:rowOff>92838</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8699500" y="13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5714</xdr:rowOff>
    </xdr:from>
    <xdr:to>
      <xdr:col>50</xdr:col>
      <xdr:colOff>114300</xdr:colOff>
      <xdr:row>81</xdr:row>
      <xdr:rowOff>42038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8750300" y="13721714"/>
          <a:ext cx="889000" cy="2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309" name="n_1aveValue【公営住宅】&#10;一人当たり面積">
          <a:extLst>
            <a:ext uri="{FF2B5EF4-FFF2-40B4-BE49-F238E27FC236}">
              <a16:creationId xmlns:a16="http://schemas.microsoft.com/office/drawing/2014/main" id="{00000000-0008-0000-0100-000035010000}"/>
            </a:ext>
          </a:extLst>
        </xdr:cNvPr>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0" name="n_2aveValue【公営住宅】&#10;一人当たり面積">
          <a:extLst>
            <a:ext uri="{FF2B5EF4-FFF2-40B4-BE49-F238E27FC236}">
              <a16:creationId xmlns:a16="http://schemas.microsoft.com/office/drawing/2014/main" id="{00000000-0008-0000-0100-000036010000}"/>
            </a:ext>
          </a:extLst>
        </xdr:cNvPr>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73041</xdr:rowOff>
    </xdr:from>
    <xdr:ext cx="469744" cy="259045"/>
    <xdr:sp macro="" textlink="">
      <xdr:nvSpPr>
        <xdr:cNvPr id="311" name="n_1mainValue【公営住宅】&#10;一人当たり面積">
          <a:extLst>
            <a:ext uri="{FF2B5EF4-FFF2-40B4-BE49-F238E27FC236}">
              <a16:creationId xmlns:a16="http://schemas.microsoft.com/office/drawing/2014/main" id="{00000000-0008-0000-0100-000037010000}"/>
            </a:ext>
          </a:extLst>
        </xdr:cNvPr>
        <xdr:cNvSpPr txBox="1"/>
      </xdr:nvSpPr>
      <xdr:spPr>
        <a:xfrm>
          <a:off x="93917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109365</xdr:rowOff>
    </xdr:from>
    <xdr:ext cx="469744" cy="259045"/>
    <xdr:sp macro="" textlink="">
      <xdr:nvSpPr>
        <xdr:cNvPr id="312" name="n_2mainValue【公営住宅】&#10;一人当たり面積">
          <a:extLst>
            <a:ext uri="{FF2B5EF4-FFF2-40B4-BE49-F238E27FC236}">
              <a16:creationId xmlns:a16="http://schemas.microsoft.com/office/drawing/2014/main" id="{00000000-0008-0000-0100-000038010000}"/>
            </a:ext>
          </a:extLst>
        </xdr:cNvPr>
        <xdr:cNvSpPr txBox="1"/>
      </xdr:nvSpPr>
      <xdr:spPr>
        <a:xfrm>
          <a:off x="8515427" y="136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a:extLst>
            <a:ext uri="{FF2B5EF4-FFF2-40B4-BE49-F238E27FC236}">
              <a16:creationId xmlns:a16="http://schemas.microsoft.com/office/drawing/2014/main" id="{00000000-0008-0000-0100-00004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105</xdr:row>
      <xdr:rowOff>140970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4634865" y="170859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144797</xdr:rowOff>
    </xdr:from>
    <xdr:ext cx="405111" cy="259045"/>
    <xdr:sp macro="" textlink="">
      <xdr:nvSpPr>
        <xdr:cNvPr id="337" name="【港湾・漁港】&#10;有形固定資産減価償却率最小値テキスト">
          <a:extLst>
            <a:ext uri="{FF2B5EF4-FFF2-40B4-BE49-F238E27FC236}">
              <a16:creationId xmlns:a16="http://schemas.microsoft.com/office/drawing/2014/main" id="{00000000-0008-0000-0100-000051010000}"/>
            </a:ext>
          </a:extLst>
        </xdr:cNvPr>
        <xdr:cNvSpPr txBox="1"/>
      </xdr:nvSpPr>
      <xdr:spPr>
        <a:xfrm>
          <a:off x="4673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140970</xdr:rowOff>
    </xdr:from>
    <xdr:to>
      <xdr:col>24</xdr:col>
      <xdr:colOff>152400</xdr:colOff>
      <xdr:row>105</xdr:row>
      <xdr:rowOff>140970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4546600" y="181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39" name="【港湾・漁港】&#10;有形固定資産減価償却率最大値テキスト">
          <a:extLst>
            <a:ext uri="{FF2B5EF4-FFF2-40B4-BE49-F238E27FC236}">
              <a16:creationId xmlns:a16="http://schemas.microsoft.com/office/drawing/2014/main" id="{00000000-0008-0000-0100-000053010000}"/>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66691</xdr:rowOff>
    </xdr:from>
    <xdr:ext cx="405111" cy="259045"/>
    <xdr:sp macro="" textlink="">
      <xdr:nvSpPr>
        <xdr:cNvPr id="341" name="【港湾・漁港】&#10;有形固定資産減価償却率平均値テキスト">
          <a:extLst>
            <a:ext uri="{FF2B5EF4-FFF2-40B4-BE49-F238E27FC236}">
              <a16:creationId xmlns:a16="http://schemas.microsoft.com/office/drawing/2014/main" id="{00000000-0008-0000-0100-000055010000}"/>
            </a:ext>
          </a:extLst>
        </xdr:cNvPr>
        <xdr:cNvSpPr txBox="1"/>
      </xdr:nvSpPr>
      <xdr:spPr>
        <a:xfrm>
          <a:off x="4673600" y="17554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88264</xdr:rowOff>
    </xdr:from>
    <xdr:to>
      <xdr:col>24</xdr:col>
      <xdr:colOff>114300</xdr:colOff>
      <xdr:row>103</xdr:row>
      <xdr:rowOff>18414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45847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114936</xdr:rowOff>
    </xdr:from>
    <xdr:to>
      <xdr:col>20</xdr:col>
      <xdr:colOff>38100</xdr:colOff>
      <xdr:row>103</xdr:row>
      <xdr:rowOff>45086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3746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36830</xdr:rowOff>
    </xdr:from>
    <xdr:to>
      <xdr:col>15</xdr:col>
      <xdr:colOff>101600</xdr:colOff>
      <xdr:row>105</xdr:row>
      <xdr:rowOff>138430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2857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15875</xdr:rowOff>
    </xdr:from>
    <xdr:to>
      <xdr:col>15</xdr:col>
      <xdr:colOff>101600</xdr:colOff>
      <xdr:row>107</xdr:row>
      <xdr:rowOff>117475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2857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61613</xdr:rowOff>
    </xdr:from>
    <xdr:ext cx="405111" cy="259045"/>
    <xdr:sp macro="" textlink="">
      <xdr:nvSpPr>
        <xdr:cNvPr id="351" name="n_1aveValue【港湾・漁港】&#10;有形固定資産減価償却率">
          <a:extLst>
            <a:ext uri="{FF2B5EF4-FFF2-40B4-BE49-F238E27FC236}">
              <a16:creationId xmlns:a16="http://schemas.microsoft.com/office/drawing/2014/main" id="{00000000-0008-0000-0100-00005F010000}"/>
            </a:ext>
          </a:extLst>
        </xdr:cNvPr>
        <xdr:cNvSpPr txBox="1"/>
      </xdr:nvSpPr>
      <xdr:spPr>
        <a:xfrm>
          <a:off x="3582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352" name="n_2aveValue【港湾・漁港】&#10;有形固定資産減価償却率">
          <a:extLst>
            <a:ext uri="{FF2B5EF4-FFF2-40B4-BE49-F238E27FC236}">
              <a16:creationId xmlns:a16="http://schemas.microsoft.com/office/drawing/2014/main" id="{00000000-0008-0000-0100-000060010000}"/>
            </a:ext>
          </a:extLst>
        </xdr:cNvPr>
        <xdr:cNvSpPr txBox="1"/>
      </xdr:nvSpPr>
      <xdr:spPr>
        <a:xfrm>
          <a:off x="2705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108602</xdr:rowOff>
    </xdr:from>
    <xdr:ext cx="405111" cy="259045"/>
    <xdr:sp macro="" textlink="">
      <xdr:nvSpPr>
        <xdr:cNvPr id="353" name="n_2mainValue【港湾・漁港】&#10;有形固定資産減価償却率">
          <a:extLst>
            <a:ext uri="{FF2B5EF4-FFF2-40B4-BE49-F238E27FC236}">
              <a16:creationId xmlns:a16="http://schemas.microsoft.com/office/drawing/2014/main" id="{00000000-0008-0000-0100-000061010000}"/>
            </a:ext>
          </a:extLst>
        </xdr:cNvPr>
        <xdr:cNvSpPr txBox="1"/>
      </xdr:nvSpPr>
      <xdr:spPr>
        <a:xfrm>
          <a:off x="2705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港湾・漁港】&#10;一人当たり有形固定資産（償却資産）額グラフ枠">
          <a:extLst>
            <a:ext uri="{FF2B5EF4-FFF2-40B4-BE49-F238E27FC236}">
              <a16:creationId xmlns:a16="http://schemas.microsoft.com/office/drawing/2014/main" id="{00000000-0008-0000-0100-00007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78" name="【港湾・漁港】&#10;一人当たり有形固定資産（償却資産）額最小値テキスト">
          <a:extLst>
            <a:ext uri="{FF2B5EF4-FFF2-40B4-BE49-F238E27FC236}">
              <a16:creationId xmlns:a16="http://schemas.microsoft.com/office/drawing/2014/main" id="{00000000-0008-0000-0100-00007A010000}"/>
            </a:ext>
          </a:extLst>
        </xdr:cNvPr>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80" name="【港湾・漁港】&#10;一人当たり有形固定資産（償却資産）額最大値テキスト">
          <a:extLst>
            <a:ext uri="{FF2B5EF4-FFF2-40B4-BE49-F238E27FC236}">
              <a16:creationId xmlns:a16="http://schemas.microsoft.com/office/drawing/2014/main" id="{00000000-0008-0000-0100-00007C010000}"/>
            </a:ext>
          </a:extLst>
        </xdr:cNvPr>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93978</xdr:rowOff>
    </xdr:from>
    <xdr:ext cx="599010" cy="259045"/>
    <xdr:sp macro="" textlink="">
      <xdr:nvSpPr>
        <xdr:cNvPr id="382" name="【港湾・漁港】&#10;一人当たり有形固定資産（償却資産）額平均値テキスト">
          <a:extLst>
            <a:ext uri="{FF2B5EF4-FFF2-40B4-BE49-F238E27FC236}">
              <a16:creationId xmlns:a16="http://schemas.microsoft.com/office/drawing/2014/main" id="{00000000-0008-0000-0100-00007E010000}"/>
            </a:ext>
          </a:extLst>
        </xdr:cNvPr>
        <xdr:cNvSpPr txBox="1"/>
      </xdr:nvSpPr>
      <xdr:spPr>
        <a:xfrm>
          <a:off x="10515600" y="18267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41095</xdr:rowOff>
    </xdr:from>
    <xdr:to>
      <xdr:col>46</xdr:col>
      <xdr:colOff>38100</xdr:colOff>
      <xdr:row>107</xdr:row>
      <xdr:rowOff>142695</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8699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88388</xdr:rowOff>
    </xdr:from>
    <xdr:to>
      <xdr:col>46</xdr:col>
      <xdr:colOff>38100</xdr:colOff>
      <xdr:row>109</xdr:row>
      <xdr:rowOff>18538</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8699500" y="186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162453</xdr:rowOff>
    </xdr:from>
    <xdr:ext cx="599010" cy="259045"/>
    <xdr:sp macro="" textlink="">
      <xdr:nvSpPr>
        <xdr:cNvPr id="392" name="n_1aveValue【港湾・漁港】&#10;一人当たり有形固定資産（償却資産）額">
          <a:extLst>
            <a:ext uri="{FF2B5EF4-FFF2-40B4-BE49-F238E27FC236}">
              <a16:creationId xmlns:a16="http://schemas.microsoft.com/office/drawing/2014/main" id="{00000000-0008-0000-0100-000088010000}"/>
            </a:ext>
          </a:extLst>
        </xdr:cNvPr>
        <xdr:cNvSpPr txBox="1"/>
      </xdr:nvSpPr>
      <xdr:spPr>
        <a:xfrm>
          <a:off x="93270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159222</xdr:rowOff>
    </xdr:from>
    <xdr:ext cx="599010" cy="259045"/>
    <xdr:sp macro="" textlink="">
      <xdr:nvSpPr>
        <xdr:cNvPr id="393" name="n_2aveValue【港湾・漁港】&#10;一人当たり有形固定資産（償却資産）額">
          <a:extLst>
            <a:ext uri="{FF2B5EF4-FFF2-40B4-BE49-F238E27FC236}">
              <a16:creationId xmlns:a16="http://schemas.microsoft.com/office/drawing/2014/main" id="{00000000-0008-0000-0100-000089010000}"/>
            </a:ext>
          </a:extLst>
        </xdr:cNvPr>
        <xdr:cNvSpPr txBox="1"/>
      </xdr:nvSpPr>
      <xdr:spPr>
        <a:xfrm>
          <a:off x="8450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9665</xdr:rowOff>
    </xdr:from>
    <xdr:ext cx="534377" cy="259045"/>
    <xdr:sp macro="" textlink="">
      <xdr:nvSpPr>
        <xdr:cNvPr id="394" name="n_2mainValue【港湾・漁港】&#10;一人当たり有形固定資産（償却資産）額">
          <a:extLst>
            <a:ext uri="{FF2B5EF4-FFF2-40B4-BE49-F238E27FC236}">
              <a16:creationId xmlns:a16="http://schemas.microsoft.com/office/drawing/2014/main" id="{00000000-0008-0000-0100-00008A010000}"/>
            </a:ext>
          </a:extLst>
        </xdr:cNvPr>
        <xdr:cNvSpPr txBox="1"/>
      </xdr:nvSpPr>
      <xdr:spPr>
        <a:xfrm>
          <a:off x="8483111" y="186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43543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5481300" y="617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36</xdr:row>
      <xdr:rowOff>79466</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4592300" y="621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85816</xdr:rowOff>
    </xdr:from>
    <xdr:to>
      <xdr:col>116</xdr:col>
      <xdr:colOff>114300</xdr:colOff>
      <xdr:row>39</xdr:row>
      <xdr:rowOff>15966</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64243</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100-0000E4010000}"/>
            </a:ext>
          </a:extLst>
        </xdr:cNvPr>
        <xdr:cNvSpPr txBox="1"/>
      </xdr:nvSpPr>
      <xdr:spPr>
        <a:xfrm>
          <a:off x="22199600" y="65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136616</xdr:rowOff>
    </xdr:from>
    <xdr:to>
      <xdr:col>116</xdr:col>
      <xdr:colOff>63500</xdr:colOff>
      <xdr:row>38</xdr:row>
      <xdr:rowOff>144780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1323300" y="66517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156210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0434300" y="665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91" name="n_1main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492" name="n_2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18" name="【学校施設】&#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20" name="【学校施設】&#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22" name="【学校施設】&#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90170</xdr:rowOff>
    </xdr:from>
    <xdr:to>
      <xdr:col>85</xdr:col>
      <xdr:colOff>177800</xdr:colOff>
      <xdr:row>63</xdr:row>
      <xdr:rowOff>20320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68597</xdr:rowOff>
    </xdr:from>
    <xdr:ext cx="405111" cy="259045"/>
    <xdr:sp macro="" textlink="">
      <xdr:nvSpPr>
        <xdr:cNvPr id="532" name="【学校施設】&#10;有形固定資産減価償却率該当値テキスト">
          <a:extLst>
            <a:ext uri="{FF2B5EF4-FFF2-40B4-BE49-F238E27FC236}">
              <a16:creationId xmlns:a16="http://schemas.microsoft.com/office/drawing/2014/main" id="{00000000-0008-0000-0100-000014020000}"/>
            </a:ext>
          </a:extLst>
        </xdr:cNvPr>
        <xdr:cNvSpPr txBox="1"/>
      </xdr:nvSpPr>
      <xdr:spPr>
        <a:xfrm>
          <a:off x="16357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62</xdr:row>
      <xdr:rowOff>140970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5481300" y="1056894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165735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4592300" y="105689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7" name="n_1aveValue【学校施設】&#10;有形固定資産減価償却率">
          <a:extLst>
            <a:ext uri="{FF2B5EF4-FFF2-40B4-BE49-F238E27FC236}">
              <a16:creationId xmlns:a16="http://schemas.microsoft.com/office/drawing/2014/main" id="{00000000-0008-0000-0100-000019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38" name="n_2aveValue【学校施設】&#10;有形固定資産減価償却率">
          <a:extLst>
            <a:ext uri="{FF2B5EF4-FFF2-40B4-BE49-F238E27FC236}">
              <a16:creationId xmlns:a16="http://schemas.microsoft.com/office/drawing/2014/main" id="{00000000-0008-0000-0100-00001A020000}"/>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100-00001B020000}"/>
            </a:ext>
          </a:extLst>
        </xdr:cNvPr>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100-00001C020000}"/>
            </a:ext>
          </a:extLst>
        </xdr:cNvPr>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82224</xdr:rowOff>
    </xdr:from>
    <xdr:to>
      <xdr:col>116</xdr:col>
      <xdr:colOff>114300</xdr:colOff>
      <xdr:row>62</xdr:row>
      <xdr:rowOff>12374</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105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105101</xdr:rowOff>
    </xdr:from>
    <xdr:ext cx="469744" cy="259045"/>
    <xdr:sp macro="" textlink="">
      <xdr:nvSpPr>
        <xdr:cNvPr id="582" name="【学校施設】&#10;一人当たり面積該当値テキスト">
          <a:extLst>
            <a:ext uri="{FF2B5EF4-FFF2-40B4-BE49-F238E27FC236}">
              <a16:creationId xmlns:a16="http://schemas.microsoft.com/office/drawing/2014/main" id="{00000000-0008-0000-0100-000046020000}"/>
            </a:ext>
          </a:extLst>
        </xdr:cNvPr>
        <xdr:cNvSpPr txBox="1"/>
      </xdr:nvSpPr>
      <xdr:spPr>
        <a:xfrm>
          <a:off x="22199600" y="1039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68507</xdr:rowOff>
    </xdr:from>
    <xdr:to>
      <xdr:col>112</xdr:col>
      <xdr:colOff>38100</xdr:colOff>
      <xdr:row>61</xdr:row>
      <xdr:rowOff>170107</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105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119307</xdr:rowOff>
    </xdr:from>
    <xdr:to>
      <xdr:col>116</xdr:col>
      <xdr:colOff>63500</xdr:colOff>
      <xdr:row>61</xdr:row>
      <xdr:rowOff>133024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1323300" y="1057775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82876</xdr:rowOff>
    </xdr:from>
    <xdr:to>
      <xdr:col>107</xdr:col>
      <xdr:colOff>101600</xdr:colOff>
      <xdr:row>62</xdr:row>
      <xdr:rowOff>13026</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10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119307</xdr:rowOff>
    </xdr:from>
    <xdr:to>
      <xdr:col>111</xdr:col>
      <xdr:colOff>177800</xdr:colOff>
      <xdr:row>61</xdr:row>
      <xdr:rowOff>133676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0434300" y="1057775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87" name="n_1aveValue【学校施設】&#10;一人当たり面積">
          <a:extLst>
            <a:ext uri="{FF2B5EF4-FFF2-40B4-BE49-F238E27FC236}">
              <a16:creationId xmlns:a16="http://schemas.microsoft.com/office/drawing/2014/main" id="{00000000-0008-0000-0100-00004B020000}"/>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588" name="n_2aveValue【学校施設】&#10;一人当たり面積">
          <a:extLst>
            <a:ext uri="{FF2B5EF4-FFF2-40B4-BE49-F238E27FC236}">
              <a16:creationId xmlns:a16="http://schemas.microsoft.com/office/drawing/2014/main" id="{00000000-0008-0000-0100-00004C020000}"/>
            </a:ext>
          </a:extLst>
        </xdr:cNvPr>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15184</xdr:rowOff>
    </xdr:from>
    <xdr:ext cx="469744" cy="259045"/>
    <xdr:sp macro="" textlink="">
      <xdr:nvSpPr>
        <xdr:cNvPr id="589" name="n_1mainValue【学校施設】&#10;一人当たり面積">
          <a:extLst>
            <a:ext uri="{FF2B5EF4-FFF2-40B4-BE49-F238E27FC236}">
              <a16:creationId xmlns:a16="http://schemas.microsoft.com/office/drawing/2014/main" id="{00000000-0008-0000-0100-00004D020000}"/>
            </a:ext>
          </a:extLst>
        </xdr:cNvPr>
        <xdr:cNvSpPr txBox="1"/>
      </xdr:nvSpPr>
      <xdr:spPr>
        <a:xfrm>
          <a:off x="21075727" y="103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29553</xdr:rowOff>
    </xdr:from>
    <xdr:ext cx="469744" cy="259045"/>
    <xdr:sp macro="" textlink="">
      <xdr:nvSpPr>
        <xdr:cNvPr id="590" name="n_2mainValue【学校施設】&#10;一人当たり面積">
          <a:extLst>
            <a:ext uri="{FF2B5EF4-FFF2-40B4-BE49-F238E27FC236}">
              <a16:creationId xmlns:a16="http://schemas.microsoft.com/office/drawing/2014/main" id="{00000000-0008-0000-0100-00004E020000}"/>
            </a:ext>
          </a:extLst>
        </xdr:cNvPr>
        <xdr:cNvSpPr txBox="1"/>
      </xdr:nvSpPr>
      <xdr:spPr>
        <a:xfrm>
          <a:off x="20199427" y="103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a:extLst>
            <a:ext uri="{FF2B5EF4-FFF2-40B4-BE49-F238E27FC236}">
              <a16:creationId xmlns:a16="http://schemas.microsoft.com/office/drawing/2014/main" id="{00000000-0008-0000-0100-00007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32" name="【公民館】&#10;有形固定資産減価償却率最小値テキスト">
          <a:extLst>
            <a:ext uri="{FF2B5EF4-FFF2-40B4-BE49-F238E27FC236}">
              <a16:creationId xmlns:a16="http://schemas.microsoft.com/office/drawing/2014/main" id="{00000000-0008-0000-0100-00007802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4" name="【公民館】&#10;有形固定資産減価償却率最大値テキスト">
          <a:extLst>
            <a:ext uri="{FF2B5EF4-FFF2-40B4-BE49-F238E27FC236}">
              <a16:creationId xmlns:a16="http://schemas.microsoft.com/office/drawing/2014/main" id="{00000000-0008-0000-0100-00007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636" name="【公民館】&#10;有形固定資産減価償却率平均値テキスト">
          <a:extLst>
            <a:ext uri="{FF2B5EF4-FFF2-40B4-BE49-F238E27FC236}">
              <a16:creationId xmlns:a16="http://schemas.microsoft.com/office/drawing/2014/main" id="{00000000-0008-0000-0100-00007C020000}"/>
            </a:ext>
          </a:extLst>
        </xdr:cNvPr>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55880</xdr:rowOff>
    </xdr:from>
    <xdr:to>
      <xdr:col>85</xdr:col>
      <xdr:colOff>177800</xdr:colOff>
      <xdr:row>108</xdr:row>
      <xdr:rowOff>157480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142257</xdr:rowOff>
    </xdr:from>
    <xdr:ext cx="405111" cy="259045"/>
    <xdr:sp macro="" textlink="">
      <xdr:nvSpPr>
        <xdr:cNvPr id="646" name="【公民館】&#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84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109220</xdr:rowOff>
    </xdr:from>
    <xdr:to>
      <xdr:col>81</xdr:col>
      <xdr:colOff>101600</xdr:colOff>
      <xdr:row>109</xdr:row>
      <xdr:rowOff>39370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106680</xdr:rowOff>
    </xdr:from>
    <xdr:to>
      <xdr:col>85</xdr:col>
      <xdr:colOff>127000</xdr:colOff>
      <xdr:row>108</xdr:row>
      <xdr:rowOff>160020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5481300" y="18623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49" name="n_1aveValue【公民館】&#10;有形固定資産減価償却率">
          <a:extLst>
            <a:ext uri="{FF2B5EF4-FFF2-40B4-BE49-F238E27FC236}">
              <a16:creationId xmlns:a16="http://schemas.microsoft.com/office/drawing/2014/main" id="{00000000-0008-0000-0100-000089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50" name="n_2aveValue【公民館】&#10;有形固定資産減価償却率">
          <a:extLst>
            <a:ext uri="{FF2B5EF4-FFF2-40B4-BE49-F238E27FC236}">
              <a16:creationId xmlns:a16="http://schemas.microsoft.com/office/drawing/2014/main" id="{00000000-0008-0000-0100-00008A020000}"/>
            </a:ext>
          </a:extLst>
        </xdr:cNvPr>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30497</xdr:rowOff>
    </xdr:from>
    <xdr:ext cx="405111" cy="259045"/>
    <xdr:sp macro="" textlink="">
      <xdr:nvSpPr>
        <xdr:cNvPr id="651" name="n_1mainValue【公民館】&#10;有形固定資産減価償却率">
          <a:extLst>
            <a:ext uri="{FF2B5EF4-FFF2-40B4-BE49-F238E27FC236}">
              <a16:creationId xmlns:a16="http://schemas.microsoft.com/office/drawing/2014/main" id="{00000000-0008-0000-0100-00008B020000}"/>
            </a:ext>
          </a:extLst>
        </xdr:cNvPr>
        <xdr:cNvSpPr txBox="1"/>
      </xdr:nvSpPr>
      <xdr:spPr>
        <a:xfrm>
          <a:off x="15266044"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00000000-0008-0000-0100-0000A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74" name="【公民館】&#10;一人当たり面積最小値テキスト">
          <a:extLst>
            <a:ext uri="{FF2B5EF4-FFF2-40B4-BE49-F238E27FC236}">
              <a16:creationId xmlns:a16="http://schemas.microsoft.com/office/drawing/2014/main" id="{00000000-0008-0000-0100-0000A2020000}"/>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76" name="【公民館】&#10;一人当たり面積最大値テキスト">
          <a:extLst>
            <a:ext uri="{FF2B5EF4-FFF2-40B4-BE49-F238E27FC236}">
              <a16:creationId xmlns:a16="http://schemas.microsoft.com/office/drawing/2014/main" id="{00000000-0008-0000-0100-0000A402000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78" name="【公民館】&#10;一人当たり面積平均値テキスト">
          <a:extLst>
            <a:ext uri="{FF2B5EF4-FFF2-40B4-BE49-F238E27FC236}">
              <a16:creationId xmlns:a16="http://schemas.microsoft.com/office/drawing/2014/main" id="{00000000-0008-0000-0100-0000A6020000}"/>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55575</xdr:rowOff>
    </xdr:from>
    <xdr:to>
      <xdr:col>116</xdr:col>
      <xdr:colOff>114300</xdr:colOff>
      <xdr:row>104</xdr:row>
      <xdr:rowOff>157175</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2110700" y="178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78452</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100-0000B0020000}"/>
            </a:ext>
          </a:extLst>
        </xdr:cNvPr>
        <xdr:cNvSpPr txBox="1"/>
      </xdr:nvSpPr>
      <xdr:spPr>
        <a:xfrm>
          <a:off x="22199600" y="177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64719</xdr:rowOff>
    </xdr:from>
    <xdr:to>
      <xdr:col>112</xdr:col>
      <xdr:colOff>38100</xdr:colOff>
      <xdr:row>104</xdr:row>
      <xdr:rowOff>166319</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1272500" y="178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106375</xdr:rowOff>
    </xdr:from>
    <xdr:to>
      <xdr:col>116</xdr:col>
      <xdr:colOff>63500</xdr:colOff>
      <xdr:row>104</xdr:row>
      <xdr:rowOff>115519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1323300" y="1793717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91" name="n_1aveValue【公民館】&#10;一人当たり面積">
          <a:extLst>
            <a:ext uri="{FF2B5EF4-FFF2-40B4-BE49-F238E27FC236}">
              <a16:creationId xmlns:a16="http://schemas.microsoft.com/office/drawing/2014/main" id="{00000000-0008-0000-0100-0000B302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92" name="n_2aveValue【公民館】&#10;一人当たり面積">
          <a:extLst>
            <a:ext uri="{FF2B5EF4-FFF2-40B4-BE49-F238E27FC236}">
              <a16:creationId xmlns:a16="http://schemas.microsoft.com/office/drawing/2014/main" id="{00000000-0008-0000-0100-0000B402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11396</xdr:rowOff>
    </xdr:from>
    <xdr:ext cx="469744" cy="259045"/>
    <xdr:sp macro="" textlink="">
      <xdr:nvSpPr>
        <xdr:cNvPr id="693" name="n_1mainValue【公民館】&#10;一人当たり面積">
          <a:extLst>
            <a:ext uri="{FF2B5EF4-FFF2-40B4-BE49-F238E27FC236}">
              <a16:creationId xmlns:a16="http://schemas.microsoft.com/office/drawing/2014/main" id="{00000000-0008-0000-0100-0000B5020000}"/>
            </a:ext>
          </a:extLst>
        </xdr:cNvPr>
        <xdr:cNvSpPr txBox="1"/>
      </xdr:nvSpPr>
      <xdr:spPr>
        <a:xfrm>
          <a:off x="21075727" y="1767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年度に給食費調理場を整備したため、平成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年度と比べて減価償却率は減少している。平成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年度にもランチルームが整備されたため、平成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年度も減価償却率は減少する可能性がある。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認定こども園・幼稚園・保育園の減価償却率は全国平均を上回っているが、該当施設は北大東幼稚園のみである。北大東幼稚園は老朽化も進んでいるため、今後建替え予定である。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45720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10633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87630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908300" y="1067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87647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43451</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45974</xdr:rowOff>
    </xdr:from>
    <xdr:to>
      <xdr:col>55</xdr:col>
      <xdr:colOff>50800</xdr:colOff>
      <xdr:row>57</xdr:row>
      <xdr:rowOff>147574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68851</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200-000088000000}"/>
            </a:ext>
          </a:extLst>
        </xdr:cNvPr>
        <xdr:cNvSpPr txBox="1"/>
      </xdr:nvSpPr>
      <xdr:spPr>
        <a:xfrm>
          <a:off x="10515600" y="96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62357</xdr:rowOff>
    </xdr:from>
    <xdr:to>
      <xdr:col>50</xdr:col>
      <xdr:colOff>165100</xdr:colOff>
      <xdr:row>57</xdr:row>
      <xdr:rowOff>163957</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96774</xdr:rowOff>
    </xdr:from>
    <xdr:to>
      <xdr:col>55</xdr:col>
      <xdr:colOff>0</xdr:colOff>
      <xdr:row>57</xdr:row>
      <xdr:rowOff>113157</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986942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81788</xdr:rowOff>
    </xdr:from>
    <xdr:to>
      <xdr:col>46</xdr:col>
      <xdr:colOff>38100</xdr:colOff>
      <xdr:row>58</xdr:row>
      <xdr:rowOff>11938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113157</xdr:rowOff>
    </xdr:from>
    <xdr:to>
      <xdr:col>50</xdr:col>
      <xdr:colOff>114300</xdr:colOff>
      <xdr:row>57</xdr:row>
      <xdr:rowOff>132588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988580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9034</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200-00008D000000}"/>
            </a:ext>
          </a:extLst>
        </xdr:cNvPr>
        <xdr:cNvSpPr txBox="1"/>
      </xdr:nvSpPr>
      <xdr:spPr>
        <a:xfrm>
          <a:off x="93917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28465</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96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0000000-0008-0000-0200-0000A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74" name="n_1aveValue【福祉施設】&#10;有形固定資産減価償却率">
          <a:extLst>
            <a:ext uri="{FF2B5EF4-FFF2-40B4-BE49-F238E27FC236}">
              <a16:creationId xmlns:a16="http://schemas.microsoft.com/office/drawing/2014/main" id="{00000000-0008-0000-0200-0000AE000000}"/>
            </a:ext>
          </a:extLst>
        </xdr:cNvPr>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6" name="n_2aveValue【福祉施設】&#10;有形固定資産減価償却率">
          <a:extLst>
            <a:ext uri="{FF2B5EF4-FFF2-40B4-BE49-F238E27FC236}">
              <a16:creationId xmlns:a16="http://schemas.microsoft.com/office/drawing/2014/main" id="{00000000-0008-0000-0200-0000B0000000}"/>
            </a:ext>
          </a:extLst>
        </xdr:cNvPr>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151130</xdr:rowOff>
    </xdr:from>
    <xdr:to>
      <xdr:col>24</xdr:col>
      <xdr:colOff>114300</xdr:colOff>
      <xdr:row>86</xdr:row>
      <xdr:rowOff>81280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66057</xdr:rowOff>
    </xdr:from>
    <xdr:ext cx="340478" cy="259045"/>
    <xdr:sp macro="" textlink="">
      <xdr:nvSpPr>
        <xdr:cNvPr id="183" name="【福祉施設】&#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463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7620</xdr:rowOff>
    </xdr:from>
    <xdr:to>
      <xdr:col>20</xdr:col>
      <xdr:colOff>38100</xdr:colOff>
      <xdr:row>86</xdr:row>
      <xdr:rowOff>109220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30480</xdr:rowOff>
    </xdr:from>
    <xdr:to>
      <xdr:col>24</xdr:col>
      <xdr:colOff>63500</xdr:colOff>
      <xdr:row>86</xdr:row>
      <xdr:rowOff>58420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3797300" y="147751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35561</xdr:rowOff>
    </xdr:from>
    <xdr:to>
      <xdr:col>15</xdr:col>
      <xdr:colOff>101600</xdr:colOff>
      <xdr:row>86</xdr:row>
      <xdr:rowOff>137161</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58420</xdr:rowOff>
    </xdr:from>
    <xdr:to>
      <xdr:col>19</xdr:col>
      <xdr:colOff>177800</xdr:colOff>
      <xdr:row>86</xdr:row>
      <xdr:rowOff>86361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2908300" y="148031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100347</xdr:rowOff>
    </xdr:from>
    <xdr:ext cx="340478" cy="259045"/>
    <xdr:sp macro="" textlink="">
      <xdr:nvSpPr>
        <xdr:cNvPr id="188" name="n_1mainValue【福祉施設】&#10;有形固定資産減価償却率">
          <a:extLst>
            <a:ext uri="{FF2B5EF4-FFF2-40B4-BE49-F238E27FC236}">
              <a16:creationId xmlns:a16="http://schemas.microsoft.com/office/drawing/2014/main" id="{00000000-0008-0000-0200-0000BC000000}"/>
            </a:ext>
          </a:extLst>
        </xdr:cNvPr>
        <xdr:cNvSpPr txBox="1"/>
      </xdr:nvSpPr>
      <xdr:spPr>
        <a:xfrm>
          <a:off x="3614361" y="14845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128288</xdr:rowOff>
    </xdr:from>
    <xdr:ext cx="340478" cy="259045"/>
    <xdr:sp macro="" textlink="">
      <xdr:nvSpPr>
        <xdr:cNvPr id="189" name="n_2mainValue【福祉施設】&#10;有形固定資産減価償却率">
          <a:extLst>
            <a:ext uri="{FF2B5EF4-FFF2-40B4-BE49-F238E27FC236}">
              <a16:creationId xmlns:a16="http://schemas.microsoft.com/office/drawing/2014/main" id="{00000000-0008-0000-0200-0000BD000000}"/>
            </a:ext>
          </a:extLst>
        </xdr:cNvPr>
        <xdr:cNvSpPr txBox="1"/>
      </xdr:nvSpPr>
      <xdr:spPr>
        <a:xfrm>
          <a:off x="2738061" y="14872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a:extLst>
            <a:ext uri="{FF2B5EF4-FFF2-40B4-BE49-F238E27FC236}">
              <a16:creationId xmlns:a16="http://schemas.microsoft.com/office/drawing/2014/main" id="{00000000-0008-0000-0200-0000D4000000}"/>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a:extLst>
            <a:ext uri="{FF2B5EF4-FFF2-40B4-BE49-F238E27FC236}">
              <a16:creationId xmlns:a16="http://schemas.microsoft.com/office/drawing/2014/main" id="{00000000-0008-0000-0200-0000D6000000}"/>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16" name="【福祉施設】&#10;一人当たり面積平均値テキスト">
          <a:extLst>
            <a:ext uri="{FF2B5EF4-FFF2-40B4-BE49-F238E27FC236}">
              <a16:creationId xmlns:a16="http://schemas.microsoft.com/office/drawing/2014/main" id="{00000000-0008-0000-0200-0000D8000000}"/>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9" name="n_1aveValue【福祉施設】&#10;一人当たり面積">
          <a:extLst>
            <a:ext uri="{FF2B5EF4-FFF2-40B4-BE49-F238E27FC236}">
              <a16:creationId xmlns:a16="http://schemas.microsoft.com/office/drawing/2014/main" id="{00000000-0008-0000-0200-0000DB000000}"/>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12819</xdr:rowOff>
    </xdr:from>
    <xdr:ext cx="469744" cy="259045"/>
    <xdr:sp macro="" textlink="">
      <xdr:nvSpPr>
        <xdr:cNvPr id="221" name="n_2aveValue【福祉施設】&#10;一人当たり面積">
          <a:extLst>
            <a:ext uri="{FF2B5EF4-FFF2-40B4-BE49-F238E27FC236}">
              <a16:creationId xmlns:a16="http://schemas.microsoft.com/office/drawing/2014/main" id="{00000000-0008-0000-0200-0000DD000000}"/>
            </a:ext>
          </a:extLst>
        </xdr:cNvPr>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155093</xdr:rowOff>
    </xdr:from>
    <xdr:to>
      <xdr:col>55</xdr:col>
      <xdr:colOff>50800</xdr:colOff>
      <xdr:row>84</xdr:row>
      <xdr:rowOff>85243</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0426700" y="143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6520</xdr:rowOff>
    </xdr:from>
    <xdr:ext cx="469744" cy="259045"/>
    <xdr:sp macro="" textlink="">
      <xdr:nvSpPr>
        <xdr:cNvPr id="228" name="【福祉施設】&#10;一人当たり面積該当値テキスト">
          <a:extLst>
            <a:ext uri="{FF2B5EF4-FFF2-40B4-BE49-F238E27FC236}">
              <a16:creationId xmlns:a16="http://schemas.microsoft.com/office/drawing/2014/main" id="{00000000-0008-0000-0200-0000E4000000}"/>
            </a:ext>
          </a:extLst>
        </xdr:cNvPr>
        <xdr:cNvSpPr txBox="1"/>
      </xdr:nvSpPr>
      <xdr:spPr>
        <a:xfrm>
          <a:off x="10515600" y="1423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159893</xdr:rowOff>
    </xdr:from>
    <xdr:to>
      <xdr:col>50</xdr:col>
      <xdr:colOff>165100</xdr:colOff>
      <xdr:row>84</xdr:row>
      <xdr:rowOff>90043</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588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34443</xdr:rowOff>
    </xdr:from>
    <xdr:to>
      <xdr:col>55</xdr:col>
      <xdr:colOff>0</xdr:colOff>
      <xdr:row>84</xdr:row>
      <xdr:rowOff>39243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639300" y="1443624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20219</xdr:rowOff>
    </xdr:from>
    <xdr:to>
      <xdr:col>46</xdr:col>
      <xdr:colOff>38100</xdr:colOff>
      <xdr:row>84</xdr:row>
      <xdr:rowOff>121819</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4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39243</xdr:rowOff>
    </xdr:from>
    <xdr:to>
      <xdr:col>50</xdr:col>
      <xdr:colOff>114300</xdr:colOff>
      <xdr:row>84</xdr:row>
      <xdr:rowOff>71019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750300" y="1444104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106570</xdr:rowOff>
    </xdr:from>
    <xdr:ext cx="469744" cy="259045"/>
    <xdr:sp macro="" textlink="">
      <xdr:nvSpPr>
        <xdr:cNvPr id="233" name="n_1mainValue【福祉施設】&#10;一人当たり面積">
          <a:extLst>
            <a:ext uri="{FF2B5EF4-FFF2-40B4-BE49-F238E27FC236}">
              <a16:creationId xmlns:a16="http://schemas.microsoft.com/office/drawing/2014/main" id="{00000000-0008-0000-0200-0000E9000000}"/>
            </a:ext>
          </a:extLst>
        </xdr:cNvPr>
        <xdr:cNvSpPr txBox="1"/>
      </xdr:nvSpPr>
      <xdr:spPr>
        <a:xfrm>
          <a:off x="93917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138346</xdr:rowOff>
    </xdr:from>
    <xdr:ext cx="469744" cy="259045"/>
    <xdr:sp macro="" textlink="">
      <xdr:nvSpPr>
        <xdr:cNvPr id="234" name="n_2mainValue【福祉施設】&#10;一人当たり面積">
          <a:extLst>
            <a:ext uri="{FF2B5EF4-FFF2-40B4-BE49-F238E27FC236}">
              <a16:creationId xmlns:a16="http://schemas.microsoft.com/office/drawing/2014/main" id="{00000000-0008-0000-0200-0000EA000000}"/>
            </a:ext>
          </a:extLst>
        </xdr:cNvPr>
        <xdr:cNvSpPr txBox="1"/>
      </xdr:nvSpPr>
      <xdr:spPr>
        <a:xfrm>
          <a:off x="8515427" y="141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a:extLst>
            <a:ext uri="{FF2B5EF4-FFF2-40B4-BE49-F238E27FC236}">
              <a16:creationId xmlns:a16="http://schemas.microsoft.com/office/drawing/2014/main" id="{00000000-0008-0000-0200-00000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59" name="【市民会館】&#10;有形固定資産減価償却率最小値テキスト">
          <a:extLst>
            <a:ext uri="{FF2B5EF4-FFF2-40B4-BE49-F238E27FC236}">
              <a16:creationId xmlns:a16="http://schemas.microsoft.com/office/drawing/2014/main" id="{00000000-0008-0000-0200-000003010000}"/>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61" name="【市民会館】&#10;有形固定資産減価償却率最大値テキスト">
          <a:extLst>
            <a:ext uri="{FF2B5EF4-FFF2-40B4-BE49-F238E27FC236}">
              <a16:creationId xmlns:a16="http://schemas.microsoft.com/office/drawing/2014/main" id="{00000000-0008-0000-0200-000005010000}"/>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63" name="【市民会館】&#10;有形固定資産減価償却率平均値テキスト">
          <a:extLst>
            <a:ext uri="{FF2B5EF4-FFF2-40B4-BE49-F238E27FC236}">
              <a16:creationId xmlns:a16="http://schemas.microsoft.com/office/drawing/2014/main" id="{00000000-0008-0000-0200-000007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266" name="n_1aveValue【市民会館】&#10;有形固定資産減価償却率">
          <a:extLst>
            <a:ext uri="{FF2B5EF4-FFF2-40B4-BE49-F238E27FC236}">
              <a16:creationId xmlns:a16="http://schemas.microsoft.com/office/drawing/2014/main" id="{00000000-0008-0000-0200-00000A010000}"/>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268" name="n_2aveValue【市民会館】&#10;有形固定資産減価償却率">
          <a:extLst>
            <a:ext uri="{FF2B5EF4-FFF2-40B4-BE49-F238E27FC236}">
              <a16:creationId xmlns:a16="http://schemas.microsoft.com/office/drawing/2014/main" id="{00000000-0008-0000-0200-00000C010000}"/>
            </a:ext>
          </a:extLst>
        </xdr:cNvPr>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97807</xdr:rowOff>
    </xdr:from>
    <xdr:ext cx="405111" cy="259045"/>
    <xdr:sp macro="" textlink="">
      <xdr:nvSpPr>
        <xdr:cNvPr id="275" name="【市民会館】&#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125730</xdr:rowOff>
    </xdr:from>
    <xdr:to>
      <xdr:col>24</xdr:col>
      <xdr:colOff>63500</xdr:colOff>
      <xdr:row>103</xdr:row>
      <xdr:rowOff>165736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3797300" y="17785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153036</xdr:rowOff>
    </xdr:from>
    <xdr:to>
      <xdr:col>15</xdr:col>
      <xdr:colOff>101600</xdr:colOff>
      <xdr:row>104</xdr:row>
      <xdr:rowOff>83186</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165736</xdr:rowOff>
    </xdr:from>
    <xdr:to>
      <xdr:col>19</xdr:col>
      <xdr:colOff>177800</xdr:colOff>
      <xdr:row>104</xdr:row>
      <xdr:rowOff>32386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908300" y="1782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36213</xdr:rowOff>
    </xdr:from>
    <xdr:ext cx="405111" cy="259045"/>
    <xdr:sp macro="" textlink="">
      <xdr:nvSpPr>
        <xdr:cNvPr id="280" name="n_1mainValue【市民会館】&#10;有形固定資産減価償却率">
          <a:extLst>
            <a:ext uri="{FF2B5EF4-FFF2-40B4-BE49-F238E27FC236}">
              <a16:creationId xmlns:a16="http://schemas.microsoft.com/office/drawing/2014/main" id="{00000000-0008-0000-0200-000018010000}"/>
            </a:ext>
          </a:extLst>
        </xdr:cNvPr>
        <xdr:cNvSpPr txBox="1"/>
      </xdr:nvSpPr>
      <xdr:spPr>
        <a:xfrm>
          <a:off x="3582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99713</xdr:rowOff>
    </xdr:from>
    <xdr:ext cx="405111" cy="259045"/>
    <xdr:sp macro="" textlink="">
      <xdr:nvSpPr>
        <xdr:cNvPr id="281" name="n_2mainValue【市民会館】&#10;有形固定資産減価償却率">
          <a:extLst>
            <a:ext uri="{FF2B5EF4-FFF2-40B4-BE49-F238E27FC236}">
              <a16:creationId xmlns:a16="http://schemas.microsoft.com/office/drawing/2014/main" id="{00000000-0008-0000-0200-000019010000}"/>
            </a:ext>
          </a:extLst>
        </xdr:cNvPr>
        <xdr:cNvSpPr txBox="1"/>
      </xdr:nvSpPr>
      <xdr:spPr>
        <a:xfrm>
          <a:off x="2705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a:extLst>
            <a:ext uri="{FF2B5EF4-FFF2-40B4-BE49-F238E27FC236}">
              <a16:creationId xmlns:a16="http://schemas.microsoft.com/office/drawing/2014/main" id="{00000000-0008-0000-0200-00003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06" name="【市民会館】&#10;一人当たり面積最小値テキスト">
          <a:extLst>
            <a:ext uri="{FF2B5EF4-FFF2-40B4-BE49-F238E27FC236}">
              <a16:creationId xmlns:a16="http://schemas.microsoft.com/office/drawing/2014/main" id="{00000000-0008-0000-0200-00003201000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08" name="【市民会館】&#10;一人当たり面積最大値テキスト">
          <a:extLst>
            <a:ext uri="{FF2B5EF4-FFF2-40B4-BE49-F238E27FC236}">
              <a16:creationId xmlns:a16="http://schemas.microsoft.com/office/drawing/2014/main" id="{00000000-0008-0000-0200-000034010000}"/>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10" name="【市民会館】&#10;一人当たり面積平均値テキスト">
          <a:extLst>
            <a:ext uri="{FF2B5EF4-FFF2-40B4-BE49-F238E27FC236}">
              <a16:creationId xmlns:a16="http://schemas.microsoft.com/office/drawing/2014/main" id="{00000000-0008-0000-0200-000036010000}"/>
            </a:ext>
          </a:extLst>
        </xdr:cNvPr>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313" name="n_1aveValue【市民会館】&#10;一人当たり面積">
          <a:extLst>
            <a:ext uri="{FF2B5EF4-FFF2-40B4-BE49-F238E27FC236}">
              <a16:creationId xmlns:a16="http://schemas.microsoft.com/office/drawing/2014/main" id="{00000000-0008-0000-0200-000039010000}"/>
            </a:ext>
          </a:extLst>
        </xdr:cNvPr>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315" name="n_2aveValue【市民会館】&#10;一人当たり面積">
          <a:extLst>
            <a:ext uri="{FF2B5EF4-FFF2-40B4-BE49-F238E27FC236}">
              <a16:creationId xmlns:a16="http://schemas.microsoft.com/office/drawing/2014/main" id="{00000000-0008-0000-0200-00003B010000}"/>
            </a:ext>
          </a:extLst>
        </xdr:cNvPr>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74549</xdr:rowOff>
    </xdr:from>
    <xdr:to>
      <xdr:col>55</xdr:col>
      <xdr:colOff>50800</xdr:colOff>
      <xdr:row>101</xdr:row>
      <xdr:rowOff>4699</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04267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27576</xdr:rowOff>
    </xdr:from>
    <xdr:ext cx="469744" cy="259045"/>
    <xdr:sp macro="" textlink="">
      <xdr:nvSpPr>
        <xdr:cNvPr id="322" name="【市民会館】&#10;一人当たり面積該当値テキスト">
          <a:extLst>
            <a:ext uri="{FF2B5EF4-FFF2-40B4-BE49-F238E27FC236}">
              <a16:creationId xmlns:a16="http://schemas.microsoft.com/office/drawing/2014/main" id="{00000000-0008-0000-0200-000042010000}"/>
            </a:ext>
          </a:extLst>
        </xdr:cNvPr>
        <xdr:cNvSpPr txBox="1"/>
      </xdr:nvSpPr>
      <xdr:spPr>
        <a:xfrm>
          <a:off x="10515600" y="171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93599</xdr:rowOff>
    </xdr:from>
    <xdr:to>
      <xdr:col>50</xdr:col>
      <xdr:colOff>165100</xdr:colOff>
      <xdr:row>101</xdr:row>
      <xdr:rowOff>23749</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9588500" y="172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125349</xdr:rowOff>
    </xdr:from>
    <xdr:to>
      <xdr:col>55</xdr:col>
      <xdr:colOff>0</xdr:colOff>
      <xdr:row>100</xdr:row>
      <xdr:rowOff>144399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9639300" y="1727034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117221</xdr:rowOff>
    </xdr:from>
    <xdr:to>
      <xdr:col>46</xdr:col>
      <xdr:colOff>38100</xdr:colOff>
      <xdr:row>101</xdr:row>
      <xdr:rowOff>47371</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8699500" y="172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144399</xdr:rowOff>
    </xdr:from>
    <xdr:to>
      <xdr:col>50</xdr:col>
      <xdr:colOff>114300</xdr:colOff>
      <xdr:row>100</xdr:row>
      <xdr:rowOff>168021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8750300" y="1728939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40276</xdr:rowOff>
    </xdr:from>
    <xdr:ext cx="469744" cy="259045"/>
    <xdr:sp macro="" textlink="">
      <xdr:nvSpPr>
        <xdr:cNvPr id="327" name="n_1mainValue【市民会館】&#10;一人当たり面積">
          <a:extLst>
            <a:ext uri="{FF2B5EF4-FFF2-40B4-BE49-F238E27FC236}">
              <a16:creationId xmlns:a16="http://schemas.microsoft.com/office/drawing/2014/main" id="{00000000-0008-0000-0200-000047010000}"/>
            </a:ext>
          </a:extLst>
        </xdr:cNvPr>
        <xdr:cNvSpPr txBox="1"/>
      </xdr:nvSpPr>
      <xdr:spPr>
        <a:xfrm>
          <a:off x="9391727" y="170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63898</xdr:rowOff>
    </xdr:from>
    <xdr:ext cx="469744" cy="259045"/>
    <xdr:sp macro="" textlink="">
      <xdr:nvSpPr>
        <xdr:cNvPr id="328" name="n_2mainValue【市民会館】&#10;一人当たり面積">
          <a:extLst>
            <a:ext uri="{FF2B5EF4-FFF2-40B4-BE49-F238E27FC236}">
              <a16:creationId xmlns:a16="http://schemas.microsoft.com/office/drawing/2014/main" id="{00000000-0008-0000-0200-000048010000}"/>
            </a:ext>
          </a:extLst>
        </xdr:cNvPr>
        <xdr:cNvSpPr txBox="1"/>
      </xdr:nvSpPr>
      <xdr:spPr>
        <a:xfrm>
          <a:off x="8515427"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a:extLst>
            <a:ext uri="{FF2B5EF4-FFF2-40B4-BE49-F238E27FC236}">
              <a16:creationId xmlns:a16="http://schemas.microsoft.com/office/drawing/2014/main" id="{00000000-0008-0000-0200-00006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55" name="【一般廃棄物処理施設】&#10;有形固定資産減価償却率最小値テキスト">
          <a:extLst>
            <a:ext uri="{FF2B5EF4-FFF2-40B4-BE49-F238E27FC236}">
              <a16:creationId xmlns:a16="http://schemas.microsoft.com/office/drawing/2014/main" id="{00000000-0008-0000-0200-000063010000}"/>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57" name="【一般廃棄物処理施設】&#10;有形固定資産減価償却率最大値テキスト">
          <a:extLst>
            <a:ext uri="{FF2B5EF4-FFF2-40B4-BE49-F238E27FC236}">
              <a16:creationId xmlns:a16="http://schemas.microsoft.com/office/drawing/2014/main" id="{00000000-0008-0000-0200-000065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359" name="【一般廃棄物処理施設】&#10;有形固定資産減価償却率平均値テキスト">
          <a:extLst>
            <a:ext uri="{FF2B5EF4-FFF2-40B4-BE49-F238E27FC236}">
              <a16:creationId xmlns:a16="http://schemas.microsoft.com/office/drawing/2014/main" id="{00000000-0008-0000-0200-000067010000}"/>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62" name="n_1aveValue【一般廃棄物処理施設】&#10;有形固定資産減価償却率">
          <a:extLst>
            <a:ext uri="{FF2B5EF4-FFF2-40B4-BE49-F238E27FC236}">
              <a16:creationId xmlns:a16="http://schemas.microsoft.com/office/drawing/2014/main" id="{00000000-0008-0000-0200-00006A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364" name="n_2aveValue【一般廃棄物処理施設】&#10;有形固定資産減価償却率">
          <a:extLst>
            <a:ext uri="{FF2B5EF4-FFF2-40B4-BE49-F238E27FC236}">
              <a16:creationId xmlns:a16="http://schemas.microsoft.com/office/drawing/2014/main" id="{00000000-0008-0000-0200-00006C010000}"/>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5987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5481300" y="66484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4541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50074</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4592300" y="669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47914</xdr:rowOff>
    </xdr:from>
    <xdr:ext cx="405111" cy="259045"/>
    <xdr:sp macro="" textlink="">
      <xdr:nvSpPr>
        <xdr:cNvPr id="376" name="n_1mainValue【一般廃棄物処理施設】&#10;有形固定資産減価償却率">
          <a:extLst>
            <a:ext uri="{FF2B5EF4-FFF2-40B4-BE49-F238E27FC236}">
              <a16:creationId xmlns:a16="http://schemas.microsoft.com/office/drawing/2014/main" id="{00000000-0008-0000-0200-000078010000}"/>
            </a:ext>
          </a:extLst>
        </xdr:cNvPr>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77" name="n_2mainValue【一般廃棄物処理施設】&#10;有形固定資産減価償却率">
          <a:extLst>
            <a:ext uri="{FF2B5EF4-FFF2-40B4-BE49-F238E27FC236}">
              <a16:creationId xmlns:a16="http://schemas.microsoft.com/office/drawing/2014/main" id="{00000000-0008-0000-0200-00007901000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a:extLst>
            <a:ext uri="{FF2B5EF4-FFF2-40B4-BE49-F238E27FC236}">
              <a16:creationId xmlns:a16="http://schemas.microsoft.com/office/drawing/2014/main" id="{00000000-0008-0000-0200-00009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02" name="【一般廃棄物処理施設】&#10;一人当たり有形固定資産（償却資産）額最小値テキスト">
          <a:extLst>
            <a:ext uri="{FF2B5EF4-FFF2-40B4-BE49-F238E27FC236}">
              <a16:creationId xmlns:a16="http://schemas.microsoft.com/office/drawing/2014/main" id="{00000000-0008-0000-0200-000092010000}"/>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04" name="【一般廃棄物処理施設】&#10;一人当たり有形固定資産（償却資産）額最大値テキスト">
          <a:extLst>
            <a:ext uri="{FF2B5EF4-FFF2-40B4-BE49-F238E27FC236}">
              <a16:creationId xmlns:a16="http://schemas.microsoft.com/office/drawing/2014/main" id="{00000000-0008-0000-0200-000094010000}"/>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406" name="【一般廃棄物処理施設】&#10;一人当たり有形固定資産（償却資産）額平均値テキスト">
          <a:extLst>
            <a:ext uri="{FF2B5EF4-FFF2-40B4-BE49-F238E27FC236}">
              <a16:creationId xmlns:a16="http://schemas.microsoft.com/office/drawing/2014/main" id="{00000000-0008-0000-0200-000096010000}"/>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409" name="n_1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100879</xdr:rowOff>
    </xdr:from>
    <xdr:ext cx="599010" cy="259045"/>
    <xdr:sp macro="" textlink="">
      <xdr:nvSpPr>
        <xdr:cNvPr id="411" name="n_2ave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0134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148323</xdr:rowOff>
    </xdr:from>
    <xdr:to>
      <xdr:col>116</xdr:col>
      <xdr:colOff>114300</xdr:colOff>
      <xdr:row>41</xdr:row>
      <xdr:rowOff>78473</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22110700" y="7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126750</xdr:rowOff>
    </xdr:from>
    <xdr:ext cx="599010" cy="259045"/>
    <xdr:sp macro="" textlink="">
      <xdr:nvSpPr>
        <xdr:cNvPr id="418" name="【一般廃棄物処理施設】&#10;一人当たり有形固定資産（償却資産）額該当値テキスト">
          <a:extLst>
            <a:ext uri="{FF2B5EF4-FFF2-40B4-BE49-F238E27FC236}">
              <a16:creationId xmlns:a16="http://schemas.microsoft.com/office/drawing/2014/main" id="{00000000-0008-0000-0200-0000A2010000}"/>
            </a:ext>
          </a:extLst>
        </xdr:cNvPr>
        <xdr:cNvSpPr txBox="1"/>
      </xdr:nvSpPr>
      <xdr:spPr>
        <a:xfrm>
          <a:off x="22199600" y="69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150832</xdr:rowOff>
    </xdr:from>
    <xdr:to>
      <xdr:col>112</xdr:col>
      <xdr:colOff>38100</xdr:colOff>
      <xdr:row>41</xdr:row>
      <xdr:rowOff>80982</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1272500" y="70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27673</xdr:rowOff>
    </xdr:from>
    <xdr:to>
      <xdr:col>116</xdr:col>
      <xdr:colOff>63500</xdr:colOff>
      <xdr:row>41</xdr:row>
      <xdr:rowOff>30182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1323300" y="7057123"/>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153872</xdr:rowOff>
    </xdr:from>
    <xdr:to>
      <xdr:col>107</xdr:col>
      <xdr:colOff>101600</xdr:colOff>
      <xdr:row>41</xdr:row>
      <xdr:rowOff>84022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0383500" y="7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30182</xdr:rowOff>
    </xdr:from>
    <xdr:to>
      <xdr:col>111</xdr:col>
      <xdr:colOff>177800</xdr:colOff>
      <xdr:row>41</xdr:row>
      <xdr:rowOff>33222</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20434300" y="705963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97509</xdr:rowOff>
    </xdr:from>
    <xdr:ext cx="599010" cy="259045"/>
    <xdr:sp macro="" textlink="">
      <xdr:nvSpPr>
        <xdr:cNvPr id="423" name="n_1mainValue【一般廃棄物処理施設】&#10;一人当たり有形固定資産（償却資産）額">
          <a:extLst>
            <a:ext uri="{FF2B5EF4-FFF2-40B4-BE49-F238E27FC236}">
              <a16:creationId xmlns:a16="http://schemas.microsoft.com/office/drawing/2014/main" id="{00000000-0008-0000-0200-0000A7010000}"/>
            </a:ext>
          </a:extLst>
        </xdr:cNvPr>
        <xdr:cNvSpPr txBox="1"/>
      </xdr:nvSpPr>
      <xdr:spPr>
        <a:xfrm>
          <a:off x="21011095" y="678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100549</xdr:rowOff>
    </xdr:from>
    <xdr:ext cx="599010" cy="259045"/>
    <xdr:sp macro="" textlink="">
      <xdr:nvSpPr>
        <xdr:cNvPr id="424" name="n_2mainValue【一般廃棄物処理施設】&#10;一人当たり有形固定資産（償却資産）額">
          <a:extLst>
            <a:ext uri="{FF2B5EF4-FFF2-40B4-BE49-F238E27FC236}">
              <a16:creationId xmlns:a16="http://schemas.microsoft.com/office/drawing/2014/main" id="{00000000-0008-0000-0200-0000A8010000}"/>
            </a:ext>
          </a:extLst>
        </xdr:cNvPr>
        <xdr:cNvSpPr txBox="1"/>
      </xdr:nvSpPr>
      <xdr:spPr>
        <a:xfrm>
          <a:off x="20134795" y="67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id="{00000000-0008-0000-0200-0000C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450" name="【保健センター・保健所】&#10;有形固定資産減価償却率最小値テキスト">
          <a:extLst>
            <a:ext uri="{FF2B5EF4-FFF2-40B4-BE49-F238E27FC236}">
              <a16:creationId xmlns:a16="http://schemas.microsoft.com/office/drawing/2014/main" id="{00000000-0008-0000-0200-0000C2010000}"/>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452" name="【保健センター・保健所】&#10;有形固定資産減価償却率最大値テキスト">
          <a:extLst>
            <a:ext uri="{FF2B5EF4-FFF2-40B4-BE49-F238E27FC236}">
              <a16:creationId xmlns:a16="http://schemas.microsoft.com/office/drawing/2014/main" id="{00000000-0008-0000-0200-0000C401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id="{00000000-0008-0000-0200-0000C6010000}"/>
            </a:ext>
          </a:extLst>
        </xdr:cNvPr>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59690</xdr:rowOff>
    </xdr:from>
    <xdr:to>
      <xdr:col>85</xdr:col>
      <xdr:colOff>177800</xdr:colOff>
      <xdr:row>64</xdr:row>
      <xdr:rowOff>161290</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62687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146067</xdr:rowOff>
    </xdr:from>
    <xdr:ext cx="405111" cy="259045"/>
    <xdr:sp macro="" textlink="">
      <xdr:nvSpPr>
        <xdr:cNvPr id="466" name="【保健センター・保健所】&#10;有形固定資産減価償却率該当値テキスト">
          <a:extLst>
            <a:ext uri="{FF2B5EF4-FFF2-40B4-BE49-F238E27FC236}">
              <a16:creationId xmlns:a16="http://schemas.microsoft.com/office/drawing/2014/main" id="{00000000-0008-0000-0200-0000D2010000}"/>
            </a:ext>
          </a:extLst>
        </xdr:cNvPr>
        <xdr:cNvSpPr txBox="1"/>
      </xdr:nvSpPr>
      <xdr:spPr>
        <a:xfrm>
          <a:off x="16357600" y="1094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33020</xdr:rowOff>
    </xdr:from>
    <xdr:to>
      <xdr:col>81</xdr:col>
      <xdr:colOff>101600</xdr:colOff>
      <xdr:row>64</xdr:row>
      <xdr:rowOff>134620</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543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83820</xdr:rowOff>
    </xdr:from>
    <xdr:to>
      <xdr:col>85</xdr:col>
      <xdr:colOff>127000</xdr:colOff>
      <xdr:row>64</xdr:row>
      <xdr:rowOff>110490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5481300" y="11056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166370</xdr:rowOff>
    </xdr:from>
    <xdr:to>
      <xdr:col>76</xdr:col>
      <xdr:colOff>165100</xdr:colOff>
      <xdr:row>64</xdr:row>
      <xdr:rowOff>96520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54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45720</xdr:rowOff>
    </xdr:from>
    <xdr:to>
      <xdr:col>81</xdr:col>
      <xdr:colOff>50800</xdr:colOff>
      <xdr:row>64</xdr:row>
      <xdr:rowOff>83820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4592300" y="11018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125747</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52660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87647</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4389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506" name="n_2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112268</xdr:rowOff>
    </xdr:from>
    <xdr:to>
      <xdr:col>116</xdr:col>
      <xdr:colOff>114300</xdr:colOff>
      <xdr:row>61</xdr:row>
      <xdr:rowOff>42418</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21107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135145</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200-000001020000}"/>
            </a:ext>
          </a:extLst>
        </xdr:cNvPr>
        <xdr:cNvSpPr txBox="1"/>
      </xdr:nvSpPr>
      <xdr:spPr>
        <a:xfrm>
          <a:off x="22199600" y="102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163068</xdr:rowOff>
    </xdr:from>
    <xdr:to>
      <xdr:col>116</xdr:col>
      <xdr:colOff>63500</xdr:colOff>
      <xdr:row>61</xdr:row>
      <xdr:rowOff>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21323300" y="1045006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156845</xdr:rowOff>
    </xdr:from>
    <xdr:to>
      <xdr:col>107</xdr:col>
      <xdr:colOff>101600</xdr:colOff>
      <xdr:row>60</xdr:row>
      <xdr:rowOff>86995</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0383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36195</xdr:rowOff>
    </xdr:from>
    <xdr:to>
      <xdr:col>111</xdr:col>
      <xdr:colOff>177800</xdr:colOff>
      <xdr:row>61</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0434300" y="103231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103522</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2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88900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6318864" y="13589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92727</xdr:rowOff>
    </xdr:from>
    <xdr:ext cx="340478" cy="259045"/>
    <xdr:sp macro="" textlink="">
      <xdr:nvSpPr>
        <xdr:cNvPr id="544" name="【消防施設】&#10;有形固定資産減価償却率最小値テキスト">
          <a:extLst>
            <a:ext uri="{FF2B5EF4-FFF2-40B4-BE49-F238E27FC236}">
              <a16:creationId xmlns:a16="http://schemas.microsoft.com/office/drawing/2014/main" id="{00000000-0008-0000-0200-000020020000}"/>
            </a:ext>
          </a:extLst>
        </xdr:cNvPr>
        <xdr:cNvSpPr txBox="1"/>
      </xdr:nvSpPr>
      <xdr:spPr>
        <a:xfrm>
          <a:off x="16357600" y="1483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88900</xdr:rowOff>
    </xdr:from>
    <xdr:to>
      <xdr:col>86</xdr:col>
      <xdr:colOff>25400</xdr:colOff>
      <xdr:row>86</xdr:row>
      <xdr:rowOff>88900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46" name="【消防施設】&#10;有形固定資産減価償却率最大値テキスト">
          <a:extLst>
            <a:ext uri="{FF2B5EF4-FFF2-40B4-BE49-F238E27FC236}">
              <a16:creationId xmlns:a16="http://schemas.microsoft.com/office/drawing/2014/main" id="{00000000-0008-0000-0200-000022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162577</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200-000024020000}"/>
            </a:ext>
          </a:extLst>
        </xdr:cNvPr>
        <xdr:cNvSpPr txBox="1"/>
      </xdr:nvSpPr>
      <xdr:spPr>
        <a:xfrm>
          <a:off x="16357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6268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74947</xdr:rowOff>
    </xdr:from>
    <xdr:ext cx="405111" cy="259045"/>
    <xdr:sp macro="" textlink="">
      <xdr:nvSpPr>
        <xdr:cNvPr id="551" name="n_1aveValue【消防施設】&#10;有形固定資産減価償却率">
          <a:extLst>
            <a:ext uri="{FF2B5EF4-FFF2-40B4-BE49-F238E27FC236}">
              <a16:creationId xmlns:a16="http://schemas.microsoft.com/office/drawing/2014/main" id="{00000000-0008-0000-0200-000027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99061</xdr:rowOff>
    </xdr:from>
    <xdr:to>
      <xdr:col>76</xdr:col>
      <xdr:colOff>165100</xdr:colOff>
      <xdr:row>82</xdr:row>
      <xdr:rowOff>29211</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4541500" y="139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45738</xdr:rowOff>
    </xdr:from>
    <xdr:ext cx="405111" cy="259045"/>
    <xdr:sp macro="" textlink="">
      <xdr:nvSpPr>
        <xdr:cNvPr id="553" name="n_2aveValue【消防施設】&#10;有形固定資産減価償却率">
          <a:extLst>
            <a:ext uri="{FF2B5EF4-FFF2-40B4-BE49-F238E27FC236}">
              <a16:creationId xmlns:a16="http://schemas.microsoft.com/office/drawing/2014/main" id="{00000000-0008-0000-0200-000029020000}"/>
            </a:ext>
          </a:extLst>
        </xdr:cNvPr>
        <xdr:cNvSpPr txBox="1"/>
      </xdr:nvSpPr>
      <xdr:spPr>
        <a:xfrm>
          <a:off x="14389744"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38100</xdr:rowOff>
    </xdr:from>
    <xdr:to>
      <xdr:col>85</xdr:col>
      <xdr:colOff>177800</xdr:colOff>
      <xdr:row>86</xdr:row>
      <xdr:rowOff>139700</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6268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124477</xdr:rowOff>
    </xdr:from>
    <xdr:ext cx="340478" cy="259045"/>
    <xdr:sp macro="" textlink="">
      <xdr:nvSpPr>
        <xdr:cNvPr id="560" name="【消防施設】&#10;有形固定資産減価償却率該当値テキスト">
          <a:extLst>
            <a:ext uri="{FF2B5EF4-FFF2-40B4-BE49-F238E27FC236}">
              <a16:creationId xmlns:a16="http://schemas.microsoft.com/office/drawing/2014/main" id="{00000000-0008-0000-0200-000030020000}"/>
            </a:ext>
          </a:extLst>
        </xdr:cNvPr>
        <xdr:cNvSpPr txBox="1"/>
      </xdr:nvSpPr>
      <xdr:spPr>
        <a:xfrm>
          <a:off x="16357600" y="14697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88900</xdr:rowOff>
    </xdr:from>
    <xdr:to>
      <xdr:col>85</xdr:col>
      <xdr:colOff>127000</xdr:colOff>
      <xdr:row>86</xdr:row>
      <xdr:rowOff>114300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5481300" y="1483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156227</xdr:rowOff>
    </xdr:from>
    <xdr:ext cx="340478" cy="259045"/>
    <xdr:sp macro="" textlink="">
      <xdr:nvSpPr>
        <xdr:cNvPr id="563" name="n_1mainValue【消防施設】&#10;有形固定資産減価償却率">
          <a:extLst>
            <a:ext uri="{FF2B5EF4-FFF2-40B4-BE49-F238E27FC236}">
              <a16:creationId xmlns:a16="http://schemas.microsoft.com/office/drawing/2014/main" id="{00000000-0008-0000-0200-000033020000}"/>
            </a:ext>
          </a:extLst>
        </xdr:cNvPr>
        <xdr:cNvSpPr txBox="1"/>
      </xdr:nvSpPr>
      <xdr:spPr>
        <a:xfrm>
          <a:off x="15298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88" name="【消防施設】&#10;一人当たり面積最小値テキスト">
          <a:extLst>
            <a:ext uri="{FF2B5EF4-FFF2-40B4-BE49-F238E27FC236}">
              <a16:creationId xmlns:a16="http://schemas.microsoft.com/office/drawing/2014/main" id="{00000000-0008-0000-0200-00004C020000}"/>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90" name="【消防施設】&#10;一人当たり面積最大値テキスト">
          <a:extLst>
            <a:ext uri="{FF2B5EF4-FFF2-40B4-BE49-F238E27FC236}">
              <a16:creationId xmlns:a16="http://schemas.microsoft.com/office/drawing/2014/main" id="{00000000-0008-0000-0200-00004E020000}"/>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92" name="【消防施設】&#10;一人当たり面積平均値テキスト">
          <a:extLst>
            <a:ext uri="{FF2B5EF4-FFF2-40B4-BE49-F238E27FC236}">
              <a16:creationId xmlns:a16="http://schemas.microsoft.com/office/drawing/2014/main" id="{00000000-0008-0000-0200-00005002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595" name="n_1aveValue【消防施設】&#10;一人当たり面積">
          <a:extLst>
            <a:ext uri="{FF2B5EF4-FFF2-40B4-BE49-F238E27FC236}">
              <a16:creationId xmlns:a16="http://schemas.microsoft.com/office/drawing/2014/main" id="{00000000-0008-0000-0200-000053020000}"/>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97" name="n_2aveValue【消防施設】&#10;一人当たり面積">
          <a:extLst>
            <a:ext uri="{FF2B5EF4-FFF2-40B4-BE49-F238E27FC236}">
              <a16:creationId xmlns:a16="http://schemas.microsoft.com/office/drawing/2014/main" id="{00000000-0008-0000-0200-000055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67311</xdr:rowOff>
    </xdr:from>
    <xdr:to>
      <xdr:col>116</xdr:col>
      <xdr:colOff>114300</xdr:colOff>
      <xdr:row>80</xdr:row>
      <xdr:rowOff>168911</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2110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90188</xdr:rowOff>
    </xdr:from>
    <xdr:ext cx="469744" cy="259045"/>
    <xdr:sp macro="" textlink="">
      <xdr:nvSpPr>
        <xdr:cNvPr id="604" name="【消防施設】&#10;一人当たり面積該当値テキスト">
          <a:extLst>
            <a:ext uri="{FF2B5EF4-FFF2-40B4-BE49-F238E27FC236}">
              <a16:creationId xmlns:a16="http://schemas.microsoft.com/office/drawing/2014/main" id="{00000000-0008-0000-0200-00005C020000}"/>
            </a:ext>
          </a:extLst>
        </xdr:cNvPr>
        <xdr:cNvSpPr txBox="1"/>
      </xdr:nvSpPr>
      <xdr:spPr>
        <a:xfrm>
          <a:off x="22199600" y="1363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80645</xdr:rowOff>
    </xdr:from>
    <xdr:to>
      <xdr:col>112</xdr:col>
      <xdr:colOff>38100</xdr:colOff>
      <xdr:row>81</xdr:row>
      <xdr:rowOff>10795</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127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118111</xdr:rowOff>
    </xdr:from>
    <xdr:to>
      <xdr:col>116</xdr:col>
      <xdr:colOff>63500</xdr:colOff>
      <xdr:row>80</xdr:row>
      <xdr:rowOff>131445</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1323300" y="13834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27322</xdr:rowOff>
    </xdr:from>
    <xdr:ext cx="469744" cy="259045"/>
    <xdr:sp macro="" textlink="">
      <xdr:nvSpPr>
        <xdr:cNvPr id="607" name="n_1mainValue【消防施設】&#10;一人当たり面積">
          <a:extLst>
            <a:ext uri="{FF2B5EF4-FFF2-40B4-BE49-F238E27FC236}">
              <a16:creationId xmlns:a16="http://schemas.microsoft.com/office/drawing/2014/main" id="{00000000-0008-0000-0200-00005F020000}"/>
            </a:ext>
          </a:extLst>
        </xdr:cNvPr>
        <xdr:cNvSpPr txBox="1"/>
      </xdr:nvSpPr>
      <xdr:spPr>
        <a:xfrm>
          <a:off x="210757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00000000-0008-0000-02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634" name="【庁舎】&#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36" name="【庁舎】&#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38" name="【庁舎】&#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641" name="n_1aveValue【庁舎】&#10;有形固定資産減価償却率">
          <a:extLst>
            <a:ext uri="{FF2B5EF4-FFF2-40B4-BE49-F238E27FC236}">
              <a16:creationId xmlns:a16="http://schemas.microsoft.com/office/drawing/2014/main" id="{00000000-0008-0000-0200-000081020000}"/>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643" name="n_2aveValue【庁舎】&#10;有形固定資産減価償却率">
          <a:extLst>
            <a:ext uri="{FF2B5EF4-FFF2-40B4-BE49-F238E27FC236}">
              <a16:creationId xmlns:a16="http://schemas.microsoft.com/office/drawing/2014/main" id="{00000000-0008-0000-0200-000083020000}"/>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50" name="【庁舎】&#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95794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5481300" y="182499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128451</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4592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137721</xdr:rowOff>
    </xdr:from>
    <xdr:ext cx="405111" cy="259045"/>
    <xdr:sp macro="" textlink="">
      <xdr:nvSpPr>
        <xdr:cNvPr id="655" name="n_1mainValue【庁舎】&#10;有形固定資産減価償却率">
          <a:extLst>
            <a:ext uri="{FF2B5EF4-FFF2-40B4-BE49-F238E27FC236}">
              <a16:creationId xmlns:a16="http://schemas.microsoft.com/office/drawing/2014/main" id="{00000000-0008-0000-0200-00008F020000}"/>
            </a:ext>
          </a:extLst>
        </xdr:cNvPr>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656" name="n_2mainValue【庁舎】&#10;有形固定資産減価償却率">
          <a:extLst>
            <a:ext uri="{FF2B5EF4-FFF2-40B4-BE49-F238E27FC236}">
              <a16:creationId xmlns:a16="http://schemas.microsoft.com/office/drawing/2014/main" id="{00000000-0008-0000-0200-000090020000}"/>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00000000-0008-0000-0200-0000A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79" name="【庁舎】&#10;一人当たり面積最小値テキスト">
          <a:extLst>
            <a:ext uri="{FF2B5EF4-FFF2-40B4-BE49-F238E27FC236}">
              <a16:creationId xmlns:a16="http://schemas.microsoft.com/office/drawing/2014/main" id="{00000000-0008-0000-0200-0000A702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81" name="【庁舎】&#10;一人当たり面積最大値テキスト">
          <a:extLst>
            <a:ext uri="{FF2B5EF4-FFF2-40B4-BE49-F238E27FC236}">
              <a16:creationId xmlns:a16="http://schemas.microsoft.com/office/drawing/2014/main" id="{00000000-0008-0000-0200-0000A902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83" name="【庁舎】&#10;一人当たり面積平均値テキスト">
          <a:extLst>
            <a:ext uri="{FF2B5EF4-FFF2-40B4-BE49-F238E27FC236}">
              <a16:creationId xmlns:a16="http://schemas.microsoft.com/office/drawing/2014/main" id="{00000000-0008-0000-0200-0000AB02000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686" name="n_1aveValue【庁舎】&#10;一人当たり面積">
          <a:extLst>
            <a:ext uri="{FF2B5EF4-FFF2-40B4-BE49-F238E27FC236}">
              <a16:creationId xmlns:a16="http://schemas.microsoft.com/office/drawing/2014/main" id="{00000000-0008-0000-0200-0000AE02000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688" name="n_2aveValue【庁舎】&#10;一人当たり面積">
          <a:extLst>
            <a:ext uri="{FF2B5EF4-FFF2-40B4-BE49-F238E27FC236}">
              <a16:creationId xmlns:a16="http://schemas.microsoft.com/office/drawing/2014/main" id="{00000000-0008-0000-0200-0000B0020000}"/>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xdr:rowOff>
    </xdr:from>
    <xdr:to>
      <xdr:col>116</xdr:col>
      <xdr:colOff>114300</xdr:colOff>
      <xdr:row>104</xdr:row>
      <xdr:rowOff>104597</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78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25874</xdr:rowOff>
    </xdr:from>
    <xdr:ext cx="469744" cy="259045"/>
    <xdr:sp macro="" textlink="">
      <xdr:nvSpPr>
        <xdr:cNvPr id="695" name="【庁舎】&#10;一人当たり面積該当値テキスト">
          <a:extLst>
            <a:ext uri="{FF2B5EF4-FFF2-40B4-BE49-F238E27FC236}">
              <a16:creationId xmlns:a16="http://schemas.microsoft.com/office/drawing/2014/main" id="{00000000-0008-0000-0200-0000B7020000}"/>
            </a:ext>
          </a:extLst>
        </xdr:cNvPr>
        <xdr:cNvSpPr txBox="1"/>
      </xdr:nvSpPr>
      <xdr:spPr>
        <a:xfrm>
          <a:off x="22199600" y="1768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23800</xdr:rowOff>
    </xdr:from>
    <xdr:to>
      <xdr:col>112</xdr:col>
      <xdr:colOff>38100</xdr:colOff>
      <xdr:row>104</xdr:row>
      <xdr:rowOff>125400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78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53797</xdr:rowOff>
    </xdr:from>
    <xdr:to>
      <xdr:col>116</xdr:col>
      <xdr:colOff>63500</xdr:colOff>
      <xdr:row>104</xdr:row>
      <xdr:rowOff>74600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1323300" y="1788459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35458</xdr:rowOff>
    </xdr:from>
    <xdr:to>
      <xdr:col>107</xdr:col>
      <xdr:colOff>101600</xdr:colOff>
      <xdr:row>104</xdr:row>
      <xdr:rowOff>137058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78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74600</xdr:rowOff>
    </xdr:from>
    <xdr:to>
      <xdr:col>111</xdr:col>
      <xdr:colOff>177800</xdr:colOff>
      <xdr:row>104</xdr:row>
      <xdr:rowOff>86258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0434300" y="1790540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141927</xdr:rowOff>
    </xdr:from>
    <xdr:ext cx="469744" cy="259045"/>
    <xdr:sp macro="" textlink="">
      <xdr:nvSpPr>
        <xdr:cNvPr id="700" name="n_1mainValue【庁舎】&#10;一人当たり面積">
          <a:extLst>
            <a:ext uri="{FF2B5EF4-FFF2-40B4-BE49-F238E27FC236}">
              <a16:creationId xmlns:a16="http://schemas.microsoft.com/office/drawing/2014/main" id="{00000000-0008-0000-0200-0000BC020000}"/>
            </a:ext>
          </a:extLst>
        </xdr:cNvPr>
        <xdr:cNvSpPr txBox="1"/>
      </xdr:nvSpPr>
      <xdr:spPr>
        <a:xfrm>
          <a:off x="21075727" y="176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153585</xdr:rowOff>
    </xdr:from>
    <xdr:ext cx="469744" cy="259045"/>
    <xdr:sp macro="" textlink="">
      <xdr:nvSpPr>
        <xdr:cNvPr id="701" name="n_2mainValue【庁舎】&#10;一人当たり面積">
          <a:extLst>
            <a:ext uri="{FF2B5EF4-FFF2-40B4-BE49-F238E27FC236}">
              <a16:creationId xmlns:a16="http://schemas.microsoft.com/office/drawing/2014/main" id="{00000000-0008-0000-0200-0000BD020000}"/>
            </a:ext>
          </a:extLst>
        </xdr:cNvPr>
        <xdr:cNvSpPr txBox="1"/>
      </xdr:nvSpPr>
      <xdr:spPr>
        <a:xfrm>
          <a:off x="20199427" y="176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公共施設等が多いので、有形固定資産減価償却率は全国、県内の平均値よりも低い値となっている。一方で、人口が少ないことから、各施設とも一人当たりの面積は全国、県内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保健センター・保健所の減価償却率が微減している理由は、平成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年度にかけて空調設備の更新を行ったためである。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年度）終了後も給与の適正化や民間委託料等により人件費・投資的経費を抑制し、物件費等の削減にも努めている。税収に関しても徴収強化・向上対策（平成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月）租税完納推進の島宣言を行った。（沖縄県市町村税徴収対策支援本部・北那覇税務署・北那覇税務団体協議会協賛））を中心に取り組み、歳入確保に努め、財政健全化を図る。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全国・沖縄県平均を大きく上回っており、義務的経費が歳出全体の約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る高い水準にある。今後も物件費等の抑制・削減に努め、事業の見直し・縮小等を実施し、地方債発行の優先（交付税措置の高い適債事業）・抑制を図り、経常経費を縮小するよう行財政改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164592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37894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164592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33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140462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335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66</xdr:row>
      <xdr:rowOff>140462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1238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113792</xdr:rowOff>
    </xdr:from>
    <xdr:to>
      <xdr:col>19</xdr:col>
      <xdr:colOff>184150</xdr:colOff>
      <xdr:row>67</xdr:row>
      <xdr:rowOff>43942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28719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主な要因としては、一部事務組合の人件費充当に係る負担金や公営企業会計への物件費充当に係る繰出金等が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人当たりの金額を大きく占めている要因である。今後の経費抑制に努め、財政健全化を図る。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128383</xdr:rowOff>
    </xdr:from>
    <xdr:to>
      <xdr:col>23</xdr:col>
      <xdr:colOff>133350</xdr:colOff>
      <xdr:row>90</xdr:row>
      <xdr:rowOff>110227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5387433"/>
          <a:ext cx="838200" cy="1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118597</xdr:rowOff>
    </xdr:from>
    <xdr:to>
      <xdr:col>19</xdr:col>
      <xdr:colOff>133350</xdr:colOff>
      <xdr:row>89</xdr:row>
      <xdr:rowOff>128383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537764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60013</xdr:rowOff>
    </xdr:from>
    <xdr:to>
      <xdr:col>15</xdr:col>
      <xdr:colOff>82550</xdr:colOff>
      <xdr:row>89</xdr:row>
      <xdr:rowOff>118597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5319063"/>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62711</xdr:rowOff>
    </xdr:from>
    <xdr:to>
      <xdr:col>11</xdr:col>
      <xdr:colOff>31750</xdr:colOff>
      <xdr:row>89</xdr:row>
      <xdr:rowOff>60013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5150311"/>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59427</xdr:rowOff>
    </xdr:from>
    <xdr:to>
      <xdr:col>23</xdr:col>
      <xdr:colOff>184150</xdr:colOff>
      <xdr:row>90</xdr:row>
      <xdr:rowOff>161027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126754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3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77583</xdr:rowOff>
    </xdr:from>
    <xdr:to>
      <xdr:col>19</xdr:col>
      <xdr:colOff>184150</xdr:colOff>
      <xdr:row>90</xdr:row>
      <xdr:rowOff>7733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163960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42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67797</xdr:rowOff>
    </xdr:from>
    <xdr:to>
      <xdr:col>15</xdr:col>
      <xdr:colOff>133350</xdr:colOff>
      <xdr:row>89</xdr:row>
      <xdr:rowOff>169397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154174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4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9213</xdr:rowOff>
    </xdr:from>
    <xdr:to>
      <xdr:col>11</xdr:col>
      <xdr:colOff>82550</xdr:colOff>
      <xdr:row>89</xdr:row>
      <xdr:rowOff>110813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95590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3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11911</xdr:rowOff>
    </xdr:from>
    <xdr:to>
      <xdr:col>7</xdr:col>
      <xdr:colOff>31750</xdr:colOff>
      <xdr:row>88</xdr:row>
      <xdr:rowOff>113511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0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98288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1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集中改革プランに沿って適正化計画を継続的に実施し、適正な定員管理に努める。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84</xdr:row>
      <xdr:rowOff>65314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202834"/>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76805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84</xdr:row>
      <xdr:rowOff>76805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407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集中改革プランに沿って定員適正化計画を継続的に実施し、適正な定員管理に努める。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169900</xdr:rowOff>
    </xdr:from>
    <xdr:to>
      <xdr:col>81</xdr:col>
      <xdr:colOff>44450</xdr:colOff>
      <xdr:row>67</xdr:row>
      <xdr:rowOff>18237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1485600"/>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23190</xdr:rowOff>
    </xdr:from>
    <xdr:to>
      <xdr:col>77</xdr:col>
      <xdr:colOff>44450</xdr:colOff>
      <xdr:row>66</xdr:row>
      <xdr:rowOff>169900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1338890"/>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23190</xdr:rowOff>
    </xdr:from>
    <xdr:to>
      <xdr:col>72</xdr:col>
      <xdr:colOff>203200</xdr:colOff>
      <xdr:row>66</xdr:row>
      <xdr:rowOff>91237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133889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9436</xdr:rowOff>
    </xdr:from>
    <xdr:to>
      <xdr:col>68</xdr:col>
      <xdr:colOff>152400</xdr:colOff>
      <xdr:row>66</xdr:row>
      <xdr:rowOff>91237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1325136"/>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138887</xdr:rowOff>
    </xdr:from>
    <xdr:to>
      <xdr:col>81</xdr:col>
      <xdr:colOff>95250</xdr:colOff>
      <xdr:row>67</xdr:row>
      <xdr:rowOff>69037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1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34764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135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119100</xdr:rowOff>
    </xdr:from>
    <xdr:to>
      <xdr:col>77</xdr:col>
      <xdr:colOff>95250</xdr:colOff>
      <xdr:row>67</xdr:row>
      <xdr:rowOff>49250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1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34027</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152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143840</xdr:rowOff>
    </xdr:from>
    <xdr:to>
      <xdr:col>73</xdr:col>
      <xdr:colOff>44450</xdr:colOff>
      <xdr:row>66</xdr:row>
      <xdr:rowOff>73990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1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58767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13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40437</xdr:rowOff>
    </xdr:from>
    <xdr:to>
      <xdr:col>68</xdr:col>
      <xdr:colOff>203200</xdr:colOff>
      <xdr:row>66</xdr:row>
      <xdr:rowOff>142037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126814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130086</xdr:rowOff>
    </xdr:from>
    <xdr:to>
      <xdr:col>64</xdr:col>
      <xdr:colOff>152400</xdr:colOff>
      <xdr:row>66</xdr:row>
      <xdr:rowOff>60236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12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45013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136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普通建設事業に係る償還や簡易水道特別会計への多額の繰出金等により、高比率の影響を受けている。特定財源充当や料金改定・物件費・維持管理費（コスト）等削減による繰出金抑制に努める。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43</xdr:row>
      <xdr:rowOff>164193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15724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45</xdr:row>
      <xdr:rowOff>39612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6399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85470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160262</xdr:rowOff>
    </xdr:from>
    <xdr:to>
      <xdr:col>64</xdr:col>
      <xdr:colOff>152400</xdr:colOff>
      <xdr:row>45</xdr:row>
      <xdr:rowOff>90412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75189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地方債残高に対して標準財政規模や財政調整基金等の充当可能基金の減額が要因。事業実施の適正化を図り、財政の健全化に努める。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135484</xdr:rowOff>
    </xdr:from>
    <xdr:to>
      <xdr:col>81</xdr:col>
      <xdr:colOff>95250</xdr:colOff>
      <xdr:row>16</xdr:row>
      <xdr:rowOff>65634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107561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67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割を占めており、類似団体と比較して高めだが、事業費支弁人件費や改革プランに沿った定員適正化計画実施により、適正な人員管理を継続して行政改革への取組に務める。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063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06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集中改革プランに沿って、物件費（旅費・需要費・役務費等）の抑制・削減に努め、職員人件費から民間委託化への推進を図っている。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107950</xdr:rowOff>
    </xdr:from>
    <xdr:to>
      <xdr:col>82</xdr:col>
      <xdr:colOff>107950</xdr:colOff>
      <xdr:row>20</xdr:row>
      <xdr:rowOff>16510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9405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5080</xdr:rowOff>
    </xdr:from>
    <xdr:to>
      <xdr:col>78</xdr:col>
      <xdr:colOff>69850</xdr:colOff>
      <xdr:row>20</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2626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xdr:rowOff>
    </xdr:from>
    <xdr:to>
      <xdr:col>73</xdr:col>
      <xdr:colOff>180975</xdr:colOff>
      <xdr:row>19</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6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89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57150</xdr:rowOff>
    </xdr:from>
    <xdr:to>
      <xdr:col>82</xdr:col>
      <xdr:colOff>158750</xdr:colOff>
      <xdr:row>18</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29227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137160</xdr:rowOff>
    </xdr:from>
    <xdr:to>
      <xdr:col>78</xdr:col>
      <xdr:colOff>120650</xdr:colOff>
      <xdr:row>20</xdr:row>
      <xdr:rowOff>67310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52087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48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125730</xdr:rowOff>
    </xdr:from>
    <xdr:to>
      <xdr:col>74</xdr:col>
      <xdr:colOff>31750</xdr:colOff>
      <xdr:row>19</xdr:row>
      <xdr:rowOff>55880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40657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163830</xdr:rowOff>
    </xdr:from>
    <xdr:to>
      <xdr:col>69</xdr:col>
      <xdr:colOff>142875</xdr:colOff>
      <xdr:row>19</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類似団体比でも低い水準なので、引き続き事業執行の適正管理に努める。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24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簡易水道特別会計への多額な繰出金等が影響しており、簡易水道事業債に係る償還額に占める額を一般会計から繰出している。料金見直し・改定や物件費（維持管理費）抑制により、適正管理に努める。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156718</xdr:rowOff>
    </xdr:from>
    <xdr:to>
      <xdr:col>82</xdr:col>
      <xdr:colOff>107950</xdr:colOff>
      <xdr:row>54</xdr:row>
      <xdr:rowOff>26416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435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156718</xdr:rowOff>
    </xdr:from>
    <xdr:to>
      <xdr:col>78</xdr:col>
      <xdr:colOff>69850</xdr:colOff>
      <xdr:row>54</xdr:row>
      <xdr:rowOff>53848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435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26416</xdr:rowOff>
    </xdr:from>
    <xdr:to>
      <xdr:col>73</xdr:col>
      <xdr:colOff>180975</xdr:colOff>
      <xdr:row>54</xdr:row>
      <xdr:rowOff>53848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284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143002</xdr:rowOff>
    </xdr:from>
    <xdr:to>
      <xdr:col>69</xdr:col>
      <xdr:colOff>92075</xdr:colOff>
      <xdr:row>54</xdr:row>
      <xdr:rowOff>26416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229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147066</xdr:rowOff>
    </xdr:from>
    <xdr:to>
      <xdr:col>82</xdr:col>
      <xdr:colOff>158750</xdr:colOff>
      <xdr:row>54</xdr:row>
      <xdr:rowOff>77216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55643</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105918</xdr:rowOff>
    </xdr:from>
    <xdr:to>
      <xdr:col>78</xdr:col>
      <xdr:colOff>120650</xdr:colOff>
      <xdr:row>54</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46245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6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xdr:rowOff>
    </xdr:from>
    <xdr:to>
      <xdr:col>74</xdr:col>
      <xdr:colOff>31750</xdr:colOff>
      <xdr:row>54</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147066</xdr:rowOff>
    </xdr:from>
    <xdr:to>
      <xdr:col>69</xdr:col>
      <xdr:colOff>142875</xdr:colOff>
      <xdr:row>54</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87393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92202</xdr:rowOff>
    </xdr:from>
    <xdr:to>
      <xdr:col>65</xdr:col>
      <xdr:colOff>53975</xdr:colOff>
      <xdr:row>54</xdr:row>
      <xdr:rowOff>22352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32529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単独団体補助金等の交付適当な事業の実施等の明確な基準を設け、不適当で必要性の低い補助金は見直し・削減・廃止等により、適正化を図る方針。</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78994</xdr:rowOff>
    </xdr:from>
    <xdr:to>
      <xdr:col>82</xdr:col>
      <xdr:colOff>107950</xdr:colOff>
      <xdr:row>34</xdr:row>
      <xdr:rowOff>108712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73684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35</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8740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19558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014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28194</xdr:rowOff>
    </xdr:from>
    <xdr:to>
      <xdr:col>82</xdr:col>
      <xdr:colOff>158750</xdr:colOff>
      <xdr:row>33</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108221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投資的経費に係る償還が主な要因で、今後の事業優先化・見直し・検討を図り、新規発行を伴う普通建設事業を抑制し、交付税措置効率化の地方債発行に努める。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60706</xdr:rowOff>
    </xdr:from>
    <xdr:to>
      <xdr:col>24</xdr:col>
      <xdr:colOff>25400</xdr:colOff>
      <xdr:row>81</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9481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140715</xdr:rowOff>
    </xdr:from>
    <xdr:to>
      <xdr:col>19</xdr:col>
      <xdr:colOff>187325</xdr:colOff>
      <xdr:row>81</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8567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7287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113285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41911</xdr:rowOff>
    </xdr:from>
    <xdr:to>
      <xdr:col>24</xdr:col>
      <xdr:colOff>76200</xdr:colOff>
      <xdr:row>81</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121938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9906</xdr:rowOff>
    </xdr:from>
    <xdr:to>
      <xdr:col>20</xdr:col>
      <xdr:colOff>38100</xdr:colOff>
      <xdr:row>81</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96283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98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89915</xdr:rowOff>
    </xdr:from>
    <xdr:to>
      <xdr:col>15</xdr:col>
      <xdr:colOff>149225</xdr:colOff>
      <xdr:row>81</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62485</xdr:rowOff>
    </xdr:from>
    <xdr:to>
      <xdr:col>6</xdr:col>
      <xdr:colOff>171450</xdr:colOff>
      <xdr:row>80</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148862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普通建設事業（漁港周辺整備・コミュニティ施設・ランチルーム）に係る割合が約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割を占めている。継続的に実質公債費比率維持の管理に努める。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99568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446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99568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26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124713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26948"/>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79</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62939"/>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96366</xdr:rowOff>
    </xdr:from>
    <xdr:to>
      <xdr:col>29</xdr:col>
      <xdr:colOff>127000</xdr:colOff>
      <xdr:row>12</xdr:row>
      <xdr:rowOff>44997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029941"/>
          <a:ext cx="647700" cy="12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43822</xdr:rowOff>
    </xdr:from>
    <xdr:to>
      <xdr:col>26</xdr:col>
      <xdr:colOff>50800</xdr:colOff>
      <xdr:row>12</xdr:row>
      <xdr:rowOff>44997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148847"/>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43822</xdr:rowOff>
    </xdr:from>
    <xdr:to>
      <xdr:col>22</xdr:col>
      <xdr:colOff>114300</xdr:colOff>
      <xdr:row>12</xdr:row>
      <xdr:rowOff>72372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148847"/>
          <a:ext cx="698500" cy="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72372</xdr:rowOff>
    </xdr:from>
    <xdr:to>
      <xdr:col>18</xdr:col>
      <xdr:colOff>177800</xdr:colOff>
      <xdr:row>12</xdr:row>
      <xdr:rowOff>129888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177397"/>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45566</xdr:rowOff>
    </xdr:from>
    <xdr:to>
      <xdr:col>29</xdr:col>
      <xdr:colOff>177800</xdr:colOff>
      <xdr:row>11</xdr:row>
      <xdr:rowOff>147166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19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163693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2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165647</xdr:rowOff>
    </xdr:from>
    <xdr:to>
      <xdr:col>26</xdr:col>
      <xdr:colOff>101600</xdr:colOff>
      <xdr:row>12</xdr:row>
      <xdr:rowOff>95797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09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105974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86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164472</xdr:rowOff>
    </xdr:from>
    <xdr:to>
      <xdr:col>22</xdr:col>
      <xdr:colOff>165100</xdr:colOff>
      <xdr:row>12</xdr:row>
      <xdr:rowOff>94622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09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104799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86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21572</xdr:rowOff>
    </xdr:from>
    <xdr:to>
      <xdr:col>19</xdr:col>
      <xdr:colOff>38100</xdr:colOff>
      <xdr:row>12</xdr:row>
      <xdr:rowOff>123172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133349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79088</xdr:rowOff>
    </xdr:from>
    <xdr:to>
      <xdr:col>15</xdr:col>
      <xdr:colOff>101600</xdr:colOff>
      <xdr:row>13</xdr:row>
      <xdr:rowOff>9238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18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19415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95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153342</xdr:rowOff>
    </xdr:from>
    <xdr:to>
      <xdr:col>29</xdr:col>
      <xdr:colOff>127000</xdr:colOff>
      <xdr:row>34</xdr:row>
      <xdr:rowOff>229588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20792"/>
          <a:ext cx="6477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153342</xdr:rowOff>
    </xdr:from>
    <xdr:to>
      <xdr:col>26</xdr:col>
      <xdr:colOff>50800</xdr:colOff>
      <xdr:row>34</xdr:row>
      <xdr:rowOff>217007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20792"/>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201432</xdr:rowOff>
    </xdr:from>
    <xdr:to>
      <xdr:col>22</xdr:col>
      <xdr:colOff>114300</xdr:colOff>
      <xdr:row>34</xdr:row>
      <xdr:rowOff>217007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68882"/>
          <a:ext cx="698500" cy="1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82728</xdr:rowOff>
    </xdr:from>
    <xdr:to>
      <xdr:col>18</xdr:col>
      <xdr:colOff>177800</xdr:colOff>
      <xdr:row>34</xdr:row>
      <xdr:rowOff>201432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50178"/>
          <a:ext cx="698500" cy="11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178788</xdr:rowOff>
    </xdr:from>
    <xdr:to>
      <xdr:col>29</xdr:col>
      <xdr:colOff>177800</xdr:colOff>
      <xdr:row>34</xdr:row>
      <xdr:rowOff>280388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102542</xdr:rowOff>
    </xdr:from>
    <xdr:to>
      <xdr:col>26</xdr:col>
      <xdr:colOff>101600</xdr:colOff>
      <xdr:row>34</xdr:row>
      <xdr:rowOff>204142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6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214319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3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166207</xdr:rowOff>
    </xdr:from>
    <xdr:to>
      <xdr:col>22</xdr:col>
      <xdr:colOff>165100</xdr:colOff>
      <xdr:row>34</xdr:row>
      <xdr:rowOff>267807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277984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150632</xdr:rowOff>
    </xdr:from>
    <xdr:to>
      <xdr:col>19</xdr:col>
      <xdr:colOff>38100</xdr:colOff>
      <xdr:row>34</xdr:row>
      <xdr:rowOff>252233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1808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262409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8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31928</xdr:rowOff>
    </xdr:from>
    <xdr:to>
      <xdr:col>15</xdr:col>
      <xdr:colOff>101600</xdr:colOff>
      <xdr:row>34</xdr:row>
      <xdr:rowOff>133528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9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143705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66963</xdr:rowOff>
    </xdr:from>
    <xdr:to>
      <xdr:col>24</xdr:col>
      <xdr:colOff>63500</xdr:colOff>
      <xdr:row>32</xdr:row>
      <xdr:rowOff>119342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81913"/>
          <a:ext cx="838200" cy="2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67518</xdr:rowOff>
    </xdr:from>
    <xdr:to>
      <xdr:col>19</xdr:col>
      <xdr:colOff>177800</xdr:colOff>
      <xdr:row>32</xdr:row>
      <xdr:rowOff>119342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53918"/>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32572</xdr:rowOff>
    </xdr:from>
    <xdr:to>
      <xdr:col>15</xdr:col>
      <xdr:colOff>50800</xdr:colOff>
      <xdr:row>32</xdr:row>
      <xdr:rowOff>67518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518972"/>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32572</xdr:rowOff>
    </xdr:from>
    <xdr:to>
      <xdr:col>10</xdr:col>
      <xdr:colOff>114300</xdr:colOff>
      <xdr:row>32</xdr:row>
      <xdr:rowOff>49459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18972"/>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16163</xdr:rowOff>
    </xdr:from>
    <xdr:to>
      <xdr:col>24</xdr:col>
      <xdr:colOff>114300</xdr:colOff>
      <xdr:row>31</xdr:row>
      <xdr:rowOff>117763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102540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4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68542</xdr:rowOff>
    </xdr:from>
    <xdr:to>
      <xdr:col>20</xdr:col>
      <xdr:colOff>38100</xdr:colOff>
      <xdr:row>32</xdr:row>
      <xdr:rowOff>170142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15219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16718</xdr:rowOff>
    </xdr:from>
    <xdr:to>
      <xdr:col>15</xdr:col>
      <xdr:colOff>101600</xdr:colOff>
      <xdr:row>32</xdr:row>
      <xdr:rowOff>118318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134845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153222</xdr:rowOff>
    </xdr:from>
    <xdr:to>
      <xdr:col>10</xdr:col>
      <xdr:colOff>165100</xdr:colOff>
      <xdr:row>32</xdr:row>
      <xdr:rowOff>83372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99899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170109</xdr:rowOff>
    </xdr:from>
    <xdr:to>
      <xdr:col>6</xdr:col>
      <xdr:colOff>38100</xdr:colOff>
      <xdr:row>32</xdr:row>
      <xdr:rowOff>100259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116786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6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103968</xdr:rowOff>
    </xdr:from>
    <xdr:to>
      <xdr:col>24</xdr:col>
      <xdr:colOff>63500</xdr:colOff>
      <xdr:row>50</xdr:row>
      <xdr:rowOff>109962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8676468"/>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109962</xdr:rowOff>
    </xdr:from>
    <xdr:to>
      <xdr:col>19</xdr:col>
      <xdr:colOff>177800</xdr:colOff>
      <xdr:row>51</xdr:row>
      <xdr:rowOff>23388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8682462"/>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23388</xdr:rowOff>
    </xdr:from>
    <xdr:to>
      <xdr:col>15</xdr:col>
      <xdr:colOff>50800</xdr:colOff>
      <xdr:row>51</xdr:row>
      <xdr:rowOff>50736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76733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50736</xdr:rowOff>
    </xdr:from>
    <xdr:to>
      <xdr:col>10</xdr:col>
      <xdr:colOff>114300</xdr:colOff>
      <xdr:row>52</xdr:row>
      <xdr:rowOff>62258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794686"/>
          <a:ext cx="889000" cy="1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153521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53168</xdr:rowOff>
    </xdr:from>
    <xdr:to>
      <xdr:col>24</xdr:col>
      <xdr:colOff>114300</xdr:colOff>
      <xdr:row>50</xdr:row>
      <xdr:rowOff>154768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6195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5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59162</xdr:rowOff>
    </xdr:from>
    <xdr:to>
      <xdr:col>20</xdr:col>
      <xdr:colOff>38100</xdr:colOff>
      <xdr:row>50</xdr:row>
      <xdr:rowOff>160762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5839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144038</xdr:rowOff>
    </xdr:from>
    <xdr:to>
      <xdr:col>15</xdr:col>
      <xdr:colOff>101600</xdr:colOff>
      <xdr:row>51</xdr:row>
      <xdr:rowOff>74188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90715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171386</xdr:rowOff>
    </xdr:from>
    <xdr:to>
      <xdr:col>10</xdr:col>
      <xdr:colOff>165100</xdr:colOff>
      <xdr:row>51</xdr:row>
      <xdr:rowOff>101536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7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118063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5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11458</xdr:rowOff>
    </xdr:from>
    <xdr:to>
      <xdr:col>6</xdr:col>
      <xdr:colOff>38100</xdr:colOff>
      <xdr:row>52</xdr:row>
      <xdr:rowOff>113058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129585</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70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164059</xdr:rowOff>
    </xdr:from>
    <xdr:to>
      <xdr:col>24</xdr:col>
      <xdr:colOff>63500</xdr:colOff>
      <xdr:row>76</xdr:row>
      <xdr:rowOff>51473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1994109"/>
          <a:ext cx="8382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11278</xdr:rowOff>
    </xdr:from>
    <xdr:to>
      <xdr:col>19</xdr:col>
      <xdr:colOff>177800</xdr:colOff>
      <xdr:row>76</xdr:row>
      <xdr:rowOff>51473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527128"/>
          <a:ext cx="889000" cy="5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11278</xdr:rowOff>
    </xdr:from>
    <xdr:to>
      <xdr:col>15</xdr:col>
      <xdr:colOff>50800</xdr:colOff>
      <xdr:row>74</xdr:row>
      <xdr:rowOff>85585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527128"/>
          <a:ext cx="889000" cy="2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85585</xdr:rowOff>
    </xdr:from>
    <xdr:to>
      <xdr:col>10</xdr:col>
      <xdr:colOff>114300</xdr:colOff>
      <xdr:row>76</xdr:row>
      <xdr:rowOff>115506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772885"/>
          <a:ext cx="889000" cy="3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113259</xdr:rowOff>
    </xdr:from>
    <xdr:to>
      <xdr:col>24</xdr:col>
      <xdr:colOff>114300</xdr:colOff>
      <xdr:row>70</xdr:row>
      <xdr:rowOff>43409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66286</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18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673</xdr:rowOff>
    </xdr:from>
    <xdr:to>
      <xdr:col>20</xdr:col>
      <xdr:colOff>38100</xdr:colOff>
      <xdr:row>76</xdr:row>
      <xdr:rowOff>102273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118800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131928</xdr:rowOff>
    </xdr:from>
    <xdr:to>
      <xdr:col>15</xdr:col>
      <xdr:colOff>101600</xdr:colOff>
      <xdr:row>73</xdr:row>
      <xdr:rowOff>62078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4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78605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2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34785</xdr:rowOff>
    </xdr:from>
    <xdr:to>
      <xdr:col>10</xdr:col>
      <xdr:colOff>165100</xdr:colOff>
      <xdr:row>74</xdr:row>
      <xdr:rowOff>136385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7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152912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64706</xdr:rowOff>
    </xdr:from>
    <xdr:to>
      <xdr:col>6</xdr:col>
      <xdr:colOff>38100</xdr:colOff>
      <xdr:row>76</xdr:row>
      <xdr:rowOff>166306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11383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10795</xdr:rowOff>
    </xdr:from>
    <xdr:to>
      <xdr:col>24</xdr:col>
      <xdr:colOff>63500</xdr:colOff>
      <xdr:row>99</xdr:row>
      <xdr:rowOff>58776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84345"/>
          <a:ext cx="8382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10795</xdr:rowOff>
    </xdr:from>
    <xdr:to>
      <xdr:col>19</xdr:col>
      <xdr:colOff>177800</xdr:colOff>
      <xdr:row>99</xdr:row>
      <xdr:rowOff>48107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843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48107</xdr:rowOff>
    </xdr:from>
    <xdr:to>
      <xdr:col>15</xdr:col>
      <xdr:colOff>50800</xdr:colOff>
      <xdr:row>99</xdr:row>
      <xdr:rowOff>69965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7021657"/>
          <a:ext cx="8890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69965</xdr:rowOff>
    </xdr:from>
    <xdr:to>
      <xdr:col>10</xdr:col>
      <xdr:colOff>114300</xdr:colOff>
      <xdr:row>99</xdr:row>
      <xdr:rowOff>100915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43515"/>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7976</xdr:rowOff>
    </xdr:from>
    <xdr:to>
      <xdr:col>24</xdr:col>
      <xdr:colOff>114300</xdr:colOff>
      <xdr:row>99</xdr:row>
      <xdr:rowOff>109576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94353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131445</xdr:rowOff>
    </xdr:from>
    <xdr:to>
      <xdr:col>20</xdr:col>
      <xdr:colOff>38100</xdr:colOff>
      <xdr:row>99</xdr:row>
      <xdr:rowOff>61595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52722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168757</xdr:rowOff>
    </xdr:from>
    <xdr:to>
      <xdr:col>15</xdr:col>
      <xdr:colOff>101600</xdr:colOff>
      <xdr:row>99</xdr:row>
      <xdr:rowOff>98907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90034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19165</xdr:rowOff>
    </xdr:from>
    <xdr:to>
      <xdr:col>10</xdr:col>
      <xdr:colOff>165100</xdr:colOff>
      <xdr:row>99</xdr:row>
      <xdr:rowOff>120765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111892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50115</xdr:rowOff>
    </xdr:from>
    <xdr:to>
      <xdr:col>6</xdr:col>
      <xdr:colOff>38100</xdr:colOff>
      <xdr:row>99</xdr:row>
      <xdr:rowOff>151715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70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142842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1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10828</xdr:rowOff>
    </xdr:from>
    <xdr:to>
      <xdr:col>55</xdr:col>
      <xdr:colOff>0</xdr:colOff>
      <xdr:row>31</xdr:row>
      <xdr:rowOff>170404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325778"/>
          <a:ext cx="8382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170404</xdr:rowOff>
    </xdr:from>
    <xdr:to>
      <xdr:col>50</xdr:col>
      <xdr:colOff>114300</xdr:colOff>
      <xdr:row>33</xdr:row>
      <xdr:rowOff>160179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85354"/>
          <a:ext cx="889000" cy="3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160179</xdr:rowOff>
    </xdr:from>
    <xdr:to>
      <xdr:col>45</xdr:col>
      <xdr:colOff>177800</xdr:colOff>
      <xdr:row>34</xdr:row>
      <xdr:rowOff>130226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818029"/>
          <a:ext cx="889000" cy="1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89924</xdr:rowOff>
    </xdr:from>
    <xdr:to>
      <xdr:col>41</xdr:col>
      <xdr:colOff>50800</xdr:colOff>
      <xdr:row>34</xdr:row>
      <xdr:rowOff>130226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919224"/>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131478</xdr:rowOff>
    </xdr:from>
    <xdr:to>
      <xdr:col>55</xdr:col>
      <xdr:colOff>50800</xdr:colOff>
      <xdr:row>31</xdr:row>
      <xdr:rowOff>61628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84505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2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119604</xdr:rowOff>
    </xdr:from>
    <xdr:to>
      <xdr:col>50</xdr:col>
      <xdr:colOff>165100</xdr:colOff>
      <xdr:row>32</xdr:row>
      <xdr:rowOff>49754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66281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109379</xdr:rowOff>
    </xdr:from>
    <xdr:to>
      <xdr:col>46</xdr:col>
      <xdr:colOff>38100</xdr:colOff>
      <xdr:row>34</xdr:row>
      <xdr:rowOff>39529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56056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54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79426</xdr:rowOff>
    </xdr:from>
    <xdr:to>
      <xdr:col>41</xdr:col>
      <xdr:colOff>101600</xdr:colOff>
      <xdr:row>35</xdr:row>
      <xdr:rowOff>9576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26103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6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39124</xdr:rowOff>
    </xdr:from>
    <xdr:to>
      <xdr:col>36</xdr:col>
      <xdr:colOff>165100</xdr:colOff>
      <xdr:row>34</xdr:row>
      <xdr:rowOff>140724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8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157251</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64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39640</xdr:rowOff>
    </xdr:from>
    <xdr:to>
      <xdr:col>55</xdr:col>
      <xdr:colOff>0</xdr:colOff>
      <xdr:row>52</xdr:row>
      <xdr:rowOff>53169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955040"/>
          <a:ext cx="8382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39640</xdr:rowOff>
    </xdr:from>
    <xdr:to>
      <xdr:col>50</xdr:col>
      <xdr:colOff>114300</xdr:colOff>
      <xdr:row>52</xdr:row>
      <xdr:rowOff>136346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8955040"/>
          <a:ext cx="8890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136346</xdr:rowOff>
    </xdr:from>
    <xdr:to>
      <xdr:col>45</xdr:col>
      <xdr:colOff>177800</xdr:colOff>
      <xdr:row>52</xdr:row>
      <xdr:rowOff>155022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051746"/>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163179</xdr:rowOff>
    </xdr:from>
    <xdr:to>
      <xdr:col>41</xdr:col>
      <xdr:colOff>50800</xdr:colOff>
      <xdr:row>52</xdr:row>
      <xdr:rowOff>155022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8735679"/>
          <a:ext cx="889000" cy="3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2369</xdr:rowOff>
    </xdr:from>
    <xdr:to>
      <xdr:col>55</xdr:col>
      <xdr:colOff>50800</xdr:colOff>
      <xdr:row>52</xdr:row>
      <xdr:rowOff>103969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126846</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70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160290</xdr:rowOff>
    </xdr:from>
    <xdr:to>
      <xdr:col>50</xdr:col>
      <xdr:colOff>165100</xdr:colOff>
      <xdr:row>52</xdr:row>
      <xdr:rowOff>90440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106967</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294205" y="8679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85546</xdr:rowOff>
    </xdr:from>
    <xdr:to>
      <xdr:col>46</xdr:col>
      <xdr:colOff>38100</xdr:colOff>
      <xdr:row>53</xdr:row>
      <xdr:rowOff>15696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32223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05205" y="877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104222</xdr:rowOff>
    </xdr:from>
    <xdr:to>
      <xdr:col>41</xdr:col>
      <xdr:colOff>101600</xdr:colOff>
      <xdr:row>53</xdr:row>
      <xdr:rowOff>34372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50899</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879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112379</xdr:rowOff>
    </xdr:from>
    <xdr:to>
      <xdr:col>36</xdr:col>
      <xdr:colOff>165100</xdr:colOff>
      <xdr:row>51</xdr:row>
      <xdr:rowOff>42529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59056</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8460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84951</xdr:rowOff>
    </xdr:from>
    <xdr:to>
      <xdr:col>55</xdr:col>
      <xdr:colOff>0</xdr:colOff>
      <xdr:row>78</xdr:row>
      <xdr:rowOff>96224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600801"/>
          <a:ext cx="838200" cy="8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134019</xdr:rowOff>
    </xdr:from>
    <xdr:to>
      <xdr:col>50</xdr:col>
      <xdr:colOff>114300</xdr:colOff>
      <xdr:row>73</xdr:row>
      <xdr:rowOff>84951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306969"/>
          <a:ext cx="8890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134019</xdr:rowOff>
    </xdr:from>
    <xdr:to>
      <xdr:col>45</xdr:col>
      <xdr:colOff>177800</xdr:colOff>
      <xdr:row>76</xdr:row>
      <xdr:rowOff>109782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306969"/>
          <a:ext cx="889000" cy="8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45424</xdr:rowOff>
    </xdr:from>
    <xdr:to>
      <xdr:col>55</xdr:col>
      <xdr:colOff>50800</xdr:colOff>
      <xdr:row>78</xdr:row>
      <xdr:rowOff>147024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34151</xdr:rowOff>
    </xdr:from>
    <xdr:to>
      <xdr:col>50</xdr:col>
      <xdr:colOff>165100</xdr:colOff>
      <xdr:row>73</xdr:row>
      <xdr:rowOff>135751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152278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3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83219</xdr:rowOff>
    </xdr:from>
    <xdr:to>
      <xdr:col>46</xdr:col>
      <xdr:colOff>38100</xdr:colOff>
      <xdr:row>72</xdr:row>
      <xdr:rowOff>13369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29896</xdr:rowOff>
    </xdr:from>
    <xdr:ext cx="69018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05205"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58982</xdr:rowOff>
    </xdr:from>
    <xdr:to>
      <xdr:col>41</xdr:col>
      <xdr:colOff>101600</xdr:colOff>
      <xdr:row>76</xdr:row>
      <xdr:rowOff>160582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5659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8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131944</xdr:rowOff>
    </xdr:from>
    <xdr:to>
      <xdr:col>54</xdr:col>
      <xdr:colOff>189865</xdr:colOff>
      <xdr:row>99</xdr:row>
      <xdr:rowOff>44272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6248244"/>
          <a:ext cx="1270" cy="769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48099</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44272</xdr:rowOff>
    </xdr:from>
    <xdr:to>
      <xdr:col>55</xdr:col>
      <xdr:colOff>88900</xdr:colOff>
      <xdr:row>99</xdr:row>
      <xdr:rowOff>44272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78621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6023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131944</xdr:rowOff>
    </xdr:from>
    <xdr:to>
      <xdr:col>55</xdr:col>
      <xdr:colOff>88900</xdr:colOff>
      <xdr:row>94</xdr:row>
      <xdr:rowOff>131944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24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168191</xdr:rowOff>
    </xdr:from>
    <xdr:to>
      <xdr:col>55</xdr:col>
      <xdr:colOff>0</xdr:colOff>
      <xdr:row>99</xdr:row>
      <xdr:rowOff>8812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770141"/>
          <a:ext cx="838200" cy="12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81010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11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58133</xdr:rowOff>
    </xdr:from>
    <xdr:to>
      <xdr:col>55</xdr:col>
      <xdr:colOff>50800</xdr:colOff>
      <xdr:row>98</xdr:row>
      <xdr:rowOff>159733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168191</xdr:rowOff>
    </xdr:from>
    <xdr:to>
      <xdr:col>50</xdr:col>
      <xdr:colOff>114300</xdr:colOff>
      <xdr:row>93</xdr:row>
      <xdr:rowOff>161218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770141"/>
          <a:ext cx="889000" cy="3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53273</xdr:rowOff>
    </xdr:from>
    <xdr:to>
      <xdr:col>50</xdr:col>
      <xdr:colOff>165100</xdr:colOff>
      <xdr:row>98</xdr:row>
      <xdr:rowOff>154873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146000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52947</xdr:rowOff>
    </xdr:from>
    <xdr:to>
      <xdr:col>45</xdr:col>
      <xdr:colOff>177800</xdr:colOff>
      <xdr:row>93</xdr:row>
      <xdr:rowOff>161218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654897"/>
          <a:ext cx="889000" cy="4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85872</xdr:rowOff>
    </xdr:from>
    <xdr:to>
      <xdr:col>46</xdr:col>
      <xdr:colOff>38100</xdr:colOff>
      <xdr:row>99</xdr:row>
      <xdr:rowOff>16022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7149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65948</xdr:rowOff>
    </xdr:from>
    <xdr:to>
      <xdr:col>41</xdr:col>
      <xdr:colOff>101600</xdr:colOff>
      <xdr:row>98</xdr:row>
      <xdr:rowOff>167548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158675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129462</xdr:rowOff>
    </xdr:from>
    <xdr:to>
      <xdr:col>55</xdr:col>
      <xdr:colOff>50800</xdr:colOff>
      <xdr:row>99</xdr:row>
      <xdr:rowOff>59612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44389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4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117391</xdr:rowOff>
    </xdr:from>
    <xdr:to>
      <xdr:col>50</xdr:col>
      <xdr:colOff>165100</xdr:colOff>
      <xdr:row>92</xdr:row>
      <xdr:rowOff>47541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64068</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294205" y="15494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110418</xdr:rowOff>
    </xdr:from>
    <xdr:to>
      <xdr:col>46</xdr:col>
      <xdr:colOff>38100</xdr:colOff>
      <xdr:row>94</xdr:row>
      <xdr:rowOff>40568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57095</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05205" y="15830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2147</xdr:rowOff>
    </xdr:from>
    <xdr:to>
      <xdr:col>41</xdr:col>
      <xdr:colOff>101600</xdr:colOff>
      <xdr:row>91</xdr:row>
      <xdr:rowOff>103747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120274</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16205" y="15379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34436</xdr:rowOff>
    </xdr:from>
    <xdr:to>
      <xdr:col>85</xdr:col>
      <xdr:colOff>127000</xdr:colOff>
      <xdr:row>71</xdr:row>
      <xdr:rowOff>74565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207386"/>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74565</xdr:rowOff>
    </xdr:from>
    <xdr:to>
      <xdr:col>81</xdr:col>
      <xdr:colOff>50800</xdr:colOff>
      <xdr:row>72</xdr:row>
      <xdr:rowOff>40142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47515"/>
          <a:ext cx="8890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40142</xdr:rowOff>
    </xdr:from>
    <xdr:to>
      <xdr:col>76</xdr:col>
      <xdr:colOff>114300</xdr:colOff>
      <xdr:row>73</xdr:row>
      <xdr:rowOff>14157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384542"/>
          <a:ext cx="889000" cy="1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24423</xdr:rowOff>
    </xdr:from>
    <xdr:to>
      <xdr:col>71</xdr:col>
      <xdr:colOff>177800</xdr:colOff>
      <xdr:row>73</xdr:row>
      <xdr:rowOff>14157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368823"/>
          <a:ext cx="889000" cy="1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155086</xdr:rowOff>
    </xdr:from>
    <xdr:to>
      <xdr:col>85</xdr:col>
      <xdr:colOff>177800</xdr:colOff>
      <xdr:row>71</xdr:row>
      <xdr:rowOff>85236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108113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23765</xdr:rowOff>
    </xdr:from>
    <xdr:to>
      <xdr:col>81</xdr:col>
      <xdr:colOff>101600</xdr:colOff>
      <xdr:row>71</xdr:row>
      <xdr:rowOff>125365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141892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9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160792</xdr:rowOff>
    </xdr:from>
    <xdr:to>
      <xdr:col>76</xdr:col>
      <xdr:colOff>165100</xdr:colOff>
      <xdr:row>72</xdr:row>
      <xdr:rowOff>90942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107469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1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134807</xdr:rowOff>
    </xdr:from>
    <xdr:to>
      <xdr:col>72</xdr:col>
      <xdr:colOff>38100</xdr:colOff>
      <xdr:row>73</xdr:row>
      <xdr:rowOff>64957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81484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2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145073</xdr:rowOff>
    </xdr:from>
    <xdr:to>
      <xdr:col>67</xdr:col>
      <xdr:colOff>101600</xdr:colOff>
      <xdr:row>72</xdr:row>
      <xdr:rowOff>75223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91750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09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129037</xdr:rowOff>
    </xdr:from>
    <xdr:to>
      <xdr:col>85</xdr:col>
      <xdr:colOff>127000</xdr:colOff>
      <xdr:row>98</xdr:row>
      <xdr:rowOff>105400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59687"/>
          <a:ext cx="8382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166263</xdr:rowOff>
    </xdr:from>
    <xdr:to>
      <xdr:col>81</xdr:col>
      <xdr:colOff>50800</xdr:colOff>
      <xdr:row>97</xdr:row>
      <xdr:rowOff>129037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282563"/>
          <a:ext cx="889000" cy="4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166263</xdr:rowOff>
    </xdr:from>
    <xdr:to>
      <xdr:col>76</xdr:col>
      <xdr:colOff>114300</xdr:colOff>
      <xdr:row>95</xdr:row>
      <xdr:rowOff>138643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282563"/>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138643</xdr:rowOff>
    </xdr:from>
    <xdr:to>
      <xdr:col>71</xdr:col>
      <xdr:colOff>177800</xdr:colOff>
      <xdr:row>97</xdr:row>
      <xdr:rowOff>81550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26393"/>
          <a:ext cx="889000" cy="2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54600</xdr:rowOff>
    </xdr:from>
    <xdr:to>
      <xdr:col>85</xdr:col>
      <xdr:colOff>177800</xdr:colOff>
      <xdr:row>98</xdr:row>
      <xdr:rowOff>156200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140977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78237</xdr:rowOff>
    </xdr:from>
    <xdr:to>
      <xdr:col>81</xdr:col>
      <xdr:colOff>101600</xdr:colOff>
      <xdr:row>98</xdr:row>
      <xdr:rowOff>8387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24914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4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115463</xdr:rowOff>
    </xdr:from>
    <xdr:to>
      <xdr:col>76</xdr:col>
      <xdr:colOff>165100</xdr:colOff>
      <xdr:row>95</xdr:row>
      <xdr:rowOff>45613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62140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0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87843</xdr:rowOff>
    </xdr:from>
    <xdr:to>
      <xdr:col>72</xdr:col>
      <xdr:colOff>38100</xdr:colOff>
      <xdr:row>96</xdr:row>
      <xdr:rowOff>17993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3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34520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15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30750</xdr:rowOff>
    </xdr:from>
    <xdr:to>
      <xdr:col>67</xdr:col>
      <xdr:colOff>101600</xdr:colOff>
      <xdr:row>97</xdr:row>
      <xdr:rowOff>132350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148877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43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139967</xdr:rowOff>
    </xdr:from>
    <xdr:to>
      <xdr:col>116</xdr:col>
      <xdr:colOff>63500</xdr:colOff>
      <xdr:row>78</xdr:row>
      <xdr:rowOff>36449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41617"/>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49343</xdr:rowOff>
    </xdr:from>
    <xdr:to>
      <xdr:col>111</xdr:col>
      <xdr:colOff>177800</xdr:colOff>
      <xdr:row>78</xdr:row>
      <xdr:rowOff>36449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50993"/>
          <a:ext cx="889000" cy="1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160334</xdr:rowOff>
    </xdr:from>
    <xdr:to>
      <xdr:col>107</xdr:col>
      <xdr:colOff>50800</xdr:colOff>
      <xdr:row>77</xdr:row>
      <xdr:rowOff>49343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90534"/>
          <a:ext cx="889000" cy="6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124689</xdr:rowOff>
    </xdr:from>
    <xdr:to>
      <xdr:col>102</xdr:col>
      <xdr:colOff>114300</xdr:colOff>
      <xdr:row>76</xdr:row>
      <xdr:rowOff>160334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54889"/>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89167</xdr:rowOff>
    </xdr:from>
    <xdr:to>
      <xdr:col>116</xdr:col>
      <xdr:colOff>114300</xdr:colOff>
      <xdr:row>78</xdr:row>
      <xdr:rowOff>19317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4094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157099</xdr:rowOff>
    </xdr:from>
    <xdr:to>
      <xdr:col>112</xdr:col>
      <xdr:colOff>38100</xdr:colOff>
      <xdr:row>78</xdr:row>
      <xdr:rowOff>87249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78376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169993</xdr:rowOff>
    </xdr:from>
    <xdr:to>
      <xdr:col>107</xdr:col>
      <xdr:colOff>101600</xdr:colOff>
      <xdr:row>77</xdr:row>
      <xdr:rowOff>100143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91270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109534</xdr:rowOff>
    </xdr:from>
    <xdr:to>
      <xdr:col>102</xdr:col>
      <xdr:colOff>165100</xdr:colOff>
      <xdr:row>77</xdr:row>
      <xdr:rowOff>39684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30811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3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73889</xdr:rowOff>
    </xdr:from>
    <xdr:to>
      <xdr:col>98</xdr:col>
      <xdr:colOff>38100</xdr:colOff>
      <xdr:row>77</xdr:row>
      <xdr:rowOff>4039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166616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5,042</a:t>
          </a:r>
          <a:r>
            <a:rPr kumimoji="1" lang="ja-JP" altLang="en-US" sz="1300">
              <a:latin typeface="ＭＳ Ｐゴシック" panose="020B0600070205080204" pitchFamily="50" charset="-128"/>
              <a:ea typeface="ＭＳ Ｐゴシック" panose="020B0600070205080204" pitchFamily="50" charset="-128"/>
            </a:rPr>
            <a:t>千円となっている。殆どの構成項目が類似団体より高い水準であるが、特に普通建設事業費の住民一人当たりのコストが高い水準で、全体の約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割を占めている。公共施設等総合管理計画に基づき、事業の優先的順位・見直し・抑制に努め、公債費費抑制・減少を目指す。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24779</xdr:rowOff>
    </xdr:from>
    <xdr:to>
      <xdr:col>24</xdr:col>
      <xdr:colOff>63500</xdr:colOff>
      <xdr:row>34</xdr:row>
      <xdr:rowOff>44341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54079"/>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8827</xdr:rowOff>
    </xdr:from>
    <xdr:to>
      <xdr:col>19</xdr:col>
      <xdr:colOff>177800</xdr:colOff>
      <xdr:row>34</xdr:row>
      <xdr:rowOff>44341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3812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145121</xdr:rowOff>
    </xdr:from>
    <xdr:to>
      <xdr:col>15</xdr:col>
      <xdr:colOff>50800</xdr:colOff>
      <xdr:row>34</xdr:row>
      <xdr:rowOff>8827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02971"/>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145121</xdr:rowOff>
    </xdr:from>
    <xdr:to>
      <xdr:col>10</xdr:col>
      <xdr:colOff>114300</xdr:colOff>
      <xdr:row>34</xdr:row>
      <xdr:rowOff>23065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02971"/>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145429</xdr:rowOff>
    </xdr:from>
    <xdr:to>
      <xdr:col>24</xdr:col>
      <xdr:colOff>114300</xdr:colOff>
      <xdr:row>34</xdr:row>
      <xdr:rowOff>75579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168306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164991</xdr:rowOff>
    </xdr:from>
    <xdr:to>
      <xdr:col>20</xdr:col>
      <xdr:colOff>38100</xdr:colOff>
      <xdr:row>34</xdr:row>
      <xdr:rowOff>95141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111668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129477</xdr:rowOff>
    </xdr:from>
    <xdr:to>
      <xdr:col>15</xdr:col>
      <xdr:colOff>101600</xdr:colOff>
      <xdr:row>34</xdr:row>
      <xdr:rowOff>59627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76154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94321</xdr:rowOff>
    </xdr:from>
    <xdr:to>
      <xdr:col>10</xdr:col>
      <xdr:colOff>165100</xdr:colOff>
      <xdr:row>34</xdr:row>
      <xdr:rowOff>24471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40998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143715</xdr:rowOff>
    </xdr:from>
    <xdr:to>
      <xdr:col>6</xdr:col>
      <xdr:colOff>38100</xdr:colOff>
      <xdr:row>34</xdr:row>
      <xdr:rowOff>73865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90392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91303</xdr:rowOff>
    </xdr:from>
    <xdr:to>
      <xdr:col>24</xdr:col>
      <xdr:colOff>62865</xdr:colOff>
      <xdr:row>57</xdr:row>
      <xdr:rowOff>147997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349603"/>
          <a:ext cx="1270" cy="571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151824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2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147997</xdr:rowOff>
    </xdr:from>
    <xdr:to>
      <xdr:col>24</xdr:col>
      <xdr:colOff>152400</xdr:colOff>
      <xdr:row>57</xdr:row>
      <xdr:rowOff>147997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2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37980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91248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91303</xdr:rowOff>
    </xdr:from>
    <xdr:to>
      <xdr:col>24</xdr:col>
      <xdr:colOff>152400</xdr:colOff>
      <xdr:row>54</xdr:row>
      <xdr:rowOff>91303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4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72392</xdr:rowOff>
    </xdr:from>
    <xdr:to>
      <xdr:col>24</xdr:col>
      <xdr:colOff>63500</xdr:colOff>
      <xdr:row>54</xdr:row>
      <xdr:rowOff>91303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30692"/>
          <a:ext cx="8382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128208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294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149781</xdr:rowOff>
    </xdr:from>
    <xdr:to>
      <xdr:col>24</xdr:col>
      <xdr:colOff>114300</xdr:colOff>
      <xdr:row>57</xdr:row>
      <xdr:rowOff>79931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101897</xdr:rowOff>
    </xdr:from>
    <xdr:to>
      <xdr:col>19</xdr:col>
      <xdr:colOff>177800</xdr:colOff>
      <xdr:row>54</xdr:row>
      <xdr:rowOff>72392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188747"/>
          <a:ext cx="8890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11207</xdr:rowOff>
    </xdr:from>
    <xdr:to>
      <xdr:col>20</xdr:col>
      <xdr:colOff>38100</xdr:colOff>
      <xdr:row>57</xdr:row>
      <xdr:rowOff>112807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8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103934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8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132455</xdr:rowOff>
    </xdr:from>
    <xdr:to>
      <xdr:col>15</xdr:col>
      <xdr:colOff>50800</xdr:colOff>
      <xdr:row>53</xdr:row>
      <xdr:rowOff>101897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704955"/>
          <a:ext cx="889000" cy="48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15823</xdr:rowOff>
    </xdr:from>
    <xdr:to>
      <xdr:col>15</xdr:col>
      <xdr:colOff>101600</xdr:colOff>
      <xdr:row>57</xdr:row>
      <xdr:rowOff>117423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8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8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132455</xdr:rowOff>
    </xdr:from>
    <xdr:to>
      <xdr:col>10</xdr:col>
      <xdr:colOff>114300</xdr:colOff>
      <xdr:row>54</xdr:row>
      <xdr:rowOff>44153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8704955"/>
          <a:ext cx="889000" cy="5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18863</xdr:rowOff>
    </xdr:from>
    <xdr:to>
      <xdr:col>10</xdr:col>
      <xdr:colOff>165100</xdr:colOff>
      <xdr:row>57</xdr:row>
      <xdr:rowOff>120463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111590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8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16485</xdr:rowOff>
    </xdr:from>
    <xdr:to>
      <xdr:col>6</xdr:col>
      <xdr:colOff>38100</xdr:colOff>
      <xdr:row>57</xdr:row>
      <xdr:rowOff>118085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7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109212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88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40503</xdr:rowOff>
    </xdr:from>
    <xdr:to>
      <xdr:col>24</xdr:col>
      <xdr:colOff>114300</xdr:colOff>
      <xdr:row>54</xdr:row>
      <xdr:rowOff>142103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2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164980</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2518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21592</xdr:rowOff>
    </xdr:from>
    <xdr:to>
      <xdr:col>20</xdr:col>
      <xdr:colOff>38100</xdr:colOff>
      <xdr:row>54</xdr:row>
      <xdr:rowOff>123192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139719</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055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51097</xdr:rowOff>
    </xdr:from>
    <xdr:to>
      <xdr:col>15</xdr:col>
      <xdr:colOff>101600</xdr:colOff>
      <xdr:row>53</xdr:row>
      <xdr:rowOff>152697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1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169224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891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81655</xdr:rowOff>
    </xdr:from>
    <xdr:to>
      <xdr:col>10</xdr:col>
      <xdr:colOff>165100</xdr:colOff>
      <xdr:row>51</xdr:row>
      <xdr:rowOff>11805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6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28332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842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164803</xdr:rowOff>
    </xdr:from>
    <xdr:to>
      <xdr:col>6</xdr:col>
      <xdr:colOff>38100</xdr:colOff>
      <xdr:row>54</xdr:row>
      <xdr:rowOff>94953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2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111480</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026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90725</xdr:rowOff>
    </xdr:from>
    <xdr:to>
      <xdr:col>24</xdr:col>
      <xdr:colOff>63500</xdr:colOff>
      <xdr:row>78</xdr:row>
      <xdr:rowOff>107849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63825"/>
          <a:ext cx="8382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107849</xdr:rowOff>
    </xdr:from>
    <xdr:to>
      <xdr:col>19</xdr:col>
      <xdr:colOff>177800</xdr:colOff>
      <xdr:row>78</xdr:row>
      <xdr:rowOff>133440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80949"/>
          <a:ext cx="8890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133440</xdr:rowOff>
    </xdr:from>
    <xdr:to>
      <xdr:col>15</xdr:col>
      <xdr:colOff>50800</xdr:colOff>
      <xdr:row>78</xdr:row>
      <xdr:rowOff>140866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06540"/>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140866</xdr:rowOff>
    </xdr:from>
    <xdr:to>
      <xdr:col>10</xdr:col>
      <xdr:colOff>114300</xdr:colOff>
      <xdr:row>78</xdr:row>
      <xdr:rowOff>152992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13966"/>
          <a:ext cx="8890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39925</xdr:rowOff>
    </xdr:from>
    <xdr:to>
      <xdr:col>24</xdr:col>
      <xdr:colOff>114300</xdr:colOff>
      <xdr:row>78</xdr:row>
      <xdr:rowOff>141525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57049</xdr:rowOff>
    </xdr:from>
    <xdr:to>
      <xdr:col>20</xdr:col>
      <xdr:colOff>38100</xdr:colOff>
      <xdr:row>78</xdr:row>
      <xdr:rowOff>158649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149776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2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82640</xdr:rowOff>
    </xdr:from>
    <xdr:to>
      <xdr:col>15</xdr:col>
      <xdr:colOff>101600</xdr:colOff>
      <xdr:row>79</xdr:row>
      <xdr:rowOff>12790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3917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4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90066</xdr:rowOff>
    </xdr:from>
    <xdr:to>
      <xdr:col>10</xdr:col>
      <xdr:colOff>165100</xdr:colOff>
      <xdr:row>79</xdr:row>
      <xdr:rowOff>20216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102192</xdr:rowOff>
    </xdr:from>
    <xdr:to>
      <xdr:col>6</xdr:col>
      <xdr:colOff>38100</xdr:colOff>
      <xdr:row>79</xdr:row>
      <xdr:rowOff>32342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36657</xdr:rowOff>
    </xdr:from>
    <xdr:to>
      <xdr:col>24</xdr:col>
      <xdr:colOff>62865</xdr:colOff>
      <xdr:row>98</xdr:row>
      <xdr:rowOff>142737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495857"/>
          <a:ext cx="1270" cy="44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146564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142737</xdr:rowOff>
    </xdr:from>
    <xdr:to>
      <xdr:col>24</xdr:col>
      <xdr:colOff>152400</xdr:colOff>
      <xdr:row>98</xdr:row>
      <xdr:rowOff>142737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4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154784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62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36657</xdr:rowOff>
    </xdr:from>
    <xdr:to>
      <xdr:col>24</xdr:col>
      <xdr:colOff>152400</xdr:colOff>
      <xdr:row>96</xdr:row>
      <xdr:rowOff>36657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49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102665</xdr:rowOff>
    </xdr:from>
    <xdr:to>
      <xdr:col>24</xdr:col>
      <xdr:colOff>63500</xdr:colOff>
      <xdr:row>96</xdr:row>
      <xdr:rowOff>139534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704615"/>
          <a:ext cx="838200" cy="8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155235</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85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5358</xdr:rowOff>
    </xdr:from>
    <xdr:to>
      <xdr:col>24</xdr:col>
      <xdr:colOff>114300</xdr:colOff>
      <xdr:row>98</xdr:row>
      <xdr:rowOff>106958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75354</xdr:rowOff>
    </xdr:from>
    <xdr:to>
      <xdr:col>19</xdr:col>
      <xdr:colOff>177800</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677304"/>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1329</xdr:rowOff>
    </xdr:from>
    <xdr:to>
      <xdr:col>20</xdr:col>
      <xdr:colOff>38100</xdr:colOff>
      <xdr:row>98</xdr:row>
      <xdr:rowOff>102929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94056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75354</xdr:rowOff>
    </xdr:from>
    <xdr:to>
      <xdr:col>15</xdr:col>
      <xdr:colOff>50800</xdr:colOff>
      <xdr:row>96</xdr:row>
      <xdr:rowOff>134003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677304"/>
          <a:ext cx="889000" cy="9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5471</xdr:rowOff>
    </xdr:from>
    <xdr:to>
      <xdr:col>15</xdr:col>
      <xdr:colOff>101600</xdr:colOff>
      <xdr:row>98</xdr:row>
      <xdr:rowOff>107071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134003</xdr:rowOff>
    </xdr:from>
    <xdr:to>
      <xdr:col>10</xdr:col>
      <xdr:colOff>114300</xdr:colOff>
      <xdr:row>96</xdr:row>
      <xdr:rowOff>163837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93203"/>
          <a:ext cx="8890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14238</xdr:rowOff>
    </xdr:from>
    <xdr:to>
      <xdr:col>10</xdr:col>
      <xdr:colOff>165100</xdr:colOff>
      <xdr:row>98</xdr:row>
      <xdr:rowOff>115838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106965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20957</xdr:rowOff>
    </xdr:from>
    <xdr:to>
      <xdr:col>6</xdr:col>
      <xdr:colOff>38100</xdr:colOff>
      <xdr:row>98</xdr:row>
      <xdr:rowOff>122557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88734</xdr:rowOff>
    </xdr:from>
    <xdr:to>
      <xdr:col>24</xdr:col>
      <xdr:colOff>114300</xdr:colOff>
      <xdr:row>97</xdr:row>
      <xdr:rowOff>18884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3661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51865</xdr:rowOff>
    </xdr:from>
    <xdr:to>
      <xdr:col>20</xdr:col>
      <xdr:colOff>38100</xdr:colOff>
      <xdr:row>91</xdr:row>
      <xdr:rowOff>153465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169992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4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24554</xdr:rowOff>
    </xdr:from>
    <xdr:to>
      <xdr:col>15</xdr:col>
      <xdr:colOff>101600</xdr:colOff>
      <xdr:row>91</xdr:row>
      <xdr:rowOff>126154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6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142681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83203</xdr:rowOff>
    </xdr:from>
    <xdr:to>
      <xdr:col>10</xdr:col>
      <xdr:colOff>165100</xdr:colOff>
      <xdr:row>97</xdr:row>
      <xdr:rowOff>13353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29880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3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113037</xdr:rowOff>
    </xdr:from>
    <xdr:to>
      <xdr:col>6</xdr:col>
      <xdr:colOff>38100</xdr:colOff>
      <xdr:row>97</xdr:row>
      <xdr:rowOff>43187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59714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35903</xdr:rowOff>
    </xdr:from>
    <xdr:to>
      <xdr:col>55</xdr:col>
      <xdr:colOff>0</xdr:colOff>
      <xdr:row>54</xdr:row>
      <xdr:rowOff>88593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779853"/>
          <a:ext cx="8382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88917</xdr:rowOff>
    </xdr:from>
    <xdr:to>
      <xdr:col>50</xdr:col>
      <xdr:colOff>114300</xdr:colOff>
      <xdr:row>54</xdr:row>
      <xdr:rowOff>88593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75767"/>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88917</xdr:rowOff>
    </xdr:from>
    <xdr:to>
      <xdr:col>45</xdr:col>
      <xdr:colOff>177800</xdr:colOff>
      <xdr:row>55</xdr:row>
      <xdr:rowOff>82381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75767"/>
          <a:ext cx="889000" cy="3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35995</xdr:rowOff>
    </xdr:from>
    <xdr:to>
      <xdr:col>41</xdr:col>
      <xdr:colOff>50800</xdr:colOff>
      <xdr:row>55</xdr:row>
      <xdr:rowOff>82381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8779945"/>
          <a:ext cx="889000" cy="7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163269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5" y="99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156553</xdr:rowOff>
    </xdr:from>
    <xdr:to>
      <xdr:col>55</xdr:col>
      <xdr:colOff>50800</xdr:colOff>
      <xdr:row>51</xdr:row>
      <xdr:rowOff>86703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109580</xdr:rowOff>
    </xdr:from>
    <xdr:ext cx="690189"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682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37793</xdr:rowOff>
    </xdr:from>
    <xdr:to>
      <xdr:col>50</xdr:col>
      <xdr:colOff>165100</xdr:colOff>
      <xdr:row>54</xdr:row>
      <xdr:rowOff>139393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155920</xdr:rowOff>
    </xdr:from>
    <xdr:ext cx="69018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294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38117</xdr:rowOff>
    </xdr:from>
    <xdr:to>
      <xdr:col>46</xdr:col>
      <xdr:colOff>38100</xdr:colOff>
      <xdr:row>53</xdr:row>
      <xdr:rowOff>139717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156244</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05205"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31581</xdr:rowOff>
    </xdr:from>
    <xdr:to>
      <xdr:col>41</xdr:col>
      <xdr:colOff>101600</xdr:colOff>
      <xdr:row>55</xdr:row>
      <xdr:rowOff>133181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149708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2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156645</xdr:rowOff>
    </xdr:from>
    <xdr:to>
      <xdr:col>36</xdr:col>
      <xdr:colOff>165100</xdr:colOff>
      <xdr:row>51</xdr:row>
      <xdr:rowOff>86795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7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103322</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27205" y="8504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137376</xdr:rowOff>
    </xdr:from>
    <xdr:to>
      <xdr:col>55</xdr:col>
      <xdr:colOff>0</xdr:colOff>
      <xdr:row>76</xdr:row>
      <xdr:rowOff>167867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67576"/>
          <a:ext cx="8382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137376</xdr:rowOff>
    </xdr:from>
    <xdr:to>
      <xdr:col>50</xdr:col>
      <xdr:colOff>114300</xdr:colOff>
      <xdr:row>78</xdr:row>
      <xdr:rowOff>51147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67576"/>
          <a:ext cx="889000" cy="2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51147</xdr:rowOff>
    </xdr:from>
    <xdr:to>
      <xdr:col>45</xdr:col>
      <xdr:colOff>177800</xdr:colOff>
      <xdr:row>78</xdr:row>
      <xdr:rowOff>87080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24247"/>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87080</xdr:rowOff>
    </xdr:from>
    <xdr:to>
      <xdr:col>41</xdr:col>
      <xdr:colOff>50800</xdr:colOff>
      <xdr:row>78</xdr:row>
      <xdr:rowOff>154136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018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117067</xdr:rowOff>
    </xdr:from>
    <xdr:to>
      <xdr:col>55</xdr:col>
      <xdr:colOff>50800</xdr:colOff>
      <xdr:row>77</xdr:row>
      <xdr:rowOff>47217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139944</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9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86576</xdr:rowOff>
    </xdr:from>
    <xdr:to>
      <xdr:col>50</xdr:col>
      <xdr:colOff>165100</xdr:colOff>
      <xdr:row>77</xdr:row>
      <xdr:rowOff>16726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33253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8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xdr:rowOff>
    </xdr:from>
    <xdr:to>
      <xdr:col>46</xdr:col>
      <xdr:colOff>38100</xdr:colOff>
      <xdr:row>78</xdr:row>
      <xdr:rowOff>101947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118474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36280</xdr:rowOff>
    </xdr:from>
    <xdr:to>
      <xdr:col>41</xdr:col>
      <xdr:colOff>101600</xdr:colOff>
      <xdr:row>78</xdr:row>
      <xdr:rowOff>137880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103336</xdr:rowOff>
    </xdr:from>
    <xdr:to>
      <xdr:col>36</xdr:col>
      <xdr:colOff>165100</xdr:colOff>
      <xdr:row>79</xdr:row>
      <xdr:rowOff>33486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108765</xdr:rowOff>
    </xdr:from>
    <xdr:to>
      <xdr:col>54</xdr:col>
      <xdr:colOff>189865</xdr:colOff>
      <xdr:row>98</xdr:row>
      <xdr:rowOff>143571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053615"/>
          <a:ext cx="1270" cy="89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147398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143571</xdr:rowOff>
    </xdr:from>
    <xdr:to>
      <xdr:col>55</xdr:col>
      <xdr:colOff>88900</xdr:colOff>
      <xdr:row>98</xdr:row>
      <xdr:rowOff>143571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55442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8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108765</xdr:rowOff>
    </xdr:from>
    <xdr:to>
      <xdr:col>55</xdr:col>
      <xdr:colOff>88900</xdr:colOff>
      <xdr:row>93</xdr:row>
      <xdr:rowOff>108765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05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36313</xdr:rowOff>
    </xdr:from>
    <xdr:to>
      <xdr:col>55</xdr:col>
      <xdr:colOff>0</xdr:colOff>
      <xdr:row>94</xdr:row>
      <xdr:rowOff>152772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5981163"/>
          <a:ext cx="838200" cy="28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28408</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59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49981</xdr:rowOff>
    </xdr:from>
    <xdr:to>
      <xdr:col>55</xdr:col>
      <xdr:colOff>50800</xdr:colOff>
      <xdr:row>97</xdr:row>
      <xdr:rowOff>151581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36313</xdr:rowOff>
    </xdr:from>
    <xdr:to>
      <xdr:col>50</xdr:col>
      <xdr:colOff>114300</xdr:colOff>
      <xdr:row>93</xdr:row>
      <xdr:rowOff>80807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5981163"/>
          <a:ext cx="8890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87402</xdr:rowOff>
    </xdr:from>
    <xdr:to>
      <xdr:col>50</xdr:col>
      <xdr:colOff>165100</xdr:colOff>
      <xdr:row>98</xdr:row>
      <xdr:rowOff>17552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8679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170892</xdr:rowOff>
    </xdr:from>
    <xdr:to>
      <xdr:col>45</xdr:col>
      <xdr:colOff>177800</xdr:colOff>
      <xdr:row>93</xdr:row>
      <xdr:rowOff>80807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5944292"/>
          <a:ext cx="889000" cy="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69743</xdr:rowOff>
    </xdr:from>
    <xdr:to>
      <xdr:col>46</xdr:col>
      <xdr:colOff>38100</xdr:colOff>
      <xdr:row>97</xdr:row>
      <xdr:rowOff>171343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162470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104263</xdr:rowOff>
    </xdr:from>
    <xdr:to>
      <xdr:col>41</xdr:col>
      <xdr:colOff>50800</xdr:colOff>
      <xdr:row>92</xdr:row>
      <xdr:rowOff>170892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706213"/>
          <a:ext cx="889000" cy="2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18735</xdr:rowOff>
    </xdr:from>
    <xdr:to>
      <xdr:col>41</xdr:col>
      <xdr:colOff>101600</xdr:colOff>
      <xdr:row>97</xdr:row>
      <xdr:rowOff>120335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111462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72549</xdr:rowOff>
    </xdr:from>
    <xdr:to>
      <xdr:col>36</xdr:col>
      <xdr:colOff>165100</xdr:colOff>
      <xdr:row>98</xdr:row>
      <xdr:rowOff>2699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165276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101972</xdr:rowOff>
    </xdr:from>
    <xdr:to>
      <xdr:col>55</xdr:col>
      <xdr:colOff>50800</xdr:colOff>
      <xdr:row>95</xdr:row>
      <xdr:rowOff>32122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124849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6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156963</xdr:rowOff>
    </xdr:from>
    <xdr:to>
      <xdr:col>50</xdr:col>
      <xdr:colOff>165100</xdr:colOff>
      <xdr:row>93</xdr:row>
      <xdr:rowOff>87113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59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103640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70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30007</xdr:rowOff>
    </xdr:from>
    <xdr:to>
      <xdr:col>46</xdr:col>
      <xdr:colOff>38100</xdr:colOff>
      <xdr:row>93</xdr:row>
      <xdr:rowOff>131607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59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148134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7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120092</xdr:rowOff>
    </xdr:from>
    <xdr:to>
      <xdr:col>41</xdr:col>
      <xdr:colOff>101600</xdr:colOff>
      <xdr:row>93</xdr:row>
      <xdr:rowOff>50242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58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66769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566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53463</xdr:rowOff>
    </xdr:from>
    <xdr:to>
      <xdr:col>36</xdr:col>
      <xdr:colOff>165100</xdr:colOff>
      <xdr:row>91</xdr:row>
      <xdr:rowOff>155063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6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43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45959</xdr:rowOff>
    </xdr:from>
    <xdr:to>
      <xdr:col>85</xdr:col>
      <xdr:colOff>126364</xdr:colOff>
      <xdr:row>38</xdr:row>
      <xdr:rowOff>156750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703809"/>
          <a:ext cx="1269" cy="96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160577</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156750</xdr:rowOff>
    </xdr:from>
    <xdr:to>
      <xdr:col>86</xdr:col>
      <xdr:colOff>25400</xdr:colOff>
      <xdr:row>38</xdr:row>
      <xdr:rowOff>156750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7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164086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47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45959</xdr:rowOff>
    </xdr:from>
    <xdr:to>
      <xdr:col>86</xdr:col>
      <xdr:colOff>25400</xdr:colOff>
      <xdr:row>33</xdr:row>
      <xdr:rowOff>45959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70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156117</xdr:rowOff>
    </xdr:from>
    <xdr:to>
      <xdr:col>85</xdr:col>
      <xdr:colOff>127000</xdr:colOff>
      <xdr:row>38</xdr:row>
      <xdr:rowOff>121854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299617"/>
          <a:ext cx="8382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21872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6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170445</xdr:rowOff>
    </xdr:from>
    <xdr:to>
      <xdr:col>85</xdr:col>
      <xdr:colOff>177800</xdr:colOff>
      <xdr:row>38</xdr:row>
      <xdr:rowOff>100595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156117</xdr:rowOff>
    </xdr:from>
    <xdr:to>
      <xdr:col>81</xdr:col>
      <xdr:colOff>50800</xdr:colOff>
      <xdr:row>38</xdr:row>
      <xdr:rowOff>76602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299617"/>
          <a:ext cx="8890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150756</xdr:rowOff>
    </xdr:from>
    <xdr:to>
      <xdr:col>81</xdr:col>
      <xdr:colOff>101600</xdr:colOff>
      <xdr:row>38</xdr:row>
      <xdr:rowOff>80905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72032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24813</xdr:rowOff>
    </xdr:from>
    <xdr:to>
      <xdr:col>76</xdr:col>
      <xdr:colOff>114300</xdr:colOff>
      <xdr:row>38</xdr:row>
      <xdr:rowOff>76602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39913"/>
          <a:ext cx="8890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46443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24813</xdr:rowOff>
    </xdr:from>
    <xdr:to>
      <xdr:col>71</xdr:col>
      <xdr:colOff>177800</xdr:colOff>
      <xdr:row>38</xdr:row>
      <xdr:rowOff>148493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39913"/>
          <a:ext cx="8890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125922</xdr:rowOff>
    </xdr:from>
    <xdr:to>
      <xdr:col>72</xdr:col>
      <xdr:colOff>38100</xdr:colOff>
      <xdr:row>38</xdr:row>
      <xdr:rowOff>56072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72599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71054</xdr:rowOff>
    </xdr:from>
    <xdr:to>
      <xdr:col>85</xdr:col>
      <xdr:colOff>177800</xdr:colOff>
      <xdr:row>39</xdr:row>
      <xdr:rowOff>1204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157431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105317</xdr:rowOff>
    </xdr:from>
    <xdr:to>
      <xdr:col>81</xdr:col>
      <xdr:colOff>101600</xdr:colOff>
      <xdr:row>31</xdr:row>
      <xdr:rowOff>35467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51994</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25802</xdr:rowOff>
    </xdr:from>
    <xdr:to>
      <xdr:col>76</xdr:col>
      <xdr:colOff>165100</xdr:colOff>
      <xdr:row>38</xdr:row>
      <xdr:rowOff>127402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118529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145463</xdr:rowOff>
    </xdr:from>
    <xdr:to>
      <xdr:col>72</xdr:col>
      <xdr:colOff>38100</xdr:colOff>
      <xdr:row>38</xdr:row>
      <xdr:rowOff>75613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66740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97693</xdr:rowOff>
    </xdr:from>
    <xdr:to>
      <xdr:col>67</xdr:col>
      <xdr:colOff>101600</xdr:colOff>
      <xdr:row>39</xdr:row>
      <xdr:rowOff>27843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18970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84932</xdr:rowOff>
    </xdr:from>
    <xdr:to>
      <xdr:col>85</xdr:col>
      <xdr:colOff>127000</xdr:colOff>
      <xdr:row>53</xdr:row>
      <xdr:rowOff>160667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000332"/>
          <a:ext cx="838200" cy="24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160667</xdr:rowOff>
    </xdr:from>
    <xdr:to>
      <xdr:col>81</xdr:col>
      <xdr:colOff>50800</xdr:colOff>
      <xdr:row>55</xdr:row>
      <xdr:rowOff>157147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247517"/>
          <a:ext cx="889000" cy="3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153130</xdr:rowOff>
    </xdr:from>
    <xdr:to>
      <xdr:col>76</xdr:col>
      <xdr:colOff>114300</xdr:colOff>
      <xdr:row>55</xdr:row>
      <xdr:rowOff>157147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8288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108876</xdr:rowOff>
    </xdr:from>
    <xdr:to>
      <xdr:col>71</xdr:col>
      <xdr:colOff>177800</xdr:colOff>
      <xdr:row>55</xdr:row>
      <xdr:rowOff>153130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195726"/>
          <a:ext cx="889000" cy="3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119356</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131081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34132</xdr:rowOff>
    </xdr:from>
    <xdr:to>
      <xdr:col>85</xdr:col>
      <xdr:colOff>177800</xdr:colOff>
      <xdr:row>52</xdr:row>
      <xdr:rowOff>135732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9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57009</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8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109867</xdr:rowOff>
    </xdr:from>
    <xdr:to>
      <xdr:col>81</xdr:col>
      <xdr:colOff>101600</xdr:colOff>
      <xdr:row>54</xdr:row>
      <xdr:rowOff>40017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1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56544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897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106347</xdr:rowOff>
    </xdr:from>
    <xdr:to>
      <xdr:col>76</xdr:col>
      <xdr:colOff>165100</xdr:colOff>
      <xdr:row>56</xdr:row>
      <xdr:rowOff>36497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53024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3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102330</xdr:rowOff>
    </xdr:from>
    <xdr:to>
      <xdr:col>72</xdr:col>
      <xdr:colOff>38100</xdr:colOff>
      <xdr:row>56</xdr:row>
      <xdr:rowOff>32480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49007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3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58076</xdr:rowOff>
    </xdr:from>
    <xdr:to>
      <xdr:col>67</xdr:col>
      <xdr:colOff>101600</xdr:colOff>
      <xdr:row>53</xdr:row>
      <xdr:rowOff>159676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4753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92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34437</xdr:rowOff>
    </xdr:from>
    <xdr:to>
      <xdr:col>85</xdr:col>
      <xdr:colOff>127000</xdr:colOff>
      <xdr:row>91</xdr:row>
      <xdr:rowOff>74566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5636387"/>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74566</xdr:rowOff>
    </xdr:from>
    <xdr:to>
      <xdr:col>81</xdr:col>
      <xdr:colOff>50800</xdr:colOff>
      <xdr:row>92</xdr:row>
      <xdr:rowOff>40142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676516"/>
          <a:ext cx="889000" cy="1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40142</xdr:rowOff>
    </xdr:from>
    <xdr:to>
      <xdr:col>76</xdr:col>
      <xdr:colOff>114300</xdr:colOff>
      <xdr:row>93</xdr:row>
      <xdr:rowOff>14156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5813542"/>
          <a:ext cx="889000" cy="1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24423</xdr:rowOff>
    </xdr:from>
    <xdr:to>
      <xdr:col>71</xdr:col>
      <xdr:colOff>177800</xdr:colOff>
      <xdr:row>93</xdr:row>
      <xdr:rowOff>14156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5797823"/>
          <a:ext cx="889000" cy="16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155087</xdr:rowOff>
    </xdr:from>
    <xdr:to>
      <xdr:col>85</xdr:col>
      <xdr:colOff>177800</xdr:colOff>
      <xdr:row>91</xdr:row>
      <xdr:rowOff>85237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108114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53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23766</xdr:rowOff>
    </xdr:from>
    <xdr:to>
      <xdr:col>81</xdr:col>
      <xdr:colOff>101600</xdr:colOff>
      <xdr:row>91</xdr:row>
      <xdr:rowOff>125366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6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141893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4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160792</xdr:rowOff>
    </xdr:from>
    <xdr:to>
      <xdr:col>76</xdr:col>
      <xdr:colOff>165100</xdr:colOff>
      <xdr:row>92</xdr:row>
      <xdr:rowOff>90942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5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107469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5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134806</xdr:rowOff>
    </xdr:from>
    <xdr:to>
      <xdr:col>72</xdr:col>
      <xdr:colOff>38100</xdr:colOff>
      <xdr:row>93</xdr:row>
      <xdr:rowOff>64956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9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81483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68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145073</xdr:rowOff>
    </xdr:from>
    <xdr:to>
      <xdr:col>67</xdr:col>
      <xdr:colOff>101600</xdr:colOff>
      <xdr:row>92</xdr:row>
      <xdr:rowOff>75223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74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91750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52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普通建設事業費で約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ように、総務費・衛生費・農林水産業費・土木費に係る普通建設事業費が類似団体に比べ高い水準にある。一括交付金事業・土地改良事業・漁港周辺整備事業・コミュニティ施設等の事業費増額が大き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財政調整基金への積立と実質収支額が共に減少傾向。歳出と基金取り崩しの抑制に努め、基金増額へ繋げる。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85</v>
      </c>
      <c r="AZ4" s="400"/>
      <c r="BA4" s="400"/>
      <c r="BB4" s="400"/>
      <c r="BC4" s="400"/>
      <c r="BD4" s="400"/>
      <c r="BE4" s="400"/>
      <c r="BF4" s="400"/>
      <c r="BG4" s="400"/>
      <c r="BH4" s="400"/>
      <c r="BI4" s="400"/>
      <c r="BJ4" s="400"/>
      <c r="BK4" s="400"/>
      <c r="BL4" s="400"/>
      <c r="BM4" s="401"/>
      <c r="BN4" s="402">
        <v>2962104</v>
      </c>
      <c r="BO4" s="403"/>
      <c r="BP4" s="403"/>
      <c r="BQ4" s="403"/>
      <c r="BR4" s="403"/>
      <c r="BS4" s="403"/>
      <c r="BT4" s="403"/>
      <c r="BU4" s="404"/>
      <c r="BV4" s="402">
        <v>2997547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2.4</v>
      </c>
      <c r="CU4" s="584"/>
      <c r="CV4" s="584"/>
      <c r="CW4" s="584"/>
      <c r="CX4" s="584"/>
      <c r="CY4" s="584"/>
      <c r="CZ4" s="584"/>
      <c r="DA4" s="585"/>
      <c r="DB4" s="583">
        <v>9.9</v>
      </c>
      <c r="DC4" s="584"/>
      <c r="DD4" s="584"/>
      <c r="DE4" s="584"/>
      <c r="DF4" s="584"/>
      <c r="DG4" s="584"/>
      <c r="DH4" s="584"/>
      <c r="DI4" s="585"/>
      <c r="DJ4" s="165"/>
      <c r="DK4" s="165"/>
      <c r="DL4" s="165"/>
      <c r="DM4" s="165"/>
      <c r="DN4" s="165"/>
      <c r="DO4" s="165"/>
    </row>
    <row r="5" spans="1:119" ht="18.75" customHeight="1" x14ac:dyDescent="0.15">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2884332</v>
      </c>
      <c r="BO5" s="408"/>
      <c r="BP5" s="408"/>
      <c r="BQ5" s="408"/>
      <c r="BR5" s="408"/>
      <c r="BS5" s="408"/>
      <c r="BT5" s="408"/>
      <c r="BU5" s="409"/>
      <c r="BV5" s="407">
        <v>2856840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97.1</v>
      </c>
      <c r="CU5" s="378"/>
      <c r="CV5" s="378"/>
      <c r="CW5" s="378"/>
      <c r="CX5" s="378"/>
      <c r="CY5" s="378"/>
      <c r="CZ5" s="378"/>
      <c r="DA5" s="379"/>
      <c r="DB5" s="377">
        <v>99.2</v>
      </c>
      <c r="DC5" s="378"/>
      <c r="DD5" s="378"/>
      <c r="DE5" s="378"/>
      <c r="DF5" s="378"/>
      <c r="DG5" s="378"/>
      <c r="DH5" s="378"/>
      <c r="DI5" s="379"/>
      <c r="DJ5" s="165"/>
      <c r="DK5" s="165"/>
      <c r="DL5" s="165"/>
      <c r="DM5" s="165"/>
      <c r="DN5" s="165"/>
      <c r="DO5" s="165"/>
    </row>
    <row r="6" spans="1:119" ht="18.75" customHeight="1" x14ac:dyDescent="0.15">
      <c r="A6" s="166"/>
      <c r="B6" s="560" t="s">
        <v>91</v>
      </c>
      <c r="C6" s="423"/>
      <c r="D6" s="423"/>
      <c r="E6" s="561"/>
      <c r="F6" s="561"/>
      <c r="G6" s="561"/>
      <c r="H6" s="561"/>
      <c r="I6" s="561"/>
      <c r="J6" s="561"/>
      <c r="K6" s="561"/>
      <c r="L6" s="561" t="s">
        <v>92</v>
      </c>
      <c r="M6" s="561"/>
      <c r="N6" s="561"/>
      <c r="O6" s="561"/>
      <c r="P6" s="561"/>
      <c r="Q6" s="561"/>
      <c r="R6" s="447"/>
      <c r="S6" s="447"/>
      <c r="T6" s="447"/>
      <c r="U6" s="447"/>
      <c r="V6" s="567"/>
      <c r="W6" s="498" t="s">
        <v>93</v>
      </c>
      <c r="X6" s="422"/>
      <c r="Y6" s="422"/>
      <c r="Z6" s="422"/>
      <c r="AA6" s="422"/>
      <c r="AB6" s="423"/>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77772</v>
      </c>
      <c r="BO6" s="408"/>
      <c r="BP6" s="408"/>
      <c r="BQ6" s="408"/>
      <c r="BR6" s="408"/>
      <c r="BS6" s="408"/>
      <c r="BT6" s="408"/>
      <c r="BU6" s="409"/>
      <c r="BV6" s="407">
        <v>140707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100.8</v>
      </c>
      <c r="CU6" s="558"/>
      <c r="CV6" s="558"/>
      <c r="CW6" s="558"/>
      <c r="CX6" s="558"/>
      <c r="CY6" s="558"/>
      <c r="CZ6" s="558"/>
      <c r="DA6" s="559"/>
      <c r="DB6" s="557">
        <v>103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59418</v>
      </c>
      <c r="BO7" s="408"/>
      <c r="BP7" s="408"/>
      <c r="BQ7" s="408"/>
      <c r="BR7" s="408"/>
      <c r="BS7" s="408"/>
      <c r="BT7" s="408"/>
      <c r="BU7" s="409"/>
      <c r="BV7" s="407">
        <v>66445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756849</v>
      </c>
      <c r="CU7" s="408"/>
      <c r="CV7" s="408"/>
      <c r="CW7" s="408"/>
      <c r="CX7" s="408"/>
      <c r="CY7" s="408"/>
      <c r="CZ7" s="408"/>
      <c r="DA7" s="409"/>
      <c r="DB7" s="407">
        <v>748671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99</v>
      </c>
      <c r="AV8" s="465"/>
      <c r="AW8" s="465"/>
      <c r="AX8" s="465"/>
      <c r="AY8" s="387" t="s">
        <v>103</v>
      </c>
      <c r="AZ8" s="388"/>
      <c r="BA8" s="388"/>
      <c r="BB8" s="388"/>
      <c r="BC8" s="388"/>
      <c r="BD8" s="388"/>
      <c r="BE8" s="388"/>
      <c r="BF8" s="388"/>
      <c r="BG8" s="388"/>
      <c r="BH8" s="388"/>
      <c r="BI8" s="388"/>
      <c r="BJ8" s="388"/>
      <c r="BK8" s="388"/>
      <c r="BL8" s="388"/>
      <c r="BM8" s="389"/>
      <c r="BN8" s="407">
        <v>18354</v>
      </c>
      <c r="BO8" s="408"/>
      <c r="BP8" s="408"/>
      <c r="BQ8" s="408"/>
      <c r="BR8" s="408"/>
      <c r="BS8" s="408"/>
      <c r="BT8" s="408"/>
      <c r="BU8" s="409"/>
      <c r="BV8" s="407">
        <v>74262</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0.13</v>
      </c>
      <c r="CU8" s="521"/>
      <c r="CV8" s="521"/>
      <c r="CW8" s="521"/>
      <c r="CX8" s="521"/>
      <c r="CY8" s="521"/>
      <c r="CZ8" s="521"/>
      <c r="DA8" s="522"/>
      <c r="DB8" s="520">
        <v>0.14000000000000001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629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99</v>
      </c>
      <c r="AV9" s="465"/>
      <c r="AW9" s="465"/>
      <c r="AX9" s="465"/>
      <c r="AY9" s="387" t="s">
        <v>109</v>
      </c>
      <c r="AZ9" s="388"/>
      <c r="BA9" s="388"/>
      <c r="BB9" s="388"/>
      <c r="BC9" s="388"/>
      <c r="BD9" s="388"/>
      <c r="BE9" s="388"/>
      <c r="BF9" s="388"/>
      <c r="BG9" s="388"/>
      <c r="BH9" s="388"/>
      <c r="BI9" s="388"/>
      <c r="BJ9" s="388"/>
      <c r="BK9" s="388"/>
      <c r="BL9" s="388"/>
      <c r="BM9" s="389"/>
      <c r="BN9" s="407">
        <v>-55908</v>
      </c>
      <c r="BO9" s="408"/>
      <c r="BP9" s="408"/>
      <c r="BQ9" s="408"/>
      <c r="BR9" s="408"/>
      <c r="BS9" s="408"/>
      <c r="BT9" s="408"/>
      <c r="BU9" s="409"/>
      <c r="BV9" s="407">
        <v>218</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19.2</v>
      </c>
      <c r="CU9" s="378"/>
      <c r="CV9" s="378"/>
      <c r="CW9" s="378"/>
      <c r="CX9" s="378"/>
      <c r="CY9" s="378"/>
      <c r="CZ9" s="378"/>
      <c r="DA9" s="379"/>
      <c r="DB9" s="377">
        <v>17.5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665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0</v>
      </c>
      <c r="BO10" s="408"/>
      <c r="BP10" s="408"/>
      <c r="BQ10" s="408"/>
      <c r="BR10" s="408"/>
      <c r="BS10" s="408"/>
      <c r="BT10" s="408"/>
      <c r="BU10" s="409"/>
      <c r="BV10" s="407">
        <v>38438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5" t="s">
        <v>116</v>
      </c>
      <c r="M11" s="456"/>
      <c r="N11" s="456"/>
      <c r="O11" s="456"/>
      <c r="P11" s="456"/>
      <c r="Q11" s="457"/>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572</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148436</v>
      </c>
      <c r="BO12" s="408"/>
      <c r="BP12" s="408"/>
      <c r="BQ12" s="408"/>
      <c r="BR12" s="408"/>
      <c r="BS12" s="408"/>
      <c r="BT12" s="408"/>
      <c r="BU12" s="409"/>
      <c r="BV12" s="407">
        <v>191432</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568</v>
      </c>
      <c r="S13" s="511"/>
      <c r="T13" s="511"/>
      <c r="U13" s="511"/>
      <c r="V13" s="512"/>
      <c r="W13" s="498" t="s">
        <v>133</v>
      </c>
      <c r="X13" s="422"/>
      <c r="Y13" s="422"/>
      <c r="Z13" s="422"/>
      <c r="AA13" s="422"/>
      <c r="AB13" s="423"/>
      <c r="AC13" s="383">
        <v>54</v>
      </c>
      <c r="AD13" s="384"/>
      <c r="AE13" s="384"/>
      <c r="AF13" s="384"/>
      <c r="AG13" s="385"/>
      <c r="AH13" s="383">
        <v>69</v>
      </c>
      <c r="AI13" s="384"/>
      <c r="AJ13" s="384"/>
      <c r="AK13" s="384"/>
      <c r="AL13" s="386"/>
      <c r="AM13" s="476" t="s">
        <v>134</v>
      </c>
      <c r="AN13" s="381"/>
      <c r="AO13" s="381"/>
      <c r="AP13" s="381"/>
      <c r="AQ13" s="381"/>
      <c r="AR13" s="381"/>
      <c r="AS13" s="381"/>
      <c r="AT13" s="382"/>
      <c r="AU13" s="464" t="s">
        <v>128</v>
      </c>
      <c r="AV13" s="465"/>
      <c r="AW13" s="465"/>
      <c r="AX13" s="465"/>
      <c r="AY13" s="387" t="s">
        <v>135</v>
      </c>
      <c r="AZ13" s="388"/>
      <c r="BA13" s="388"/>
      <c r="BB13" s="388"/>
      <c r="BC13" s="388"/>
      <c r="BD13" s="388"/>
      <c r="BE13" s="388"/>
      <c r="BF13" s="388"/>
      <c r="BG13" s="388"/>
      <c r="BH13" s="388"/>
      <c r="BI13" s="388"/>
      <c r="BJ13" s="388"/>
      <c r="BK13" s="388"/>
      <c r="BL13" s="388"/>
      <c r="BM13" s="389"/>
      <c r="BN13" s="407">
        <v>-204344</v>
      </c>
      <c r="BO13" s="408"/>
      <c r="BP13" s="408"/>
      <c r="BQ13" s="408"/>
      <c r="BR13" s="408"/>
      <c r="BS13" s="408"/>
      <c r="BT13" s="408"/>
      <c r="BU13" s="409"/>
      <c r="BV13" s="407">
        <v>-152776</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9.3000000000000007</v>
      </c>
      <c r="CU13" s="378"/>
      <c r="CV13" s="378"/>
      <c r="CW13" s="378"/>
      <c r="CX13" s="378"/>
      <c r="CY13" s="378"/>
      <c r="CZ13" s="378"/>
      <c r="DA13" s="379"/>
      <c r="DB13" s="377">
        <v>9.3000000000000007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580</v>
      </c>
      <c r="S14" s="511"/>
      <c r="T14" s="511"/>
      <c r="U14" s="511"/>
      <c r="V14" s="512"/>
      <c r="W14" s="513"/>
      <c r="X14" s="425"/>
      <c r="Y14" s="425"/>
      <c r="Z14" s="425"/>
      <c r="AA14" s="425"/>
      <c r="AB14" s="426"/>
      <c r="AC14" s="503">
        <v>12.9</v>
      </c>
      <c r="AD14" s="504"/>
      <c r="AE14" s="504"/>
      <c r="AF14" s="504"/>
      <c r="AG14" s="505"/>
      <c r="AH14" s="503">
        <v>14.6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31.8</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576</v>
      </c>
      <c r="S15" s="511"/>
      <c r="T15" s="511"/>
      <c r="U15" s="511"/>
      <c r="V15" s="512"/>
      <c r="W15" s="498" t="s">
        <v>139</v>
      </c>
      <c r="X15" s="422"/>
      <c r="Y15" s="422"/>
      <c r="Z15" s="422"/>
      <c r="AA15" s="422"/>
      <c r="AB15" s="423"/>
      <c r="AC15" s="383">
        <v>163</v>
      </c>
      <c r="AD15" s="384"/>
      <c r="AE15" s="384"/>
      <c r="AF15" s="384"/>
      <c r="AG15" s="385"/>
      <c r="AH15" s="383">
        <v>194</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88930</v>
      </c>
      <c r="BO15" s="403"/>
      <c r="BP15" s="403"/>
      <c r="BQ15" s="403"/>
      <c r="BR15" s="403"/>
      <c r="BS15" s="403"/>
      <c r="BT15" s="403"/>
      <c r="BU15" s="404"/>
      <c r="BV15" s="402">
        <v>83608</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5"/>
      <c r="Y16" s="425"/>
      <c r="Z16" s="425"/>
      <c r="AA16" s="425"/>
      <c r="AB16" s="426"/>
      <c r="AC16" s="503">
        <v>38.799999999999997</v>
      </c>
      <c r="AD16" s="504"/>
      <c r="AE16" s="504"/>
      <c r="AF16" s="504"/>
      <c r="AG16" s="505"/>
      <c r="AH16" s="503">
        <v>40.9</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705153</v>
      </c>
      <c r="BO16" s="408"/>
      <c r="BP16" s="408"/>
      <c r="BQ16" s="408"/>
      <c r="BR16" s="408"/>
      <c r="BS16" s="408"/>
      <c r="BT16" s="408"/>
      <c r="BU16" s="409"/>
      <c r="BV16" s="407">
        <v>699442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2"/>
      <c r="Y17" s="422"/>
      <c r="Z17" s="422"/>
      <c r="AA17" s="422"/>
      <c r="AB17" s="423"/>
      <c r="AC17" s="383">
        <v>203</v>
      </c>
      <c r="AD17" s="384"/>
      <c r="AE17" s="384"/>
      <c r="AF17" s="384"/>
      <c r="AG17" s="385"/>
      <c r="AH17" s="383">
        <v>211</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110661</v>
      </c>
      <c r="BO17" s="408"/>
      <c r="BP17" s="408"/>
      <c r="BQ17" s="408"/>
      <c r="BR17" s="408"/>
      <c r="BS17" s="408"/>
      <c r="BT17" s="408"/>
      <c r="BU17" s="409"/>
      <c r="BV17" s="407">
        <v>104815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13.09</v>
      </c>
      <c r="M18" s="472"/>
      <c r="N18" s="472"/>
      <c r="O18" s="472"/>
      <c r="P18" s="472"/>
      <c r="Q18" s="472"/>
      <c r="R18" s="473"/>
      <c r="S18" s="473"/>
      <c r="T18" s="473"/>
      <c r="U18" s="473"/>
      <c r="V18" s="474"/>
      <c r="W18" s="488"/>
      <c r="X18" s="489"/>
      <c r="Y18" s="489"/>
      <c r="Z18" s="489"/>
      <c r="AA18" s="489"/>
      <c r="AB18" s="499"/>
      <c r="AC18" s="371">
        <v>48.3</v>
      </c>
      <c r="AD18" s="372"/>
      <c r="AE18" s="372"/>
      <c r="AF18" s="372"/>
      <c r="AG18" s="475"/>
      <c r="AH18" s="371">
        <v>44.5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772962</v>
      </c>
      <c r="BO18" s="408"/>
      <c r="BP18" s="408"/>
      <c r="BQ18" s="408"/>
      <c r="BR18" s="408"/>
      <c r="BS18" s="408"/>
      <c r="BT18" s="408"/>
      <c r="BU18" s="409"/>
      <c r="BV18" s="407">
        <v>768063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48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1265132</v>
      </c>
      <c r="BO19" s="408"/>
      <c r="BP19" s="408"/>
      <c r="BQ19" s="408"/>
      <c r="BR19" s="408"/>
      <c r="BS19" s="408"/>
      <c r="BT19" s="408"/>
      <c r="BU19" s="409"/>
      <c r="BV19" s="407">
        <v>1316772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333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8" t="s">
        <v>154</v>
      </c>
      <c r="C22" s="439"/>
      <c r="D22" s="440"/>
      <c r="E22" s="447" t="s">
        <v>1</v>
      </c>
      <c r="F22" s="422"/>
      <c r="G22" s="422"/>
      <c r="H22" s="422"/>
      <c r="I22" s="422"/>
      <c r="J22" s="422"/>
      <c r="K22" s="423"/>
      <c r="L22" s="447" t="s">
        <v>155</v>
      </c>
      <c r="M22" s="422"/>
      <c r="N22" s="422"/>
      <c r="O22" s="422"/>
      <c r="P22" s="423"/>
      <c r="Q22" s="432" t="s">
        <v>156</v>
      </c>
      <c r="R22" s="433"/>
      <c r="S22" s="433"/>
      <c r="T22" s="433"/>
      <c r="U22" s="433"/>
      <c r="V22" s="448"/>
      <c r="W22" s="450" t="s">
        <v>157</v>
      </c>
      <c r="X22" s="439"/>
      <c r="Y22" s="440"/>
      <c r="Z22" s="447" t="s">
        <v>1</v>
      </c>
      <c r="AA22" s="422"/>
      <c r="AB22" s="422"/>
      <c r="AC22" s="422"/>
      <c r="AD22" s="422"/>
      <c r="AE22" s="422"/>
      <c r="AF22" s="422"/>
      <c r="AG22" s="423"/>
      <c r="AH22" s="421" t="s">
        <v>158</v>
      </c>
      <c r="AI22" s="422"/>
      <c r="AJ22" s="422"/>
      <c r="AK22" s="422"/>
      <c r="AL22" s="423"/>
      <c r="AM22" s="421" t="s">
        <v>159</v>
      </c>
      <c r="AN22" s="427"/>
      <c r="AO22" s="427"/>
      <c r="AP22" s="427"/>
      <c r="AQ22" s="427"/>
      <c r="AR22" s="428"/>
      <c r="AS22" s="432" t="s">
        <v>156</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160</v>
      </c>
      <c r="AZ23" s="400"/>
      <c r="BA23" s="400"/>
      <c r="BB23" s="400"/>
      <c r="BC23" s="400"/>
      <c r="BD23" s="400"/>
      <c r="BE23" s="400"/>
      <c r="BF23" s="400"/>
      <c r="BG23" s="400"/>
      <c r="BH23" s="400"/>
      <c r="BI23" s="400"/>
      <c r="BJ23" s="400"/>
      <c r="BK23" s="400"/>
      <c r="BL23" s="400"/>
      <c r="BM23" s="401"/>
      <c r="BN23" s="407">
        <v>2627707</v>
      </c>
      <c r="BO23" s="408"/>
      <c r="BP23" s="408"/>
      <c r="BQ23" s="408"/>
      <c r="BR23" s="408"/>
      <c r="BS23" s="408"/>
      <c r="BT23" s="408"/>
      <c r="BU23" s="409"/>
      <c r="BV23" s="407">
        <v>2545334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41"/>
      <c r="C24" s="442"/>
      <c r="D24" s="443"/>
      <c r="E24" s="380" t="s">
        <v>161</v>
      </c>
      <c r="F24" s="381"/>
      <c r="G24" s="381"/>
      <c r="H24" s="381"/>
      <c r="I24" s="381"/>
      <c r="J24" s="381"/>
      <c r="K24" s="382"/>
      <c r="L24" s="383">
        <v>1</v>
      </c>
      <c r="M24" s="384"/>
      <c r="N24" s="384"/>
      <c r="O24" s="384"/>
      <c r="P24" s="385"/>
      <c r="Q24" s="383">
        <v>6620</v>
      </c>
      <c r="R24" s="384"/>
      <c r="S24" s="384"/>
      <c r="T24" s="384"/>
      <c r="U24" s="384"/>
      <c r="V24" s="385"/>
      <c r="W24" s="451"/>
      <c r="X24" s="442"/>
      <c r="Y24" s="443"/>
      <c r="Z24" s="380" t="s">
        <v>162</v>
      </c>
      <c r="AA24" s="381"/>
      <c r="AB24" s="381"/>
      <c r="AC24" s="381"/>
      <c r="AD24" s="381"/>
      <c r="AE24" s="381"/>
      <c r="AF24" s="381"/>
      <c r="AG24" s="382"/>
      <c r="AH24" s="383">
        <v>32</v>
      </c>
      <c r="AI24" s="384"/>
      <c r="AJ24" s="384"/>
      <c r="AK24" s="384"/>
      <c r="AL24" s="385"/>
      <c r="AM24" s="383">
        <v>90304</v>
      </c>
      <c r="AN24" s="384"/>
      <c r="AO24" s="384"/>
      <c r="AP24" s="384"/>
      <c r="AQ24" s="384"/>
      <c r="AR24" s="385"/>
      <c r="AS24" s="383">
        <v>2822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2505678</v>
      </c>
      <c r="BO24" s="408"/>
      <c r="BP24" s="408"/>
      <c r="BQ24" s="408"/>
      <c r="BR24" s="408"/>
      <c r="BS24" s="408"/>
      <c r="BT24" s="408"/>
      <c r="BU24" s="409"/>
      <c r="BV24" s="407">
        <v>2414628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41"/>
      <c r="C25" s="442"/>
      <c r="D25" s="443"/>
      <c r="E25" s="380" t="s">
        <v>164</v>
      </c>
      <c r="F25" s="381"/>
      <c r="G25" s="381"/>
      <c r="H25" s="381"/>
      <c r="I25" s="381"/>
      <c r="J25" s="381"/>
      <c r="K25" s="382"/>
      <c r="L25" s="383">
        <v>1</v>
      </c>
      <c r="M25" s="384"/>
      <c r="N25" s="384"/>
      <c r="O25" s="384"/>
      <c r="P25" s="385"/>
      <c r="Q25" s="383">
        <v>5360</v>
      </c>
      <c r="R25" s="384"/>
      <c r="S25" s="384"/>
      <c r="T25" s="384"/>
      <c r="U25" s="384"/>
      <c r="V25" s="385"/>
      <c r="W25" s="451"/>
      <c r="X25" s="442"/>
      <c r="Y25" s="443"/>
      <c r="Z25" s="380" t="s">
        <v>165</v>
      </c>
      <c r="AA25" s="381"/>
      <c r="AB25" s="381"/>
      <c r="AC25" s="381"/>
      <c r="AD25" s="381"/>
      <c r="AE25" s="381"/>
      <c r="AF25" s="381"/>
      <c r="AG25" s="382"/>
      <c r="AH25" s="383" t="s">
        <v>121</v>
      </c>
      <c r="AI25" s="384"/>
      <c r="AJ25" s="384"/>
      <c r="AK25" s="384"/>
      <c r="AL25" s="385"/>
      <c r="AM25" s="383" t="s">
        <v>121</v>
      </c>
      <c r="AN25" s="384"/>
      <c r="AO25" s="384"/>
      <c r="AP25" s="384"/>
      <c r="AQ25" s="384"/>
      <c r="AR25" s="385"/>
      <c r="AS25" s="383" t="s">
        <v>131</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t="s">
        <v>121</v>
      </c>
      <c r="BO25" s="403"/>
      <c r="BP25" s="403"/>
      <c r="BQ25" s="403"/>
      <c r="BR25" s="403"/>
      <c r="BS25" s="403"/>
      <c r="BT25" s="403"/>
      <c r="BU25" s="404"/>
      <c r="BV25" s="402" t="s">
        <v>121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41"/>
      <c r="C26" s="442"/>
      <c r="D26" s="443"/>
      <c r="E26" s="380" t="s">
        <v>167</v>
      </c>
      <c r="F26" s="381"/>
      <c r="G26" s="381"/>
      <c r="H26" s="381"/>
      <c r="I26" s="381"/>
      <c r="J26" s="381"/>
      <c r="K26" s="382"/>
      <c r="L26" s="383">
        <v>1</v>
      </c>
      <c r="M26" s="384"/>
      <c r="N26" s="384"/>
      <c r="O26" s="384"/>
      <c r="P26" s="385"/>
      <c r="Q26" s="383">
        <v>5190</v>
      </c>
      <c r="R26" s="384"/>
      <c r="S26" s="384"/>
      <c r="T26" s="384"/>
      <c r="U26" s="384"/>
      <c r="V26" s="385"/>
      <c r="W26" s="451"/>
      <c r="X26" s="442"/>
      <c r="Y26" s="443"/>
      <c r="Z26" s="380" t="s">
        <v>168</v>
      </c>
      <c r="AA26" s="419"/>
      <c r="AB26" s="419"/>
      <c r="AC26" s="419"/>
      <c r="AD26" s="419"/>
      <c r="AE26" s="419"/>
      <c r="AF26" s="419"/>
      <c r="AG26" s="420"/>
      <c r="AH26" s="383" t="s">
        <v>131</v>
      </c>
      <c r="AI26" s="384"/>
      <c r="AJ26" s="384"/>
      <c r="AK26" s="384"/>
      <c r="AL26" s="385"/>
      <c r="AM26" s="383" t="s">
        <v>131</v>
      </c>
      <c r="AN26" s="384"/>
      <c r="AO26" s="384"/>
      <c r="AP26" s="384"/>
      <c r="AQ26" s="384"/>
      <c r="AR26" s="385"/>
      <c r="AS26" s="383" t="s">
        <v>121</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121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41"/>
      <c r="C27" s="442"/>
      <c r="D27" s="443"/>
      <c r="E27" s="380" t="s">
        <v>170</v>
      </c>
      <c r="F27" s="381"/>
      <c r="G27" s="381"/>
      <c r="H27" s="381"/>
      <c r="I27" s="381"/>
      <c r="J27" s="381"/>
      <c r="K27" s="382"/>
      <c r="L27" s="383">
        <v>1</v>
      </c>
      <c r="M27" s="384"/>
      <c r="N27" s="384"/>
      <c r="O27" s="384"/>
      <c r="P27" s="385"/>
      <c r="Q27" s="383">
        <v>2390</v>
      </c>
      <c r="R27" s="384"/>
      <c r="S27" s="384"/>
      <c r="T27" s="384"/>
      <c r="U27" s="384"/>
      <c r="V27" s="385"/>
      <c r="W27" s="451"/>
      <c r="X27" s="442"/>
      <c r="Y27" s="443"/>
      <c r="Z27" s="380" t="s">
        <v>171</v>
      </c>
      <c r="AA27" s="381"/>
      <c r="AB27" s="381"/>
      <c r="AC27" s="381"/>
      <c r="AD27" s="381"/>
      <c r="AE27" s="381"/>
      <c r="AF27" s="381"/>
      <c r="AG27" s="382"/>
      <c r="AH27" s="383">
        <v>2</v>
      </c>
      <c r="AI27" s="384"/>
      <c r="AJ27" s="384"/>
      <c r="AK27" s="384"/>
      <c r="AL27" s="385"/>
      <c r="AM27" s="383" t="s">
        <v>172</v>
      </c>
      <c r="AN27" s="384"/>
      <c r="AO27" s="384"/>
      <c r="AP27" s="384"/>
      <c r="AQ27" s="384"/>
      <c r="AR27" s="385"/>
      <c r="AS27" s="383" t="s">
        <v>173</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25821</v>
      </c>
      <c r="BO27" s="411"/>
      <c r="BP27" s="411"/>
      <c r="BQ27" s="411"/>
      <c r="BR27" s="411"/>
      <c r="BS27" s="411"/>
      <c r="BT27" s="411"/>
      <c r="BU27" s="412"/>
      <c r="BV27" s="410">
        <v>25821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41"/>
      <c r="C28" s="442"/>
      <c r="D28" s="443"/>
      <c r="E28" s="380" t="s">
        <v>175</v>
      </c>
      <c r="F28" s="381"/>
      <c r="G28" s="381"/>
      <c r="H28" s="381"/>
      <c r="I28" s="381"/>
      <c r="J28" s="381"/>
      <c r="K28" s="382"/>
      <c r="L28" s="383">
        <v>1</v>
      </c>
      <c r="M28" s="384"/>
      <c r="N28" s="384"/>
      <c r="O28" s="384"/>
      <c r="P28" s="385"/>
      <c r="Q28" s="383">
        <v>1980</v>
      </c>
      <c r="R28" s="384"/>
      <c r="S28" s="384"/>
      <c r="T28" s="384"/>
      <c r="U28" s="384"/>
      <c r="V28" s="385"/>
      <c r="W28" s="451"/>
      <c r="X28" s="442"/>
      <c r="Y28" s="443"/>
      <c r="Z28" s="380" t="s">
        <v>176</v>
      </c>
      <c r="AA28" s="381"/>
      <c r="AB28" s="381"/>
      <c r="AC28" s="381"/>
      <c r="AD28" s="381"/>
      <c r="AE28" s="381"/>
      <c r="AF28" s="381"/>
      <c r="AG28" s="382"/>
      <c r="AH28" s="383" t="s">
        <v>121</v>
      </c>
      <c r="AI28" s="384"/>
      <c r="AJ28" s="384"/>
      <c r="AK28" s="384"/>
      <c r="AL28" s="385"/>
      <c r="AM28" s="383" t="s">
        <v>121</v>
      </c>
      <c r="AN28" s="384"/>
      <c r="AO28" s="384"/>
      <c r="AP28" s="384"/>
      <c r="AQ28" s="384"/>
      <c r="AR28" s="385"/>
      <c r="AS28" s="383" t="s">
        <v>121</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358834</v>
      </c>
      <c r="BO28" s="403"/>
      <c r="BP28" s="403"/>
      <c r="BQ28" s="403"/>
      <c r="BR28" s="403"/>
      <c r="BS28" s="403"/>
      <c r="BT28" s="403"/>
      <c r="BU28" s="404"/>
      <c r="BV28" s="402">
        <v>507270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41"/>
      <c r="C29" s="442"/>
      <c r="D29" s="443"/>
      <c r="E29" s="380" t="s">
        <v>178</v>
      </c>
      <c r="F29" s="381"/>
      <c r="G29" s="381"/>
      <c r="H29" s="381"/>
      <c r="I29" s="381"/>
      <c r="J29" s="381"/>
      <c r="K29" s="382"/>
      <c r="L29" s="383">
        <v>3</v>
      </c>
      <c r="M29" s="384"/>
      <c r="N29" s="384"/>
      <c r="O29" s="384"/>
      <c r="P29" s="385"/>
      <c r="Q29" s="383">
        <v>1850</v>
      </c>
      <c r="R29" s="384"/>
      <c r="S29" s="384"/>
      <c r="T29" s="384"/>
      <c r="U29" s="384"/>
      <c r="V29" s="385"/>
      <c r="W29" s="452"/>
      <c r="X29" s="453"/>
      <c r="Y29" s="454"/>
      <c r="Z29" s="380" t="s">
        <v>179</v>
      </c>
      <c r="AA29" s="381"/>
      <c r="AB29" s="381"/>
      <c r="AC29" s="381"/>
      <c r="AD29" s="381"/>
      <c r="AE29" s="381"/>
      <c r="AF29" s="381"/>
      <c r="AG29" s="382"/>
      <c r="AH29" s="383">
        <v>34</v>
      </c>
      <c r="AI29" s="384"/>
      <c r="AJ29" s="384"/>
      <c r="AK29" s="384"/>
      <c r="AL29" s="385"/>
      <c r="AM29" s="383">
        <v>95746</v>
      </c>
      <c r="AN29" s="384"/>
      <c r="AO29" s="384"/>
      <c r="AP29" s="384"/>
      <c r="AQ29" s="384"/>
      <c r="AR29" s="385"/>
      <c r="AS29" s="383">
        <v>2816</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2610</v>
      </c>
      <c r="BO29" s="408"/>
      <c r="BP29" s="408"/>
      <c r="BQ29" s="408"/>
      <c r="BR29" s="408"/>
      <c r="BS29" s="408"/>
      <c r="BT29" s="408"/>
      <c r="BU29" s="409"/>
      <c r="BV29" s="407">
        <v>2610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181</v>
      </c>
      <c r="X30" s="462"/>
      <c r="Y30" s="462"/>
      <c r="Z30" s="462"/>
      <c r="AA30" s="462"/>
      <c r="AB30" s="462"/>
      <c r="AC30" s="462"/>
      <c r="AD30" s="462"/>
      <c r="AE30" s="462"/>
      <c r="AF30" s="462"/>
      <c r="AG30" s="463"/>
      <c r="AH30" s="371">
        <v>88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413442</v>
      </c>
      <c r="BO30" s="411"/>
      <c r="BP30" s="411"/>
      <c r="BQ30" s="411"/>
      <c r="BR30" s="411"/>
      <c r="BS30" s="411"/>
      <c r="BT30" s="411"/>
      <c r="BU30" s="412"/>
      <c r="BV30" s="410">
        <v>384263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193</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IF('各会計、関係団体の財政状況及び健全化判断比率'!B30="","",'各会計、関係団体の財政状況及び健全化判断比率'!B30)</f>
        <v>簡易水道特別会計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沖縄県後期高齢者医療広域連合（一般）</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黄金山</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歯科特別会計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沖縄県後期高齢者医療広域連合（特別）</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港湾特別会計</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沖縄県介護保険広域連合（一般）</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月桃特別会計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沖縄県介護保険広域連合（特別）</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沖縄県市町村自治会館管理組合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沖縄県市町村総合事務組合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南部広域行政組合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南部広域市町村圏事務組合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VWW5XZLpUgmCPhEkV4cvxQWhPRTagjPViFDX7L/04Phn8uR8pp/Fej3Kx2basFD/ksNG5J3o29Z9qMrUJPaoQ==" saltValue="TvNR6PI+f0BKFsiboygb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86" t="s">
        <v>547</v>
      </c>
      <c r="D34" s="1186"/>
      <c r="E34" s="1187"/>
      <c r="F34" s="32">
        <v>0.54</v>
      </c>
      <c r="G34" s="33">
        <v>0.89</v>
      </c>
      <c r="H34" s="33">
        <v>1.48</v>
      </c>
      <c r="I34" s="33">
        <v>2.17</v>
      </c>
      <c r="J34" s="34">
        <v>2.06</v>
      </c>
      <c r="K34" s="22"/>
      <c r="L34" s="22"/>
      <c r="M34" s="22"/>
      <c r="N34" s="22"/>
      <c r="O34" s="22"/>
      <c r="P34" s="22"/>
    </row>
    <row r="35" spans="1:16" ht="39" customHeight="1" x14ac:dyDescent="0.15">
      <c r="A35" s="22"/>
      <c r="B35" s="35"/>
      <c r="C35" s="1180" t="s">
        <v>548</v>
      </c>
      <c r="D35" s="1181"/>
      <c r="E35" s="1182"/>
      <c r="F35" s="36">
        <v>0.69</v>
      </c>
      <c r="G35" s="37">
        <v>0.86</v>
      </c>
      <c r="H35" s="37">
        <v>0.36</v>
      </c>
      <c r="I35" s="37">
        <v>1.23</v>
      </c>
      <c r="J35" s="38">
        <v>1.08</v>
      </c>
      <c r="K35" s="22"/>
      <c r="L35" s="22"/>
      <c r="M35" s="22"/>
      <c r="N35" s="22"/>
      <c r="O35" s="22"/>
      <c r="P35" s="22"/>
    </row>
    <row r="36" spans="1:16" ht="39" customHeight="1" x14ac:dyDescent="0.15">
      <c r="A36" s="22"/>
      <c r="B36" s="35"/>
      <c r="C36" s="1180" t="s">
        <v>549</v>
      </c>
      <c r="D36" s="1181"/>
      <c r="E36" s="1182"/>
      <c r="F36" s="36">
        <v>2.67</v>
      </c>
      <c r="G36" s="37">
        <v>3.22</v>
      </c>
      <c r="H36" s="37">
        <v>1.32</v>
      </c>
      <c r="I36" s="37">
        <v>0.93</v>
      </c>
      <c r="J36" s="38">
        <v>0.59</v>
      </c>
      <c r="K36" s="22"/>
      <c r="L36" s="22"/>
      <c r="M36" s="22"/>
      <c r="N36" s="22"/>
      <c r="O36" s="22"/>
      <c r="P36" s="22"/>
    </row>
    <row r="37" spans="1:16" ht="39" customHeight="1" x14ac:dyDescent="0.15">
      <c r="A37" s="22"/>
      <c r="B37" s="35"/>
      <c r="C37" s="1180" t="s">
        <v>550</v>
      </c>
      <c r="D37" s="1181"/>
      <c r="E37" s="1182"/>
      <c r="F37" s="36">
        <v>1.25</v>
      </c>
      <c r="G37" s="37">
        <v>1.89</v>
      </c>
      <c r="H37" s="37">
        <v>0.7</v>
      </c>
      <c r="I37" s="37">
        <v>0.46</v>
      </c>
      <c r="J37" s="38">
        <v>0.48</v>
      </c>
      <c r="K37" s="22"/>
      <c r="L37" s="22"/>
      <c r="M37" s="22"/>
      <c r="N37" s="22"/>
      <c r="O37" s="22"/>
      <c r="P37" s="22"/>
    </row>
    <row r="38" spans="1:16" ht="39" customHeight="1" x14ac:dyDescent="0.15">
      <c r="A38" s="22"/>
      <c r="B38" s="35"/>
      <c r="C38" s="1180" t="s">
        <v>551</v>
      </c>
      <c r="D38" s="1181"/>
      <c r="E38" s="1182"/>
      <c r="F38" s="36">
        <v>27.2</v>
      </c>
      <c r="G38" s="37">
        <v>3.77</v>
      </c>
      <c r="H38" s="37">
        <v>8.52</v>
      </c>
      <c r="I38" s="37">
        <v>8.1300000000000008</v>
      </c>
      <c r="J38" s="38">
        <v>0.45</v>
      </c>
      <c r="K38" s="22"/>
      <c r="L38" s="22"/>
      <c r="M38" s="22"/>
      <c r="N38" s="22"/>
      <c r="O38" s="22"/>
      <c r="P38" s="22"/>
    </row>
    <row r="39" spans="1:16" ht="39" customHeight="1" x14ac:dyDescent="0.15">
      <c r="A39" s="22"/>
      <c r="B39" s="35"/>
      <c r="C39" s="1180" t="s">
        <v>552</v>
      </c>
      <c r="D39" s="1181"/>
      <c r="E39" s="1182"/>
      <c r="F39" s="36">
        <v>0.19</v>
      </c>
      <c r="G39" s="37">
        <v>0.02</v>
      </c>
      <c r="H39" s="37">
        <v>0.04</v>
      </c>
      <c r="I39" s="37">
        <v>0.09</v>
      </c>
      <c r="J39" s="38">
        <v>0.39</v>
      </c>
      <c r="K39" s="22"/>
      <c r="L39" s="22"/>
      <c r="M39" s="22"/>
      <c r="N39" s="22"/>
      <c r="O39" s="22"/>
      <c r="P39" s="22"/>
    </row>
    <row r="40" spans="1:16" ht="39" customHeight="1" x14ac:dyDescent="0.15">
      <c r="A40" s="22"/>
      <c r="B40" s="35"/>
      <c r="C40" s="1180" t="s">
        <v>553</v>
      </c>
      <c r="D40" s="1181"/>
      <c r="E40" s="1182"/>
      <c r="F40" s="36">
        <v>0</v>
      </c>
      <c r="G40" s="37">
        <v>0.01</v>
      </c>
      <c r="H40" s="37">
        <v>0</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554</v>
      </c>
      <c r="D42" s="1181"/>
      <c r="E42" s="1182"/>
      <c r="F42" s="36" t="s">
        <v>496</v>
      </c>
      <c r="G42" s="37" t="s">
        <v>496</v>
      </c>
      <c r="H42" s="37" t="s">
        <v>496</v>
      </c>
      <c r="I42" s="37" t="s">
        <v>496</v>
      </c>
      <c r="J42" s="38" t="s">
        <v>496</v>
      </c>
      <c r="K42" s="22"/>
      <c r="L42" s="22"/>
      <c r="M42" s="22"/>
      <c r="N42" s="22"/>
      <c r="O42" s="22"/>
      <c r="P42" s="22"/>
    </row>
    <row r="43" spans="1:16" ht="39" customHeight="1" thickBot="1" x14ac:dyDescent="0.2">
      <c r="A43" s="22"/>
      <c r="B43" s="40"/>
      <c r="C43" s="1183" t="s">
        <v>555</v>
      </c>
      <c r="D43" s="1184"/>
      <c r="E43" s="1185"/>
      <c r="F43" s="41" t="s">
        <v>496</v>
      </c>
      <c r="G43" s="42" t="s">
        <v>496</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3s1CXR62UEf1zamSbM2I+6zNT9TP8F389/O0f5+RpC9PT9DzH8FwcPDShOgIFON9J0RoUcvo1OnSXl3qQib6A==" saltValue="QVFzlfWjUzL0Mtymkn25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218</v>
      </c>
      <c r="L45" s="60">
        <v>197</v>
      </c>
      <c r="M45" s="60">
        <v>227</v>
      </c>
      <c r="N45" s="60">
        <v>248</v>
      </c>
      <c r="O45" s="61">
        <v>252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496</v>
      </c>
      <c r="L46" s="64" t="s">
        <v>496</v>
      </c>
      <c r="M46" s="64" t="s">
        <v>496</v>
      </c>
      <c r="N46" s="64" t="s">
        <v>496</v>
      </c>
      <c r="O46" s="65" t="s">
        <v>496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496</v>
      </c>
      <c r="L47" s="64" t="s">
        <v>496</v>
      </c>
      <c r="M47" s="64" t="s">
        <v>496</v>
      </c>
      <c r="N47" s="64" t="s">
        <v>496</v>
      </c>
      <c r="O47" s="65" t="s">
        <v>496</v>
      </c>
      <c r="P47" s="48"/>
      <c r="Q47" s="48"/>
      <c r="R47" s="48"/>
      <c r="S47" s="48"/>
      <c r="T47" s="48"/>
      <c r="U47" s="48"/>
    </row>
    <row r="48" spans="1:21" ht="30.75" customHeight="1" x14ac:dyDescent="0.15">
      <c r="A48" s="48"/>
      <c r="B48" s="1198"/>
      <c r="C48" s="1199"/>
      <c r="D48" s="62"/>
      <c r="E48" s="1190" t="s">
        <v>15</v>
      </c>
      <c r="F48" s="1190"/>
      <c r="G48" s="1190"/>
      <c r="H48" s="1190"/>
      <c r="I48" s="1190"/>
      <c r="J48" s="1191"/>
      <c r="K48" s="63">
        <v>12</v>
      </c>
      <c r="L48" s="64">
        <v>10</v>
      </c>
      <c r="M48" s="64">
        <v>6</v>
      </c>
      <c r="N48" s="64" t="s">
        <v>496</v>
      </c>
      <c r="O48" s="65">
        <v>5</v>
      </c>
      <c r="P48" s="48"/>
      <c r="Q48" s="48"/>
      <c r="R48" s="48"/>
      <c r="S48" s="48"/>
      <c r="T48" s="48"/>
      <c r="U48" s="48"/>
    </row>
    <row r="49" spans="1:21" ht="30.75" customHeight="1" x14ac:dyDescent="0.15">
      <c r="A49" s="48"/>
      <c r="B49" s="1198"/>
      <c r="C49" s="1199"/>
      <c r="D49" s="62"/>
      <c r="E49" s="1190" t="s">
        <v>16</v>
      </c>
      <c r="F49" s="1190"/>
      <c r="G49" s="1190"/>
      <c r="H49" s="1190"/>
      <c r="I49" s="1190"/>
      <c r="J49" s="1191"/>
      <c r="K49" s="63">
        <v>0</v>
      </c>
      <c r="L49" s="64">
        <v>0</v>
      </c>
      <c r="M49" s="64">
        <v>0</v>
      </c>
      <c r="N49" s="64">
        <v>0</v>
      </c>
      <c r="O49" s="65">
        <v>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496</v>
      </c>
      <c r="L50" s="64" t="s">
        <v>496</v>
      </c>
      <c r="M50" s="64" t="s">
        <v>496</v>
      </c>
      <c r="N50" s="64" t="s">
        <v>496</v>
      </c>
      <c r="O50" s="65" t="s">
        <v>496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496</v>
      </c>
      <c r="L51" s="64" t="s">
        <v>496</v>
      </c>
      <c r="M51" s="64" t="s">
        <v>496</v>
      </c>
      <c r="N51" s="64" t="s">
        <v>496</v>
      </c>
      <c r="O51" s="65" t="s">
        <v>496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170</v>
      </c>
      <c r="L52" s="64">
        <v>154</v>
      </c>
      <c r="M52" s="64">
        <v>180</v>
      </c>
      <c r="N52" s="64">
        <v>190</v>
      </c>
      <c r="O52" s="65">
        <v>206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60</v>
      </c>
      <c r="L53" s="69">
        <v>53</v>
      </c>
      <c r="M53" s="69">
        <v>53</v>
      </c>
      <c r="N53" s="69">
        <v>58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Pr7w3/HZ3g4goF6EKDC+kVDO7wzbFLAoVusMi404GePQId2T73zGjNG8DzB7EI6R5w+IEgi7zjnuo5pbASQ==" saltValue="qFU+OhqcJIDL6OrSYxOQ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9" zoomScale="60" zoomScaleNormal="60" zoomScaleSheetLayoutView="100" workbookViewId="0">
      <selection activeCell="P39" sqref="P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16" t="s">
        <v>24</v>
      </c>
      <c r="C41" s="1217"/>
      <c r="D41" s="81"/>
      <c r="E41" s="1218" t="s">
        <v>25</v>
      </c>
      <c r="F41" s="1218"/>
      <c r="G41" s="1218"/>
      <c r="H41" s="1219"/>
      <c r="I41" s="82">
        <v>2107</v>
      </c>
      <c r="J41" s="83">
        <v>2174</v>
      </c>
      <c r="K41" s="83">
        <v>2255</v>
      </c>
      <c r="L41" s="83">
        <v>2545</v>
      </c>
      <c r="M41" s="84">
        <v>2628</v>
      </c>
    </row>
    <row r="42" spans="2:13" ht="27.75" customHeight="1" x14ac:dyDescent="0.15">
      <c r="B42" s="1206"/>
      <c r="C42" s="1207"/>
      <c r="D42" s="85"/>
      <c r="E42" s="1210" t="s">
        <v>26</v>
      </c>
      <c r="F42" s="1210"/>
      <c r="G42" s="1210"/>
      <c r="H42" s="1211"/>
      <c r="I42" s="86" t="s">
        <v>496</v>
      </c>
      <c r="J42" s="87" t="s">
        <v>496</v>
      </c>
      <c r="K42" s="87" t="s">
        <v>496</v>
      </c>
      <c r="L42" s="87" t="s">
        <v>496</v>
      </c>
      <c r="M42" s="88" t="s">
        <v>496</v>
      </c>
    </row>
    <row r="43" spans="2:13" ht="27.75" customHeight="1" x14ac:dyDescent="0.15">
      <c r="B43" s="1206"/>
      <c r="C43" s="1207"/>
      <c r="D43" s="85"/>
      <c r="E43" s="1210" t="s">
        <v>27</v>
      </c>
      <c r="F43" s="1210"/>
      <c r="G43" s="1210"/>
      <c r="H43" s="1211"/>
      <c r="I43" s="86">
        <v>79</v>
      </c>
      <c r="J43" s="87">
        <v>58</v>
      </c>
      <c r="K43" s="87">
        <v>53</v>
      </c>
      <c r="L43" s="87">
        <v>35</v>
      </c>
      <c r="M43" s="88">
        <v>34</v>
      </c>
    </row>
    <row r="44" spans="2:13" ht="27.75" customHeight="1" x14ac:dyDescent="0.15">
      <c r="B44" s="1206"/>
      <c r="C44" s="1207"/>
      <c r="D44" s="85"/>
      <c r="E44" s="1210" t="s">
        <v>28</v>
      </c>
      <c r="F44" s="1210"/>
      <c r="G44" s="1210"/>
      <c r="H44" s="1211"/>
      <c r="I44" s="86" t="s">
        <v>496</v>
      </c>
      <c r="J44" s="87" t="s">
        <v>496</v>
      </c>
      <c r="K44" s="87" t="s">
        <v>496</v>
      </c>
      <c r="L44" s="87" t="s">
        <v>496</v>
      </c>
      <c r="M44" s="88" t="s">
        <v>496</v>
      </c>
    </row>
    <row r="45" spans="2:13" ht="27.75" customHeight="1" x14ac:dyDescent="0.15">
      <c r="B45" s="1206"/>
      <c r="C45" s="1207"/>
      <c r="D45" s="85"/>
      <c r="E45" s="1210" t="s">
        <v>29</v>
      </c>
      <c r="F45" s="1210"/>
      <c r="G45" s="1210"/>
      <c r="H45" s="1211"/>
      <c r="I45" s="86">
        <v>119</v>
      </c>
      <c r="J45" s="87">
        <v>79</v>
      </c>
      <c r="K45" s="87">
        <v>66</v>
      </c>
      <c r="L45" s="87">
        <v>67</v>
      </c>
      <c r="M45" s="88">
        <v>150</v>
      </c>
    </row>
    <row r="46" spans="2:13" ht="27.75" customHeight="1" x14ac:dyDescent="0.15">
      <c r="B46" s="1206"/>
      <c r="C46" s="1207"/>
      <c r="D46" s="89"/>
      <c r="E46" s="1210" t="s">
        <v>30</v>
      </c>
      <c r="F46" s="1210"/>
      <c r="G46" s="1210"/>
      <c r="H46" s="1211"/>
      <c r="I46" s="86" t="s">
        <v>496</v>
      </c>
      <c r="J46" s="87" t="s">
        <v>496</v>
      </c>
      <c r="K46" s="87" t="s">
        <v>496</v>
      </c>
      <c r="L46" s="87" t="s">
        <v>496</v>
      </c>
      <c r="M46" s="88" t="s">
        <v>496</v>
      </c>
    </row>
    <row r="47" spans="2:13" ht="27.75" customHeight="1" x14ac:dyDescent="0.15">
      <c r="B47" s="1206"/>
      <c r="C47" s="1207"/>
      <c r="D47" s="90"/>
      <c r="E47" s="1220" t="s">
        <v>31</v>
      </c>
      <c r="F47" s="1221"/>
      <c r="G47" s="1221"/>
      <c r="H47" s="1222"/>
      <c r="I47" s="86" t="s">
        <v>496</v>
      </c>
      <c r="J47" s="87" t="s">
        <v>496</v>
      </c>
      <c r="K47" s="87" t="s">
        <v>496</v>
      </c>
      <c r="L47" s="87" t="s">
        <v>496</v>
      </c>
      <c r="M47" s="88" t="s">
        <v>496</v>
      </c>
    </row>
    <row r="48" spans="2:13" ht="27.75" customHeight="1" x14ac:dyDescent="0.15">
      <c r="B48" s="1206"/>
      <c r="C48" s="1207"/>
      <c r="D48" s="85"/>
      <c r="E48" s="1210" t="s">
        <v>32</v>
      </c>
      <c r="F48" s="1210"/>
      <c r="G48" s="1210"/>
      <c r="H48" s="1211"/>
      <c r="I48" s="86" t="s">
        <v>496</v>
      </c>
      <c r="J48" s="87" t="s">
        <v>496</v>
      </c>
      <c r="K48" s="87" t="s">
        <v>496</v>
      </c>
      <c r="L48" s="87" t="s">
        <v>496</v>
      </c>
      <c r="M48" s="88" t="s">
        <v>496</v>
      </c>
    </row>
    <row r="49" spans="2:13" ht="27.75" customHeight="1" x14ac:dyDescent="0.15">
      <c r="B49" s="1208"/>
      <c r="C49" s="1209"/>
      <c r="D49" s="85"/>
      <c r="E49" s="1210" t="s">
        <v>33</v>
      </c>
      <c r="F49" s="1210"/>
      <c r="G49" s="1210"/>
      <c r="H49" s="1211"/>
      <c r="I49" s="86" t="s">
        <v>496</v>
      </c>
      <c r="J49" s="87" t="s">
        <v>496</v>
      </c>
      <c r="K49" s="87" t="s">
        <v>496</v>
      </c>
      <c r="L49" s="87" t="s">
        <v>496</v>
      </c>
      <c r="M49" s="88" t="s">
        <v>496</v>
      </c>
    </row>
    <row r="50" spans="2:13" ht="27.75" customHeight="1" x14ac:dyDescent="0.15">
      <c r="B50" s="1204" t="s">
        <v>34</v>
      </c>
      <c r="C50" s="1205"/>
      <c r="D50" s="91"/>
      <c r="E50" s="1210" t="s">
        <v>35</v>
      </c>
      <c r="F50" s="1210"/>
      <c r="G50" s="1210"/>
      <c r="H50" s="1211"/>
      <c r="I50" s="86">
        <v>845</v>
      </c>
      <c r="J50" s="87">
        <v>959</v>
      </c>
      <c r="K50" s="87">
        <v>1007</v>
      </c>
      <c r="L50" s="87">
        <v>894</v>
      </c>
      <c r="M50" s="88">
        <v>775</v>
      </c>
    </row>
    <row r="51" spans="2:13" ht="27.75" customHeight="1" x14ac:dyDescent="0.15">
      <c r="B51" s="1206"/>
      <c r="C51" s="1207"/>
      <c r="D51" s="85"/>
      <c r="E51" s="1210" t="s">
        <v>36</v>
      </c>
      <c r="F51" s="1210"/>
      <c r="G51" s="1210"/>
      <c r="H51" s="1211"/>
      <c r="I51" s="86">
        <v>116</v>
      </c>
      <c r="J51" s="87">
        <v>128</v>
      </c>
      <c r="K51" s="87">
        <v>122</v>
      </c>
      <c r="L51" s="87">
        <v>116</v>
      </c>
      <c r="M51" s="88" t="s">
        <v>496</v>
      </c>
    </row>
    <row r="52" spans="2:13" ht="27.75" customHeight="1" x14ac:dyDescent="0.15">
      <c r="B52" s="1208"/>
      <c r="C52" s="1209"/>
      <c r="D52" s="85"/>
      <c r="E52" s="1210" t="s">
        <v>37</v>
      </c>
      <c r="F52" s="1210"/>
      <c r="G52" s="1210"/>
      <c r="H52" s="1211"/>
      <c r="I52" s="86">
        <v>1551</v>
      </c>
      <c r="J52" s="87">
        <v>1370</v>
      </c>
      <c r="K52" s="87">
        <v>1585</v>
      </c>
      <c r="L52" s="87">
        <v>1703</v>
      </c>
      <c r="M52" s="88">
        <v>1858</v>
      </c>
    </row>
    <row r="53" spans="2:13" ht="27.75" customHeight="1" thickBot="1" x14ac:dyDescent="0.2">
      <c r="B53" s="1212" t="s">
        <v>38</v>
      </c>
      <c r="C53" s="1213"/>
      <c r="D53" s="92"/>
      <c r="E53" s="1214" t="s">
        <v>39</v>
      </c>
      <c r="F53" s="1214"/>
      <c r="G53" s="1214"/>
      <c r="H53" s="1215"/>
      <c r="I53" s="93">
        <v>-207</v>
      </c>
      <c r="J53" s="94">
        <v>-146</v>
      </c>
      <c r="K53" s="94">
        <v>-340</v>
      </c>
      <c r="L53" s="94">
        <v>-67</v>
      </c>
      <c r="M53" s="95">
        <v>178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riM732zAZxi/1Ob3A4cNLmTbzCrD0MrNqwyFpwkQEZ6w4JUa5Xh+PoI2Y4jaXN9Cbzxnh3RzDtJWsD1JXPbMA==" saltValue="3AeaN5UOFA0fC0cHzuQD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31" t="s">
        <v>42</v>
      </c>
      <c r="D55" s="1231"/>
      <c r="E55" s="1232"/>
      <c r="F55" s="107">
        <v>660</v>
      </c>
      <c r="G55" s="107">
        <v>507</v>
      </c>
      <c r="H55" s="108">
        <v>359</v>
      </c>
    </row>
    <row r="56" spans="2:8" ht="52.5" customHeight="1" x14ac:dyDescent="0.15">
      <c r="B56" s="109"/>
      <c r="C56" s="1233" t="s">
        <v>43</v>
      </c>
      <c r="D56" s="1233"/>
      <c r="E56" s="1234"/>
      <c r="F56" s="110">
        <v>3</v>
      </c>
      <c r="G56" s="110">
        <v>3</v>
      </c>
      <c r="H56" s="111">
        <v>3</v>
      </c>
    </row>
    <row r="57" spans="2:8" ht="53.25" customHeight="1" x14ac:dyDescent="0.15">
      <c r="B57" s="109"/>
      <c r="C57" s="1235" t="s">
        <v>44</v>
      </c>
      <c r="D57" s="1235"/>
      <c r="E57" s="1236"/>
      <c r="F57" s="112">
        <v>344</v>
      </c>
      <c r="G57" s="112">
        <v>384</v>
      </c>
      <c r="H57" s="113">
        <v>413</v>
      </c>
    </row>
    <row r="58" spans="2:8" ht="45.75" customHeight="1" x14ac:dyDescent="0.15">
      <c r="B58" s="114"/>
      <c r="C58" s="1223" t="s">
        <v>565</v>
      </c>
      <c r="D58" s="1224"/>
      <c r="E58" s="1225"/>
      <c r="F58" s="115">
        <v>209</v>
      </c>
      <c r="G58" s="115">
        <v>221</v>
      </c>
      <c r="H58" s="116">
        <v>233</v>
      </c>
    </row>
    <row r="59" spans="2:8" ht="45.75" customHeight="1" x14ac:dyDescent="0.15">
      <c r="B59" s="114"/>
      <c r="C59" s="1223" t="s">
        <v>566</v>
      </c>
      <c r="D59" s="1224"/>
      <c r="E59" s="1225"/>
      <c r="F59" s="115">
        <v>32</v>
      </c>
      <c r="G59" s="115">
        <v>50</v>
      </c>
      <c r="H59" s="116">
        <v>68</v>
      </c>
    </row>
    <row r="60" spans="2:8" ht="45.75" customHeight="1" x14ac:dyDescent="0.15">
      <c r="B60" s="114"/>
      <c r="C60" s="1223" t="s">
        <v>567</v>
      </c>
      <c r="D60" s="1224"/>
      <c r="E60" s="1225"/>
      <c r="F60" s="115">
        <v>34</v>
      </c>
      <c r="G60" s="115">
        <v>43</v>
      </c>
      <c r="H60" s="116">
        <v>45</v>
      </c>
    </row>
    <row r="61" spans="2:8" ht="45.75" customHeight="1" x14ac:dyDescent="0.15">
      <c r="B61" s="114"/>
      <c r="C61" s="1223" t="s">
        <v>568</v>
      </c>
      <c r="D61" s="1224"/>
      <c r="E61" s="1225"/>
      <c r="F61" s="115">
        <v>31</v>
      </c>
      <c r="G61" s="115">
        <v>31</v>
      </c>
      <c r="H61" s="116">
        <v>31</v>
      </c>
    </row>
    <row r="62" spans="2:8" ht="45.75" customHeight="1" thickBot="1" x14ac:dyDescent="0.2">
      <c r="B62" s="117"/>
      <c r="C62" s="1226" t="s">
        <v>569</v>
      </c>
      <c r="D62" s="1227"/>
      <c r="E62" s="1228"/>
      <c r="F62" s="118">
        <v>17</v>
      </c>
      <c r="G62" s="118">
        <v>17</v>
      </c>
      <c r="H62" s="119">
        <v>17</v>
      </c>
    </row>
    <row r="63" spans="2:8" ht="52.5" customHeight="1" thickBot="1" x14ac:dyDescent="0.2">
      <c r="B63" s="120"/>
      <c r="C63" s="1229" t="s">
        <v>45</v>
      </c>
      <c r="D63" s="1229"/>
      <c r="E63" s="1230"/>
      <c r="F63" s="121">
        <v>1007</v>
      </c>
      <c r="G63" s="121">
        <v>894</v>
      </c>
      <c r="H63" s="122">
        <v>775</v>
      </c>
    </row>
    <row r="64" spans="2:8" ht="15" customHeight="1" x14ac:dyDescent="0.15"/>
    <row r="65" ht="0" hidden="1" customHeight="1" x14ac:dyDescent="0.15"/>
    <row r="66" ht="0" hidden="1" customHeight="1" x14ac:dyDescent="0.15"/>
  </sheetData>
  <sheetProtection algorithmName="SHA-512" hashValue="XnjM+ICYw60SxCWLa3OlMaOf9SmjzCoveiJLiTivS+gN6+cDX+MOVOrD+dvQe75Tmb+eRkZ9ZDw/aO9dMuT7sA==" saltValue="JNN/6XQ0Ljje6pHt+n1E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6" zoomScale="60" zoomScaleNormal="60" zoomScaleSheetLayoutView="55" workbookViewId="0">
      <selection activeCell="AN43" sqref="AN43:DC47"/>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576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574</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539</v>
      </c>
      <c r="BQ50" s="1247"/>
      <c r="BR50" s="1247"/>
      <c r="BS50" s="1247"/>
      <c r="BT50" s="1247"/>
      <c r="BU50" s="1247"/>
      <c r="BV50" s="1247"/>
      <c r="BW50" s="1247"/>
      <c r="BX50" s="1247" t="s">
        <v>540</v>
      </c>
      <c r="BY50" s="1247"/>
      <c r="BZ50" s="1247"/>
      <c r="CA50" s="1247"/>
      <c r="CB50" s="1247"/>
      <c r="CC50" s="1247"/>
      <c r="CD50" s="1247"/>
      <c r="CE50" s="1247"/>
      <c r="CF50" s="1247" t="s">
        <v>541</v>
      </c>
      <c r="CG50" s="1247"/>
      <c r="CH50" s="1247"/>
      <c r="CI50" s="1247"/>
      <c r="CJ50" s="1247"/>
      <c r="CK50" s="1247"/>
      <c r="CL50" s="1247"/>
      <c r="CM50" s="1247"/>
      <c r="CN50" s="1247" t="s">
        <v>542</v>
      </c>
      <c r="CO50" s="1247"/>
      <c r="CP50" s="1247"/>
      <c r="CQ50" s="1247"/>
      <c r="CR50" s="1247"/>
      <c r="CS50" s="1247"/>
      <c r="CT50" s="1247"/>
      <c r="CU50" s="1247"/>
      <c r="CV50" s="1247" t="s">
        <v>543</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573</v>
      </c>
      <c r="AO51" s="1246"/>
      <c r="AP51" s="1246"/>
      <c r="AQ51" s="1246"/>
      <c r="AR51" s="1246"/>
      <c r="AS51" s="1246"/>
      <c r="AT51" s="1246"/>
      <c r="AU51" s="1246"/>
      <c r="AV51" s="1246"/>
      <c r="AW51" s="1246"/>
      <c r="AX51" s="1246"/>
      <c r="AY51" s="1246"/>
      <c r="AZ51" s="1246"/>
      <c r="BA51" s="1246"/>
      <c r="BB51" s="1246" t="s">
        <v>571</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v>31.8</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578</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35.299999999999997</v>
      </c>
      <c r="CG53" s="1245"/>
      <c r="CH53" s="1245"/>
      <c r="CI53" s="1245"/>
      <c r="CJ53" s="1245"/>
      <c r="CK53" s="1245"/>
      <c r="CL53" s="1245"/>
      <c r="CM53" s="1245"/>
      <c r="CN53" s="1245">
        <v>35.4</v>
      </c>
      <c r="CO53" s="1245"/>
      <c r="CP53" s="1245"/>
      <c r="CQ53" s="1245"/>
      <c r="CR53" s="1245"/>
      <c r="CS53" s="1245"/>
      <c r="CT53" s="1245"/>
      <c r="CU53" s="1245"/>
      <c r="CV53" s="1245">
        <v>36.200000000000003</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579</v>
      </c>
      <c r="AO55" s="1247"/>
      <c r="AP55" s="1247"/>
      <c r="AQ55" s="1247"/>
      <c r="AR55" s="1247"/>
      <c r="AS55" s="1247"/>
      <c r="AT55" s="1247"/>
      <c r="AU55" s="1247"/>
      <c r="AV55" s="1247"/>
      <c r="AW55" s="1247"/>
      <c r="AX55" s="1247"/>
      <c r="AY55" s="1247"/>
      <c r="AZ55" s="1247"/>
      <c r="BA55" s="1247"/>
      <c r="BB55" s="1246" t="s">
        <v>571</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578</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55.8</v>
      </c>
      <c r="CG57" s="1245"/>
      <c r="CH57" s="1245"/>
      <c r="CI57" s="1245"/>
      <c r="CJ57" s="1245"/>
      <c r="CK57" s="1245"/>
      <c r="CL57" s="1245"/>
      <c r="CM57" s="1245"/>
      <c r="CN57" s="1245">
        <v>57.5</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577</v>
      </c>
    </row>
    <row r="64" spans="1:109" ht="13.5" x14ac:dyDescent="0.15">
      <c r="B64" s="1238"/>
      <c r="G64" s="1275"/>
      <c r="I64" s="1277"/>
      <c r="J64" s="1277"/>
      <c r="K64" s="1277"/>
      <c r="L64" s="1277"/>
      <c r="M64" s="1277"/>
      <c r="N64" s="1276"/>
      <c r="AM64" s="1275"/>
      <c r="AN64" s="1275" t="s">
        <v>576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575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574</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539</v>
      </c>
      <c r="BQ72" s="1247"/>
      <c r="BR72" s="1247"/>
      <c r="BS72" s="1247"/>
      <c r="BT72" s="1247"/>
      <c r="BU72" s="1247"/>
      <c r="BV72" s="1247"/>
      <c r="BW72" s="1247"/>
      <c r="BX72" s="1247" t="s">
        <v>540</v>
      </c>
      <c r="BY72" s="1247"/>
      <c r="BZ72" s="1247"/>
      <c r="CA72" s="1247"/>
      <c r="CB72" s="1247"/>
      <c r="CC72" s="1247"/>
      <c r="CD72" s="1247"/>
      <c r="CE72" s="1247"/>
      <c r="CF72" s="1247" t="s">
        <v>541</v>
      </c>
      <c r="CG72" s="1247"/>
      <c r="CH72" s="1247"/>
      <c r="CI72" s="1247"/>
      <c r="CJ72" s="1247"/>
      <c r="CK72" s="1247"/>
      <c r="CL72" s="1247"/>
      <c r="CM72" s="1247"/>
      <c r="CN72" s="1247" t="s">
        <v>542</v>
      </c>
      <c r="CO72" s="1247"/>
      <c r="CP72" s="1247"/>
      <c r="CQ72" s="1247"/>
      <c r="CR72" s="1247"/>
      <c r="CS72" s="1247"/>
      <c r="CT72" s="1247"/>
      <c r="CU72" s="1247"/>
      <c r="CV72" s="1247" t="s">
        <v>543</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573</v>
      </c>
      <c r="AO73" s="1246"/>
      <c r="AP73" s="1246"/>
      <c r="AQ73" s="1246"/>
      <c r="AR73" s="1246"/>
      <c r="AS73" s="1246"/>
      <c r="AT73" s="1246"/>
      <c r="AU73" s="1246"/>
      <c r="AV73" s="1246"/>
      <c r="AW73" s="1246"/>
      <c r="AX73" s="1246"/>
      <c r="AY73" s="1246"/>
      <c r="AZ73" s="1246"/>
      <c r="BA73" s="1246"/>
      <c r="BB73" s="1246" t="s">
        <v>571</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v>31.8</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570</v>
      </c>
      <c r="BC75" s="1246"/>
      <c r="BD75" s="1246"/>
      <c r="BE75" s="1246"/>
      <c r="BF75" s="1246"/>
      <c r="BG75" s="1246"/>
      <c r="BH75" s="1246"/>
      <c r="BI75" s="1246"/>
      <c r="BJ75" s="1246"/>
      <c r="BK75" s="1246"/>
      <c r="BL75" s="1246"/>
      <c r="BM75" s="1246"/>
      <c r="BN75" s="1246"/>
      <c r="BO75" s="1246"/>
      <c r="BP75" s="1245">
        <v>11.2</v>
      </c>
      <c r="BQ75" s="1245"/>
      <c r="BR75" s="1245"/>
      <c r="BS75" s="1245"/>
      <c r="BT75" s="1245"/>
      <c r="BU75" s="1245"/>
      <c r="BV75" s="1245"/>
      <c r="BW75" s="1245"/>
      <c r="BX75" s="1245">
        <v>10.199999999999999</v>
      </c>
      <c r="BY75" s="1245"/>
      <c r="BZ75" s="1245"/>
      <c r="CA75" s="1245"/>
      <c r="CB75" s="1245"/>
      <c r="CC75" s="1245"/>
      <c r="CD75" s="1245"/>
      <c r="CE75" s="1245"/>
      <c r="CF75" s="1245">
        <v>9.5</v>
      </c>
      <c r="CG75" s="1245"/>
      <c r="CH75" s="1245"/>
      <c r="CI75" s="1245"/>
      <c r="CJ75" s="1245"/>
      <c r="CK75" s="1245"/>
      <c r="CL75" s="1245"/>
      <c r="CM75" s="1245"/>
      <c r="CN75" s="1245">
        <v>9.3000000000000007</v>
      </c>
      <c r="CO75" s="1245"/>
      <c r="CP75" s="1245"/>
      <c r="CQ75" s="1245"/>
      <c r="CR75" s="1245"/>
      <c r="CS75" s="1245"/>
      <c r="CT75" s="1245"/>
      <c r="CU75" s="1245"/>
      <c r="CV75" s="1245">
        <v>9.3000000000000007</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572</v>
      </c>
      <c r="AO77" s="1247"/>
      <c r="AP77" s="1247"/>
      <c r="AQ77" s="1247"/>
      <c r="AR77" s="1247"/>
      <c r="AS77" s="1247"/>
      <c r="AT77" s="1247"/>
      <c r="AU77" s="1247"/>
      <c r="AV77" s="1247"/>
      <c r="AW77" s="1247"/>
      <c r="AX77" s="1247"/>
      <c r="AY77" s="1247"/>
      <c r="AZ77" s="1247"/>
      <c r="BA77" s="1247"/>
      <c r="BB77" s="1246" t="s">
        <v>571</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570</v>
      </c>
      <c r="BC79" s="1246"/>
      <c r="BD79" s="1246"/>
      <c r="BE79" s="1246"/>
      <c r="BF79" s="1246"/>
      <c r="BG79" s="1246"/>
      <c r="BH79" s="1246"/>
      <c r="BI79" s="1246"/>
      <c r="BJ79" s="1246"/>
      <c r="BK79" s="1246"/>
      <c r="BL79" s="1246"/>
      <c r="BM79" s="1246"/>
      <c r="BN79" s="1246"/>
      <c r="BO79" s="1246"/>
      <c r="BP79" s="1245">
        <v>7.9</v>
      </c>
      <c r="BQ79" s="1245"/>
      <c r="BR79" s="1245"/>
      <c r="BS79" s="1245"/>
      <c r="BT79" s="1245"/>
      <c r="BU79" s="1245"/>
      <c r="BV79" s="1245"/>
      <c r="BW79" s="1245"/>
      <c r="BX79" s="1245">
        <v>6.9</v>
      </c>
      <c r="BY79" s="1245"/>
      <c r="BZ79" s="1245"/>
      <c r="CA79" s="1245"/>
      <c r="CB79" s="1245"/>
      <c r="CC79" s="1245"/>
      <c r="CD79" s="1245"/>
      <c r="CE79" s="1245"/>
      <c r="CF79" s="1245">
        <v>7.2</v>
      </c>
      <c r="CG79" s="1245"/>
      <c r="CH79" s="1245"/>
      <c r="CI79" s="1245"/>
      <c r="CJ79" s="1245"/>
      <c r="CK79" s="1245"/>
      <c r="CL79" s="1245"/>
      <c r="CM79" s="1245"/>
      <c r="CN79" s="1245">
        <v>6</v>
      </c>
      <c r="CO79" s="1245"/>
      <c r="CP79" s="1245"/>
      <c r="CQ79" s="1245"/>
      <c r="CR79" s="1245"/>
      <c r="CS79" s="1245"/>
      <c r="CT79" s="1245"/>
      <c r="CU79" s="1245"/>
      <c r="CV79" s="1245">
        <v>5.6</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8ku6NK9UxR8UBk+L7Ua9PH/oHasO0flM0ZIpV8BR+StUEsPyVnrFDRiIkaM/M6oGcarhYICu/7cIVqU3EQwJQ==" saltValue="U/YKNOBx9vMUhjaUHj/Mo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7" zoomScale="50" zoomScaleNormal="5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frGlia92vMhMZmbmTqj7+s97glNS0yxvz6/4TbBRBMOmiwiO4zHKoy35iDZ6qUkFFoN5ZBSOctEkmjwSoY89A==" saltValue="jEhQYSKAERu1JPBDV4G0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50" zoomScaleNormal="5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iWLBcSYcNDpAr4XCsgRBCM6ntRhc2Y1SswNvoEU7zftGaKRUiHU24PSQlTfB2HLKVGoYfANEGG2RkWiiYSw0Q==" saltValue="Y7u2jvCbm1qA+p5EaDEC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2948645</v>
      </c>
      <c r="E3" s="141"/>
      <c r="F3" s="142">
        <v>263041</v>
      </c>
      <c r="G3" s="143"/>
      <c r="H3" s="144"/>
    </row>
    <row r="4" spans="1:8" x14ac:dyDescent="0.15">
      <c r="A4" s="145"/>
      <c r="B4" s="146"/>
      <c r="C4" s="147"/>
      <c r="D4" s="148">
        <v>140400</v>
      </c>
      <c r="E4" s="149"/>
      <c r="F4" s="150">
        <v>103171</v>
      </c>
      <c r="G4" s="151"/>
      <c r="H4" s="152"/>
    </row>
    <row r="5" spans="1:8" x14ac:dyDescent="0.15">
      <c r="A5" s="133" t="s">
        <v>531</v>
      </c>
      <c r="B5" s="138"/>
      <c r="C5" s="139"/>
      <c r="D5" s="140">
        <v>2216486</v>
      </c>
      <c r="E5" s="141"/>
      <c r="F5" s="142">
        <v>272886</v>
      </c>
      <c r="G5" s="143"/>
      <c r="H5" s="144"/>
    </row>
    <row r="6" spans="1:8" x14ac:dyDescent="0.15">
      <c r="A6" s="145"/>
      <c r="B6" s="146"/>
      <c r="C6" s="147"/>
      <c r="D6" s="148">
        <v>101990</v>
      </c>
      <c r="E6" s="149"/>
      <c r="F6" s="150">
        <v>125724</v>
      </c>
      <c r="G6" s="151"/>
      <c r="H6" s="152"/>
    </row>
    <row r="7" spans="1:8" x14ac:dyDescent="0.15">
      <c r="A7" s="133" t="s">
        <v>532</v>
      </c>
      <c r="B7" s="138"/>
      <c r="C7" s="139"/>
      <c r="D7" s="140">
        <v>2257336</v>
      </c>
      <c r="E7" s="141"/>
      <c r="F7" s="142">
        <v>245039</v>
      </c>
      <c r="G7" s="143"/>
      <c r="H7" s="144"/>
    </row>
    <row r="8" spans="1:8" x14ac:dyDescent="0.15">
      <c r="A8" s="145"/>
      <c r="B8" s="146"/>
      <c r="C8" s="147"/>
      <c r="D8" s="148">
        <v>303259</v>
      </c>
      <c r="E8" s="149"/>
      <c r="F8" s="150">
        <v>108922</v>
      </c>
      <c r="G8" s="151"/>
      <c r="H8" s="152"/>
    </row>
    <row r="9" spans="1:8" x14ac:dyDescent="0.15">
      <c r="A9" s="133" t="s">
        <v>533</v>
      </c>
      <c r="B9" s="138"/>
      <c r="C9" s="139"/>
      <c r="D9" s="140">
        <v>2468853</v>
      </c>
      <c r="E9" s="141"/>
      <c r="F9" s="142">
        <v>237994</v>
      </c>
      <c r="G9" s="143"/>
      <c r="H9" s="144"/>
    </row>
    <row r="10" spans="1:8" x14ac:dyDescent="0.15">
      <c r="A10" s="145"/>
      <c r="B10" s="146"/>
      <c r="C10" s="147"/>
      <c r="D10" s="148">
        <v>510024</v>
      </c>
      <c r="E10" s="149"/>
      <c r="F10" s="150">
        <v>110361</v>
      </c>
      <c r="G10" s="151"/>
      <c r="H10" s="152"/>
    </row>
    <row r="11" spans="1:8" x14ac:dyDescent="0.15">
      <c r="A11" s="133" t="s">
        <v>534</v>
      </c>
      <c r="B11" s="138"/>
      <c r="C11" s="139"/>
      <c r="D11" s="140">
        <v>2439264</v>
      </c>
      <c r="E11" s="141"/>
      <c r="F11" s="142">
        <v>267911</v>
      </c>
      <c r="G11" s="143"/>
      <c r="H11" s="144"/>
    </row>
    <row r="12" spans="1:8" x14ac:dyDescent="0.15">
      <c r="A12" s="145"/>
      <c r="B12" s="146"/>
      <c r="C12" s="153"/>
      <c r="D12" s="148">
        <v>141002</v>
      </c>
      <c r="E12" s="149"/>
      <c r="F12" s="150">
        <v>106425</v>
      </c>
      <c r="G12" s="151"/>
      <c r="H12" s="152"/>
    </row>
    <row r="13" spans="1:8" x14ac:dyDescent="0.15">
      <c r="A13" s="133"/>
      <c r="B13" s="138"/>
      <c r="C13" s="154"/>
      <c r="D13" s="155">
        <v>2466117</v>
      </c>
      <c r="E13" s="156"/>
      <c r="F13" s="157">
        <v>257374</v>
      </c>
      <c r="G13" s="158"/>
      <c r="H13" s="144"/>
    </row>
    <row r="14" spans="1:8" x14ac:dyDescent="0.15">
      <c r="A14" s="145"/>
      <c r="B14" s="146"/>
      <c r="C14" s="147"/>
      <c r="D14" s="148">
        <v>239335</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29.35</v>
      </c>
      <c r="C19" s="159">
        <f>ROUND(VALUE(SUBSTITUTE(実質収支比率等に係る経年分析!G$48,"▲","-")),2)</f>
        <v>6.57</v>
      </c>
      <c r="D19" s="159">
        <f>ROUND(VALUE(SUBSTITUTE(実質収支比率等に係る経年分析!H$48,"▲","-")),2)</f>
        <v>9.64</v>
      </c>
      <c r="E19" s="159">
        <f>ROUND(VALUE(SUBSTITUTE(実質収支比率等に係る経年分析!I$48,"▲","-")),2)</f>
        <v>9.92</v>
      </c>
      <c r="F19" s="159">
        <f>ROUND(VALUE(SUBSTITUTE(実質収支比率等に係る経年分析!J$48,"▲","-")),2)</f>
        <v>2.4300000000000002</v>
      </c>
    </row>
    <row r="20" spans="1:11" x14ac:dyDescent="0.15">
      <c r="A20" s="159" t="s">
        <v>49</v>
      </c>
      <c r="B20" s="159">
        <f>ROUND(VALUE(SUBSTITUTE(実質収支比率等に係る経年分析!F$47,"▲","-")),2)</f>
        <v>82.81</v>
      </c>
      <c r="C20" s="159">
        <f>ROUND(VALUE(SUBSTITUTE(実質収支比率等に係る経年分析!G$47,"▲","-")),2)</f>
        <v>93.42</v>
      </c>
      <c r="D20" s="159">
        <f>ROUND(VALUE(SUBSTITUTE(実質収支比率等に係る経年分析!H$47,"▲","-")),2)</f>
        <v>86.01</v>
      </c>
      <c r="E20" s="159">
        <f>ROUND(VALUE(SUBSTITUTE(実質収支比率等に係る経年分析!I$47,"▲","-")),2)</f>
        <v>67.760000000000005</v>
      </c>
      <c r="F20" s="159">
        <f>ROUND(VALUE(SUBSTITUTE(実質収支比率等に係る経年分析!J$47,"▲","-")),2)</f>
        <v>47.41</v>
      </c>
    </row>
    <row r="21" spans="1:11" x14ac:dyDescent="0.15">
      <c r="A21" s="159" t="s">
        <v>50</v>
      </c>
      <c r="B21" s="159">
        <f>IF(ISNUMBER(VALUE(SUBSTITUTE(実質収支比率等に係る経年分析!F$49,"▲","-"))),ROUND(VALUE(SUBSTITUTE(実質収支比率等に係る経年分析!F$49,"▲","-")),2),NA())</f>
        <v>11.18</v>
      </c>
      <c r="C21" s="159">
        <f>IF(ISNUMBER(VALUE(SUBSTITUTE(実質収支比率等に係る経年分析!G$49,"▲","-"))),ROUND(VALUE(SUBSTITUTE(実質収支比率等に係る経年分析!G$49,"▲","-")),2),NA())</f>
        <v>-16.37</v>
      </c>
      <c r="D21" s="159">
        <f>IF(ISNUMBER(VALUE(SUBSTITUTE(実質収支比率等に係る経年分析!H$49,"▲","-"))),ROUND(VALUE(SUBSTITUTE(実質収支比率等に係る経年分析!H$49,"▲","-")),2),NA())</f>
        <v>2.36</v>
      </c>
      <c r="E21" s="159">
        <f>IF(ISNUMBER(VALUE(SUBSTITUTE(実質収支比率等に係る経年分析!I$49,"▲","-"))),ROUND(VALUE(SUBSTITUTE(実質収支比率等に係る経年分析!I$49,"▲","-")),2),NA())</f>
        <v>-20.41</v>
      </c>
      <c r="F21" s="159">
        <f>IF(ISNUMBER(VALUE(SUBSTITUTE(実質収支比率等に係る経年分析!J$49,"▲","-"))),ROUND(VALUE(SUBSTITUTE(実質収支比率等に係る経年分析!J$49,"▲","-")),2),NA())</f>
        <v>-27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歯科特別会計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0.39</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27.2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3.77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8.52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8.1300000000000008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x14ac:dyDescent="0.15">
      <c r="A33" s="160" t="str">
        <f>IF(連結実質赤字比率に係る赤字・黒字の構成分析!C$37="",NA(),連結実質赤字比率に係る赤字・黒字の構成分析!C$37)</f>
        <v>月桃特別会計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0.59</v>
      </c>
    </row>
    <row r="35" spans="1:16" x14ac:dyDescent="0.15">
      <c r="A35" s="160" t="str">
        <f>IF(連結実質赤字比率に係る赤字・黒字の構成分析!C$35="",NA(),連結実質赤字比率に係る赤字・黒字の構成分析!C$35)</f>
        <v>港湾特別会計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1.08</v>
      </c>
    </row>
    <row r="36" spans="1:16" x14ac:dyDescent="0.15">
      <c r="A36" s="160" t="str">
        <f>IF(連結実質赤字比率に係る赤字・黒字の構成分析!C$34="",NA(),連結実質赤字比率に係る赤字・黒字の構成分析!C$34)</f>
        <v>簡易水道特別会計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170</v>
      </c>
      <c r="E42" s="161"/>
      <c r="F42" s="161"/>
      <c r="G42" s="161">
        <f>'実質公債費比率（分子）の構造'!L$52</f>
        <v>154</v>
      </c>
      <c r="H42" s="161"/>
      <c r="I42" s="161"/>
      <c r="J42" s="161">
        <f>'実質公債費比率（分子）の構造'!M$52</f>
        <v>180</v>
      </c>
      <c r="K42" s="161"/>
      <c r="L42" s="161"/>
      <c r="M42" s="161">
        <f>'実質公債費比率（分子）の構造'!N$52</f>
        <v>190</v>
      </c>
      <c r="N42" s="161"/>
      <c r="O42" s="161"/>
      <c r="P42" s="161">
        <f>'実質公債費比率（分子）の構造'!O$52</f>
        <v>206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61</v>
      </c>
      <c r="B46" s="161">
        <f>'実質公債費比率（分子）の構造'!K$48</f>
        <v>12</v>
      </c>
      <c r="C46" s="161"/>
      <c r="D46" s="161"/>
      <c r="E46" s="161">
        <f>'実質公債費比率（分子）の構造'!L$48</f>
        <v>10</v>
      </c>
      <c r="F46" s="161"/>
      <c r="G46" s="161"/>
      <c r="H46" s="161">
        <f>'実質公債費比率（分子）の構造'!M$48</f>
        <v>6</v>
      </c>
      <c r="I46" s="161"/>
      <c r="J46" s="161"/>
      <c r="K46" s="161" t="str">
        <f>'実質公債費比率（分子）の構造'!N$48</f>
        <v>-</v>
      </c>
      <c r="L46" s="161"/>
      <c r="M46" s="161"/>
      <c r="N46" s="161">
        <f>'実質公債費比率（分子）の構造'!O$48</f>
        <v>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218</v>
      </c>
      <c r="C49" s="161"/>
      <c r="D49" s="161"/>
      <c r="E49" s="161">
        <f>'実質公債費比率（分子）の構造'!L$45</f>
        <v>197</v>
      </c>
      <c r="F49" s="161"/>
      <c r="G49" s="161"/>
      <c r="H49" s="161">
        <f>'実質公債費比率（分子）の構造'!M$45</f>
        <v>227</v>
      </c>
      <c r="I49" s="161"/>
      <c r="J49" s="161"/>
      <c r="K49" s="161">
        <f>'実質公債費比率（分子）の構造'!N$45</f>
        <v>248</v>
      </c>
      <c r="L49" s="161"/>
      <c r="M49" s="161"/>
      <c r="N49" s="161">
        <f>'実質公債費比率（分子）の構造'!O$45</f>
        <v>252</v>
      </c>
      <c r="O49" s="161"/>
      <c r="P49" s="161"/>
    </row>
    <row r="50" spans="1:16" x14ac:dyDescent="0.15">
      <c r="A50" s="161" t="s">
        <v>65</v>
      </c>
      <c r="B50" s="161" t="e">
        <f>NA()</f>
        <v>#N/A</v>
      </c>
      <c r="C50" s="161">
        <f>IF(ISNUMBER('実質公債費比率（分子）の構造'!K$53),'実質公債費比率（分子）の構造'!K$53,NA())</f>
        <v>60</v>
      </c>
      <c r="D50" s="161" t="e">
        <f>NA()</f>
        <v>#N/A</v>
      </c>
      <c r="E50" s="161" t="e">
        <f>NA()</f>
        <v>#N/A</v>
      </c>
      <c r="F50" s="161">
        <f>IF(ISNUMBER('実質公債費比率（分子）の構造'!L$53),'実質公債費比率（分子）の構造'!L$53,NA())</f>
        <v>53</v>
      </c>
      <c r="G50" s="161" t="e">
        <f>NA()</f>
        <v>#N/A</v>
      </c>
      <c r="H50" s="161" t="e">
        <f>NA()</f>
        <v>#N/A</v>
      </c>
      <c r="I50" s="161">
        <f>IF(ISNUMBER('実質公債費比率（分子）の構造'!M$53),'実質公債費比率（分子）の構造'!M$53,NA())</f>
        <v>53</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51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1551</v>
      </c>
      <c r="E56" s="160"/>
      <c r="F56" s="160"/>
      <c r="G56" s="160">
        <f>'将来負担比率（分子）の構造'!J$52</f>
        <v>1370</v>
      </c>
      <c r="H56" s="160"/>
      <c r="I56" s="160"/>
      <c r="J56" s="160">
        <f>'将来負担比率（分子）の構造'!K$52</f>
        <v>1585</v>
      </c>
      <c r="K56" s="160"/>
      <c r="L56" s="160"/>
      <c r="M56" s="160">
        <f>'将来負担比率（分子）の構造'!L$52</f>
        <v>1703</v>
      </c>
      <c r="N56" s="160"/>
      <c r="O56" s="160"/>
      <c r="P56" s="160">
        <f>'将来負担比率（分子）の構造'!M$52</f>
        <v>1858</v>
      </c>
    </row>
    <row r="57" spans="1:16" x14ac:dyDescent="0.15">
      <c r="A57" s="160" t="s">
        <v>36</v>
      </c>
      <c r="B57" s="160"/>
      <c r="C57" s="160"/>
      <c r="D57" s="160">
        <f>'将来負担比率（分子）の構造'!I$51</f>
        <v>116</v>
      </c>
      <c r="E57" s="160"/>
      <c r="F57" s="160"/>
      <c r="G57" s="160">
        <f>'将来負担比率（分子）の構造'!J$51</f>
        <v>128</v>
      </c>
      <c r="H57" s="160"/>
      <c r="I57" s="160"/>
      <c r="J57" s="160">
        <f>'将来負担比率（分子）の構造'!K$51</f>
        <v>122</v>
      </c>
      <c r="K57" s="160"/>
      <c r="L57" s="160"/>
      <c r="M57" s="160">
        <f>'将来負担比率（分子）の構造'!L$51</f>
        <v>116</v>
      </c>
      <c r="N57" s="160"/>
      <c r="O57" s="160"/>
      <c r="P57" s="160" t="str">
        <f>'将来負担比率（分子）の構造'!M$51</f>
        <v>-</v>
      </c>
    </row>
    <row r="58" spans="1:16" x14ac:dyDescent="0.15">
      <c r="A58" s="160" t="s">
        <v>35</v>
      </c>
      <c r="B58" s="160"/>
      <c r="C58" s="160"/>
      <c r="D58" s="160">
        <f>'将来負担比率（分子）の構造'!I$50</f>
        <v>845</v>
      </c>
      <c r="E58" s="160"/>
      <c r="F58" s="160"/>
      <c r="G58" s="160">
        <f>'将来負担比率（分子）の構造'!J$50</f>
        <v>959</v>
      </c>
      <c r="H58" s="160"/>
      <c r="I58" s="160"/>
      <c r="J58" s="160">
        <f>'将来負担比率（分子）の構造'!K$50</f>
        <v>1007</v>
      </c>
      <c r="K58" s="160"/>
      <c r="L58" s="160"/>
      <c r="M58" s="160">
        <f>'将来負担比率（分子）の構造'!L$50</f>
        <v>894</v>
      </c>
      <c r="N58" s="160"/>
      <c r="O58" s="160"/>
      <c r="P58" s="160">
        <f>'将来負担比率（分子）の構造'!M$50</f>
        <v>775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119</v>
      </c>
      <c r="C62" s="160"/>
      <c r="D62" s="160"/>
      <c r="E62" s="160">
        <f>'将来負担比率（分子）の構造'!J$45</f>
        <v>79</v>
      </c>
      <c r="F62" s="160"/>
      <c r="G62" s="160"/>
      <c r="H62" s="160">
        <f>'将来負担比率（分子）の構造'!K$45</f>
        <v>66</v>
      </c>
      <c r="I62" s="160"/>
      <c r="J62" s="160"/>
      <c r="K62" s="160">
        <f>'将来負担比率（分子）の構造'!L$45</f>
        <v>67</v>
      </c>
      <c r="L62" s="160"/>
      <c r="M62" s="160"/>
      <c r="N62" s="160">
        <f>'将来負担比率（分子）の構造'!M$45</f>
        <v>150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79</v>
      </c>
      <c r="C64" s="160"/>
      <c r="D64" s="160"/>
      <c r="E64" s="160">
        <f>'将来負担比率（分子）の構造'!J$43</f>
        <v>58</v>
      </c>
      <c r="F64" s="160"/>
      <c r="G64" s="160"/>
      <c r="H64" s="160">
        <f>'将来負担比率（分子）の構造'!K$43</f>
        <v>53</v>
      </c>
      <c r="I64" s="160"/>
      <c r="J64" s="160"/>
      <c r="K64" s="160">
        <f>'将来負担比率（分子）の構造'!L$43</f>
        <v>35</v>
      </c>
      <c r="L64" s="160"/>
      <c r="M64" s="160"/>
      <c r="N64" s="160">
        <f>'将来負担比率（分子）の構造'!M$43</f>
        <v>34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2107</v>
      </c>
      <c r="C66" s="160"/>
      <c r="D66" s="160"/>
      <c r="E66" s="160">
        <f>'将来負担比率（分子）の構造'!J$41</f>
        <v>2174</v>
      </c>
      <c r="F66" s="160"/>
      <c r="G66" s="160"/>
      <c r="H66" s="160">
        <f>'将来負担比率（分子）の構造'!K$41</f>
        <v>2255</v>
      </c>
      <c r="I66" s="160"/>
      <c r="J66" s="160"/>
      <c r="K66" s="160">
        <f>'将来負担比率（分子）の構造'!L$41</f>
        <v>2545</v>
      </c>
      <c r="L66" s="160"/>
      <c r="M66" s="160"/>
      <c r="N66" s="160">
        <f>'将来負担比率（分子）の構造'!M$41</f>
        <v>2628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178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660</v>
      </c>
      <c r="C72" s="164">
        <f>基金残高に係る経年分析!G55</f>
        <v>507</v>
      </c>
      <c r="D72" s="164">
        <f>基金残高に係る経年分析!H55</f>
        <v>359</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344</v>
      </c>
      <c r="C74" s="164">
        <f>基金残高に係る経年分析!G57</f>
        <v>384</v>
      </c>
      <c r="D74" s="164">
        <f>基金残高に係る経年分析!H57</f>
        <v>413</v>
      </c>
    </row>
  </sheetData>
  <sheetProtection algorithmName="SHA-512" hashValue="heMMXozP836PKNqWTIoiYOVPS9CIeH4aHNX6FzpKHl9pR3/5/DkoGgxy6CEQ/eMLO/GA2rVFUspcfrrE8SH49A==" saltValue="Pnpx6Mlwtkk4VIVmhJH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L1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94103</v>
      </c>
      <c r="S5" s="669"/>
      <c r="T5" s="669"/>
      <c r="U5" s="669"/>
      <c r="V5" s="669"/>
      <c r="W5" s="669"/>
      <c r="X5" s="669"/>
      <c r="Y5" s="715"/>
      <c r="Z5" s="733">
        <v>3.2</v>
      </c>
      <c r="AA5" s="733"/>
      <c r="AB5" s="733"/>
      <c r="AC5" s="733"/>
      <c r="AD5" s="734">
        <v>94103</v>
      </c>
      <c r="AE5" s="734"/>
      <c r="AF5" s="734"/>
      <c r="AG5" s="734"/>
      <c r="AH5" s="734"/>
      <c r="AI5" s="734"/>
      <c r="AJ5" s="734"/>
      <c r="AK5" s="734"/>
      <c r="AL5" s="716">
        <v>12.3</v>
      </c>
      <c r="AM5" s="685"/>
      <c r="AN5" s="685"/>
      <c r="AO5" s="717"/>
      <c r="AP5" s="702" t="s">
        <v>219</v>
      </c>
      <c r="AQ5" s="703"/>
      <c r="AR5" s="703"/>
      <c r="AS5" s="703"/>
      <c r="AT5" s="703"/>
      <c r="AU5" s="703"/>
      <c r="AV5" s="703"/>
      <c r="AW5" s="703"/>
      <c r="AX5" s="703"/>
      <c r="AY5" s="703"/>
      <c r="AZ5" s="703"/>
      <c r="BA5" s="703"/>
      <c r="BB5" s="703"/>
      <c r="BC5" s="703"/>
      <c r="BD5" s="703"/>
      <c r="BE5" s="703"/>
      <c r="BF5" s="704"/>
      <c r="BG5" s="616">
        <v>94103</v>
      </c>
      <c r="BH5" s="617"/>
      <c r="BI5" s="617"/>
      <c r="BJ5" s="617"/>
      <c r="BK5" s="617"/>
      <c r="BL5" s="617"/>
      <c r="BM5" s="617"/>
      <c r="BN5" s="618"/>
      <c r="BO5" s="665">
        <v>100</v>
      </c>
      <c r="BP5" s="665"/>
      <c r="BQ5" s="665"/>
      <c r="BR5" s="665"/>
      <c r="BS5" s="666" t="s">
        <v>121</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13" t="s">
        <v>223</v>
      </c>
      <c r="C6" s="614"/>
      <c r="D6" s="614"/>
      <c r="E6" s="614"/>
      <c r="F6" s="614"/>
      <c r="G6" s="614"/>
      <c r="H6" s="614"/>
      <c r="I6" s="614"/>
      <c r="J6" s="614"/>
      <c r="K6" s="614"/>
      <c r="L6" s="614"/>
      <c r="M6" s="614"/>
      <c r="N6" s="614"/>
      <c r="O6" s="614"/>
      <c r="P6" s="614"/>
      <c r="Q6" s="615"/>
      <c r="R6" s="616">
        <v>11974</v>
      </c>
      <c r="S6" s="617"/>
      <c r="T6" s="617"/>
      <c r="U6" s="617"/>
      <c r="V6" s="617"/>
      <c r="W6" s="617"/>
      <c r="X6" s="617"/>
      <c r="Y6" s="618"/>
      <c r="Z6" s="665">
        <v>0.4</v>
      </c>
      <c r="AA6" s="665"/>
      <c r="AB6" s="665"/>
      <c r="AC6" s="665"/>
      <c r="AD6" s="666">
        <v>11974</v>
      </c>
      <c r="AE6" s="666"/>
      <c r="AF6" s="666"/>
      <c r="AG6" s="666"/>
      <c r="AH6" s="666"/>
      <c r="AI6" s="666"/>
      <c r="AJ6" s="666"/>
      <c r="AK6" s="666"/>
      <c r="AL6" s="619">
        <v>1.6</v>
      </c>
      <c r="AM6" s="620"/>
      <c r="AN6" s="620"/>
      <c r="AO6" s="667"/>
      <c r="AP6" s="613" t="s">
        <v>224</v>
      </c>
      <c r="AQ6" s="614"/>
      <c r="AR6" s="614"/>
      <c r="AS6" s="614"/>
      <c r="AT6" s="614"/>
      <c r="AU6" s="614"/>
      <c r="AV6" s="614"/>
      <c r="AW6" s="614"/>
      <c r="AX6" s="614"/>
      <c r="AY6" s="614"/>
      <c r="AZ6" s="614"/>
      <c r="BA6" s="614"/>
      <c r="BB6" s="614"/>
      <c r="BC6" s="614"/>
      <c r="BD6" s="614"/>
      <c r="BE6" s="614"/>
      <c r="BF6" s="615"/>
      <c r="BG6" s="616">
        <v>94103</v>
      </c>
      <c r="BH6" s="617"/>
      <c r="BI6" s="617"/>
      <c r="BJ6" s="617"/>
      <c r="BK6" s="617"/>
      <c r="BL6" s="617"/>
      <c r="BM6" s="617"/>
      <c r="BN6" s="618"/>
      <c r="BO6" s="665">
        <v>100</v>
      </c>
      <c r="BP6" s="665"/>
      <c r="BQ6" s="665"/>
      <c r="BR6" s="665"/>
      <c r="BS6" s="666" t="s">
        <v>121</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16">
        <v>32626</v>
      </c>
      <c r="CS6" s="617"/>
      <c r="CT6" s="617"/>
      <c r="CU6" s="617"/>
      <c r="CV6" s="617"/>
      <c r="CW6" s="617"/>
      <c r="CX6" s="617"/>
      <c r="CY6" s="618"/>
      <c r="CZ6" s="716">
        <v>1.1000000000000001</v>
      </c>
      <c r="DA6" s="685"/>
      <c r="DB6" s="685"/>
      <c r="DC6" s="719"/>
      <c r="DD6" s="622" t="s">
        <v>121</v>
      </c>
      <c r="DE6" s="617"/>
      <c r="DF6" s="617"/>
      <c r="DG6" s="617"/>
      <c r="DH6" s="617"/>
      <c r="DI6" s="617"/>
      <c r="DJ6" s="617"/>
      <c r="DK6" s="617"/>
      <c r="DL6" s="617"/>
      <c r="DM6" s="617"/>
      <c r="DN6" s="617"/>
      <c r="DO6" s="617"/>
      <c r="DP6" s="618"/>
      <c r="DQ6" s="622">
        <v>32626</v>
      </c>
      <c r="DR6" s="617"/>
      <c r="DS6" s="617"/>
      <c r="DT6" s="617"/>
      <c r="DU6" s="617"/>
      <c r="DV6" s="617"/>
      <c r="DW6" s="617"/>
      <c r="DX6" s="617"/>
      <c r="DY6" s="617"/>
      <c r="DZ6" s="617"/>
      <c r="EA6" s="617"/>
      <c r="EB6" s="617"/>
      <c r="EC6" s="646"/>
    </row>
    <row r="7" spans="2:143" ht="11.25" customHeight="1" x14ac:dyDescent="0.15">
      <c r="B7" s="613" t="s">
        <v>226</v>
      </c>
      <c r="C7" s="614"/>
      <c r="D7" s="614"/>
      <c r="E7" s="614"/>
      <c r="F7" s="614"/>
      <c r="G7" s="614"/>
      <c r="H7" s="614"/>
      <c r="I7" s="614"/>
      <c r="J7" s="614"/>
      <c r="K7" s="614"/>
      <c r="L7" s="614"/>
      <c r="M7" s="614"/>
      <c r="N7" s="614"/>
      <c r="O7" s="614"/>
      <c r="P7" s="614"/>
      <c r="Q7" s="615"/>
      <c r="R7" s="616">
        <v>107</v>
      </c>
      <c r="S7" s="617"/>
      <c r="T7" s="617"/>
      <c r="U7" s="617"/>
      <c r="V7" s="617"/>
      <c r="W7" s="617"/>
      <c r="X7" s="617"/>
      <c r="Y7" s="618"/>
      <c r="Z7" s="665">
        <v>0</v>
      </c>
      <c r="AA7" s="665"/>
      <c r="AB7" s="665"/>
      <c r="AC7" s="665"/>
      <c r="AD7" s="666">
        <v>107</v>
      </c>
      <c r="AE7" s="666"/>
      <c r="AF7" s="666"/>
      <c r="AG7" s="666"/>
      <c r="AH7" s="666"/>
      <c r="AI7" s="666"/>
      <c r="AJ7" s="666"/>
      <c r="AK7" s="666"/>
      <c r="AL7" s="619">
        <v>0</v>
      </c>
      <c r="AM7" s="620"/>
      <c r="AN7" s="620"/>
      <c r="AO7" s="667"/>
      <c r="AP7" s="613" t="s">
        <v>227</v>
      </c>
      <c r="AQ7" s="614"/>
      <c r="AR7" s="614"/>
      <c r="AS7" s="614"/>
      <c r="AT7" s="614"/>
      <c r="AU7" s="614"/>
      <c r="AV7" s="614"/>
      <c r="AW7" s="614"/>
      <c r="AX7" s="614"/>
      <c r="AY7" s="614"/>
      <c r="AZ7" s="614"/>
      <c r="BA7" s="614"/>
      <c r="BB7" s="614"/>
      <c r="BC7" s="614"/>
      <c r="BD7" s="614"/>
      <c r="BE7" s="614"/>
      <c r="BF7" s="615"/>
      <c r="BG7" s="616">
        <v>50926</v>
      </c>
      <c r="BH7" s="617"/>
      <c r="BI7" s="617"/>
      <c r="BJ7" s="617"/>
      <c r="BK7" s="617"/>
      <c r="BL7" s="617"/>
      <c r="BM7" s="617"/>
      <c r="BN7" s="618"/>
      <c r="BO7" s="665">
        <v>54.1</v>
      </c>
      <c r="BP7" s="665"/>
      <c r="BQ7" s="665"/>
      <c r="BR7" s="665"/>
      <c r="BS7" s="666" t="s">
        <v>228</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16">
        <v>620439</v>
      </c>
      <c r="CS7" s="617"/>
      <c r="CT7" s="617"/>
      <c r="CU7" s="617"/>
      <c r="CV7" s="617"/>
      <c r="CW7" s="617"/>
      <c r="CX7" s="617"/>
      <c r="CY7" s="618"/>
      <c r="CZ7" s="665">
        <v>21.5</v>
      </c>
      <c r="DA7" s="665"/>
      <c r="DB7" s="665"/>
      <c r="DC7" s="665"/>
      <c r="DD7" s="622">
        <v>256468</v>
      </c>
      <c r="DE7" s="617"/>
      <c r="DF7" s="617"/>
      <c r="DG7" s="617"/>
      <c r="DH7" s="617"/>
      <c r="DI7" s="617"/>
      <c r="DJ7" s="617"/>
      <c r="DK7" s="617"/>
      <c r="DL7" s="617"/>
      <c r="DM7" s="617"/>
      <c r="DN7" s="617"/>
      <c r="DO7" s="617"/>
      <c r="DP7" s="618"/>
      <c r="DQ7" s="622">
        <v>287332</v>
      </c>
      <c r="DR7" s="617"/>
      <c r="DS7" s="617"/>
      <c r="DT7" s="617"/>
      <c r="DU7" s="617"/>
      <c r="DV7" s="617"/>
      <c r="DW7" s="617"/>
      <c r="DX7" s="617"/>
      <c r="DY7" s="617"/>
      <c r="DZ7" s="617"/>
      <c r="EA7" s="617"/>
      <c r="EB7" s="617"/>
      <c r="EC7" s="646"/>
    </row>
    <row r="8" spans="2:143" ht="11.25" customHeight="1" x14ac:dyDescent="0.15">
      <c r="B8" s="613" t="s">
        <v>230</v>
      </c>
      <c r="C8" s="614"/>
      <c r="D8" s="614"/>
      <c r="E8" s="614"/>
      <c r="F8" s="614"/>
      <c r="G8" s="614"/>
      <c r="H8" s="614"/>
      <c r="I8" s="614"/>
      <c r="J8" s="614"/>
      <c r="K8" s="614"/>
      <c r="L8" s="614"/>
      <c r="M8" s="614"/>
      <c r="N8" s="614"/>
      <c r="O8" s="614"/>
      <c r="P8" s="614"/>
      <c r="Q8" s="615"/>
      <c r="R8" s="616">
        <v>219</v>
      </c>
      <c r="S8" s="617"/>
      <c r="T8" s="617"/>
      <c r="U8" s="617"/>
      <c r="V8" s="617"/>
      <c r="W8" s="617"/>
      <c r="X8" s="617"/>
      <c r="Y8" s="618"/>
      <c r="Z8" s="665">
        <v>0</v>
      </c>
      <c r="AA8" s="665"/>
      <c r="AB8" s="665"/>
      <c r="AC8" s="665"/>
      <c r="AD8" s="666">
        <v>219</v>
      </c>
      <c r="AE8" s="666"/>
      <c r="AF8" s="666"/>
      <c r="AG8" s="666"/>
      <c r="AH8" s="666"/>
      <c r="AI8" s="666"/>
      <c r="AJ8" s="666"/>
      <c r="AK8" s="666"/>
      <c r="AL8" s="619">
        <v>0</v>
      </c>
      <c r="AM8" s="620"/>
      <c r="AN8" s="620"/>
      <c r="AO8" s="667"/>
      <c r="AP8" s="613" t="s">
        <v>231</v>
      </c>
      <c r="AQ8" s="614"/>
      <c r="AR8" s="614"/>
      <c r="AS8" s="614"/>
      <c r="AT8" s="614"/>
      <c r="AU8" s="614"/>
      <c r="AV8" s="614"/>
      <c r="AW8" s="614"/>
      <c r="AX8" s="614"/>
      <c r="AY8" s="614"/>
      <c r="AZ8" s="614"/>
      <c r="BA8" s="614"/>
      <c r="BB8" s="614"/>
      <c r="BC8" s="614"/>
      <c r="BD8" s="614"/>
      <c r="BE8" s="614"/>
      <c r="BF8" s="615"/>
      <c r="BG8" s="616">
        <v>1105</v>
      </c>
      <c r="BH8" s="617"/>
      <c r="BI8" s="617"/>
      <c r="BJ8" s="617"/>
      <c r="BK8" s="617"/>
      <c r="BL8" s="617"/>
      <c r="BM8" s="617"/>
      <c r="BN8" s="618"/>
      <c r="BO8" s="665">
        <v>1.2</v>
      </c>
      <c r="BP8" s="665"/>
      <c r="BQ8" s="665"/>
      <c r="BR8" s="665"/>
      <c r="BS8" s="622" t="s">
        <v>121</v>
      </c>
      <c r="BT8" s="617"/>
      <c r="BU8" s="617"/>
      <c r="BV8" s="617"/>
      <c r="BW8" s="617"/>
      <c r="BX8" s="617"/>
      <c r="BY8" s="617"/>
      <c r="BZ8" s="617"/>
      <c r="CA8" s="617"/>
      <c r="CB8" s="646"/>
      <c r="CD8" s="647" t="s">
        <v>232</v>
      </c>
      <c r="CE8" s="644"/>
      <c r="CF8" s="644"/>
      <c r="CG8" s="644"/>
      <c r="CH8" s="644"/>
      <c r="CI8" s="644"/>
      <c r="CJ8" s="644"/>
      <c r="CK8" s="644"/>
      <c r="CL8" s="644"/>
      <c r="CM8" s="644"/>
      <c r="CN8" s="644"/>
      <c r="CO8" s="644"/>
      <c r="CP8" s="644"/>
      <c r="CQ8" s="645"/>
      <c r="CR8" s="616">
        <v>94374</v>
      </c>
      <c r="CS8" s="617"/>
      <c r="CT8" s="617"/>
      <c r="CU8" s="617"/>
      <c r="CV8" s="617"/>
      <c r="CW8" s="617"/>
      <c r="CX8" s="617"/>
      <c r="CY8" s="618"/>
      <c r="CZ8" s="665">
        <v>3.3</v>
      </c>
      <c r="DA8" s="665"/>
      <c r="DB8" s="665"/>
      <c r="DC8" s="665"/>
      <c r="DD8" s="622" t="s">
        <v>121</v>
      </c>
      <c r="DE8" s="617"/>
      <c r="DF8" s="617"/>
      <c r="DG8" s="617"/>
      <c r="DH8" s="617"/>
      <c r="DI8" s="617"/>
      <c r="DJ8" s="617"/>
      <c r="DK8" s="617"/>
      <c r="DL8" s="617"/>
      <c r="DM8" s="617"/>
      <c r="DN8" s="617"/>
      <c r="DO8" s="617"/>
      <c r="DP8" s="618"/>
      <c r="DQ8" s="622">
        <v>69621</v>
      </c>
      <c r="DR8" s="617"/>
      <c r="DS8" s="617"/>
      <c r="DT8" s="617"/>
      <c r="DU8" s="617"/>
      <c r="DV8" s="617"/>
      <c r="DW8" s="617"/>
      <c r="DX8" s="617"/>
      <c r="DY8" s="617"/>
      <c r="DZ8" s="617"/>
      <c r="EA8" s="617"/>
      <c r="EB8" s="617"/>
      <c r="EC8" s="646"/>
    </row>
    <row r="9" spans="2:143" ht="11.25" customHeight="1" x14ac:dyDescent="0.15">
      <c r="B9" s="613" t="s">
        <v>233</v>
      </c>
      <c r="C9" s="614"/>
      <c r="D9" s="614"/>
      <c r="E9" s="614"/>
      <c r="F9" s="614"/>
      <c r="G9" s="614"/>
      <c r="H9" s="614"/>
      <c r="I9" s="614"/>
      <c r="J9" s="614"/>
      <c r="K9" s="614"/>
      <c r="L9" s="614"/>
      <c r="M9" s="614"/>
      <c r="N9" s="614"/>
      <c r="O9" s="614"/>
      <c r="P9" s="614"/>
      <c r="Q9" s="615"/>
      <c r="R9" s="616">
        <v>247</v>
      </c>
      <c r="S9" s="617"/>
      <c r="T9" s="617"/>
      <c r="U9" s="617"/>
      <c r="V9" s="617"/>
      <c r="W9" s="617"/>
      <c r="X9" s="617"/>
      <c r="Y9" s="618"/>
      <c r="Z9" s="665">
        <v>0</v>
      </c>
      <c r="AA9" s="665"/>
      <c r="AB9" s="665"/>
      <c r="AC9" s="665"/>
      <c r="AD9" s="666">
        <v>247</v>
      </c>
      <c r="AE9" s="666"/>
      <c r="AF9" s="666"/>
      <c r="AG9" s="666"/>
      <c r="AH9" s="666"/>
      <c r="AI9" s="666"/>
      <c r="AJ9" s="666"/>
      <c r="AK9" s="666"/>
      <c r="AL9" s="619">
        <v>0</v>
      </c>
      <c r="AM9" s="620"/>
      <c r="AN9" s="620"/>
      <c r="AO9" s="667"/>
      <c r="AP9" s="613" t="s">
        <v>234</v>
      </c>
      <c r="AQ9" s="614"/>
      <c r="AR9" s="614"/>
      <c r="AS9" s="614"/>
      <c r="AT9" s="614"/>
      <c r="AU9" s="614"/>
      <c r="AV9" s="614"/>
      <c r="AW9" s="614"/>
      <c r="AX9" s="614"/>
      <c r="AY9" s="614"/>
      <c r="AZ9" s="614"/>
      <c r="BA9" s="614"/>
      <c r="BB9" s="614"/>
      <c r="BC9" s="614"/>
      <c r="BD9" s="614"/>
      <c r="BE9" s="614"/>
      <c r="BF9" s="615"/>
      <c r="BG9" s="616">
        <v>34715</v>
      </c>
      <c r="BH9" s="617"/>
      <c r="BI9" s="617"/>
      <c r="BJ9" s="617"/>
      <c r="BK9" s="617"/>
      <c r="BL9" s="617"/>
      <c r="BM9" s="617"/>
      <c r="BN9" s="618"/>
      <c r="BO9" s="665">
        <v>36.9</v>
      </c>
      <c r="BP9" s="665"/>
      <c r="BQ9" s="665"/>
      <c r="BR9" s="665"/>
      <c r="BS9" s="622" t="s">
        <v>121</v>
      </c>
      <c r="BT9" s="617"/>
      <c r="BU9" s="617"/>
      <c r="BV9" s="617"/>
      <c r="BW9" s="617"/>
      <c r="BX9" s="617"/>
      <c r="BY9" s="617"/>
      <c r="BZ9" s="617"/>
      <c r="CA9" s="617"/>
      <c r="CB9" s="646"/>
      <c r="CD9" s="647" t="s">
        <v>235</v>
      </c>
      <c r="CE9" s="644"/>
      <c r="CF9" s="644"/>
      <c r="CG9" s="644"/>
      <c r="CH9" s="644"/>
      <c r="CI9" s="644"/>
      <c r="CJ9" s="644"/>
      <c r="CK9" s="644"/>
      <c r="CL9" s="644"/>
      <c r="CM9" s="644"/>
      <c r="CN9" s="644"/>
      <c r="CO9" s="644"/>
      <c r="CP9" s="644"/>
      <c r="CQ9" s="645"/>
      <c r="CR9" s="616">
        <v>125890</v>
      </c>
      <c r="CS9" s="617"/>
      <c r="CT9" s="617"/>
      <c r="CU9" s="617"/>
      <c r="CV9" s="617"/>
      <c r="CW9" s="617"/>
      <c r="CX9" s="617"/>
      <c r="CY9" s="618"/>
      <c r="CZ9" s="665">
        <v>4.4000000000000004</v>
      </c>
      <c r="DA9" s="665"/>
      <c r="DB9" s="665"/>
      <c r="DC9" s="665"/>
      <c r="DD9" s="622">
        <v>14980</v>
      </c>
      <c r="DE9" s="617"/>
      <c r="DF9" s="617"/>
      <c r="DG9" s="617"/>
      <c r="DH9" s="617"/>
      <c r="DI9" s="617"/>
      <c r="DJ9" s="617"/>
      <c r="DK9" s="617"/>
      <c r="DL9" s="617"/>
      <c r="DM9" s="617"/>
      <c r="DN9" s="617"/>
      <c r="DO9" s="617"/>
      <c r="DP9" s="618"/>
      <c r="DQ9" s="622">
        <v>91307</v>
      </c>
      <c r="DR9" s="617"/>
      <c r="DS9" s="617"/>
      <c r="DT9" s="617"/>
      <c r="DU9" s="617"/>
      <c r="DV9" s="617"/>
      <c r="DW9" s="617"/>
      <c r="DX9" s="617"/>
      <c r="DY9" s="617"/>
      <c r="DZ9" s="617"/>
      <c r="EA9" s="617"/>
      <c r="EB9" s="617"/>
      <c r="EC9" s="646"/>
    </row>
    <row r="10" spans="2:143" ht="11.25" customHeight="1" x14ac:dyDescent="0.15">
      <c r="B10" s="613" t="s">
        <v>236</v>
      </c>
      <c r="C10" s="614"/>
      <c r="D10" s="614"/>
      <c r="E10" s="614"/>
      <c r="F10" s="614"/>
      <c r="G10" s="614"/>
      <c r="H10" s="614"/>
      <c r="I10" s="614"/>
      <c r="J10" s="614"/>
      <c r="K10" s="614"/>
      <c r="L10" s="614"/>
      <c r="M10" s="614"/>
      <c r="N10" s="614"/>
      <c r="O10" s="614"/>
      <c r="P10" s="614"/>
      <c r="Q10" s="615"/>
      <c r="R10" s="616" t="s">
        <v>121</v>
      </c>
      <c r="S10" s="617"/>
      <c r="T10" s="617"/>
      <c r="U10" s="617"/>
      <c r="V10" s="617"/>
      <c r="W10" s="617"/>
      <c r="X10" s="617"/>
      <c r="Y10" s="618"/>
      <c r="Z10" s="665" t="s">
        <v>121</v>
      </c>
      <c r="AA10" s="665"/>
      <c r="AB10" s="665"/>
      <c r="AC10" s="665"/>
      <c r="AD10" s="666" t="s">
        <v>121</v>
      </c>
      <c r="AE10" s="666"/>
      <c r="AF10" s="666"/>
      <c r="AG10" s="666"/>
      <c r="AH10" s="666"/>
      <c r="AI10" s="666"/>
      <c r="AJ10" s="666"/>
      <c r="AK10" s="666"/>
      <c r="AL10" s="619" t="s">
        <v>228</v>
      </c>
      <c r="AM10" s="620"/>
      <c r="AN10" s="620"/>
      <c r="AO10" s="667"/>
      <c r="AP10" s="613" t="s">
        <v>237</v>
      </c>
      <c r="AQ10" s="614"/>
      <c r="AR10" s="614"/>
      <c r="AS10" s="614"/>
      <c r="AT10" s="614"/>
      <c r="AU10" s="614"/>
      <c r="AV10" s="614"/>
      <c r="AW10" s="614"/>
      <c r="AX10" s="614"/>
      <c r="AY10" s="614"/>
      <c r="AZ10" s="614"/>
      <c r="BA10" s="614"/>
      <c r="BB10" s="614"/>
      <c r="BC10" s="614"/>
      <c r="BD10" s="614"/>
      <c r="BE10" s="614"/>
      <c r="BF10" s="615"/>
      <c r="BG10" s="616">
        <v>2362</v>
      </c>
      <c r="BH10" s="617"/>
      <c r="BI10" s="617"/>
      <c r="BJ10" s="617"/>
      <c r="BK10" s="617"/>
      <c r="BL10" s="617"/>
      <c r="BM10" s="617"/>
      <c r="BN10" s="618"/>
      <c r="BO10" s="665">
        <v>2.5</v>
      </c>
      <c r="BP10" s="665"/>
      <c r="BQ10" s="665"/>
      <c r="BR10" s="665"/>
      <c r="BS10" s="622" t="s">
        <v>121</v>
      </c>
      <c r="BT10" s="617"/>
      <c r="BU10" s="617"/>
      <c r="BV10" s="617"/>
      <c r="BW10" s="617"/>
      <c r="BX10" s="617"/>
      <c r="BY10" s="617"/>
      <c r="BZ10" s="617"/>
      <c r="CA10" s="617"/>
      <c r="CB10" s="646"/>
      <c r="CD10" s="647" t="s">
        <v>238</v>
      </c>
      <c r="CE10" s="644"/>
      <c r="CF10" s="644"/>
      <c r="CG10" s="644"/>
      <c r="CH10" s="644"/>
      <c r="CI10" s="644"/>
      <c r="CJ10" s="644"/>
      <c r="CK10" s="644"/>
      <c r="CL10" s="644"/>
      <c r="CM10" s="644"/>
      <c r="CN10" s="644"/>
      <c r="CO10" s="644"/>
      <c r="CP10" s="644"/>
      <c r="CQ10" s="645"/>
      <c r="CR10" s="616" t="s">
        <v>121</v>
      </c>
      <c r="CS10" s="617"/>
      <c r="CT10" s="617"/>
      <c r="CU10" s="617"/>
      <c r="CV10" s="617"/>
      <c r="CW10" s="617"/>
      <c r="CX10" s="617"/>
      <c r="CY10" s="618"/>
      <c r="CZ10" s="665" t="s">
        <v>121</v>
      </c>
      <c r="DA10" s="665"/>
      <c r="DB10" s="665"/>
      <c r="DC10" s="665"/>
      <c r="DD10" s="622" t="s">
        <v>121</v>
      </c>
      <c r="DE10" s="617"/>
      <c r="DF10" s="617"/>
      <c r="DG10" s="617"/>
      <c r="DH10" s="617"/>
      <c r="DI10" s="617"/>
      <c r="DJ10" s="617"/>
      <c r="DK10" s="617"/>
      <c r="DL10" s="617"/>
      <c r="DM10" s="617"/>
      <c r="DN10" s="617"/>
      <c r="DO10" s="617"/>
      <c r="DP10" s="618"/>
      <c r="DQ10" s="622" t="s">
        <v>121</v>
      </c>
      <c r="DR10" s="617"/>
      <c r="DS10" s="617"/>
      <c r="DT10" s="617"/>
      <c r="DU10" s="617"/>
      <c r="DV10" s="617"/>
      <c r="DW10" s="617"/>
      <c r="DX10" s="617"/>
      <c r="DY10" s="617"/>
      <c r="DZ10" s="617"/>
      <c r="EA10" s="617"/>
      <c r="EB10" s="617"/>
      <c r="EC10" s="646"/>
    </row>
    <row r="11" spans="2:143" ht="11.25" customHeight="1" x14ac:dyDescent="0.15">
      <c r="B11" s="613" t="s">
        <v>239</v>
      </c>
      <c r="C11" s="614"/>
      <c r="D11" s="614"/>
      <c r="E11" s="614"/>
      <c r="F11" s="614"/>
      <c r="G11" s="614"/>
      <c r="H11" s="614"/>
      <c r="I11" s="614"/>
      <c r="J11" s="614"/>
      <c r="K11" s="614"/>
      <c r="L11" s="614"/>
      <c r="M11" s="614"/>
      <c r="N11" s="614"/>
      <c r="O11" s="614"/>
      <c r="P11" s="614"/>
      <c r="Q11" s="615"/>
      <c r="R11" s="616" t="s">
        <v>121</v>
      </c>
      <c r="S11" s="617"/>
      <c r="T11" s="617"/>
      <c r="U11" s="617"/>
      <c r="V11" s="617"/>
      <c r="W11" s="617"/>
      <c r="X11" s="617"/>
      <c r="Y11" s="618"/>
      <c r="Z11" s="665" t="s">
        <v>121</v>
      </c>
      <c r="AA11" s="665"/>
      <c r="AB11" s="665"/>
      <c r="AC11" s="665"/>
      <c r="AD11" s="666" t="s">
        <v>228</v>
      </c>
      <c r="AE11" s="666"/>
      <c r="AF11" s="666"/>
      <c r="AG11" s="666"/>
      <c r="AH11" s="666"/>
      <c r="AI11" s="666"/>
      <c r="AJ11" s="666"/>
      <c r="AK11" s="666"/>
      <c r="AL11" s="619" t="s">
        <v>228</v>
      </c>
      <c r="AM11" s="620"/>
      <c r="AN11" s="620"/>
      <c r="AO11" s="667"/>
      <c r="AP11" s="613" t="s">
        <v>240</v>
      </c>
      <c r="AQ11" s="614"/>
      <c r="AR11" s="614"/>
      <c r="AS11" s="614"/>
      <c r="AT11" s="614"/>
      <c r="AU11" s="614"/>
      <c r="AV11" s="614"/>
      <c r="AW11" s="614"/>
      <c r="AX11" s="614"/>
      <c r="AY11" s="614"/>
      <c r="AZ11" s="614"/>
      <c r="BA11" s="614"/>
      <c r="BB11" s="614"/>
      <c r="BC11" s="614"/>
      <c r="BD11" s="614"/>
      <c r="BE11" s="614"/>
      <c r="BF11" s="615"/>
      <c r="BG11" s="616">
        <v>12744</v>
      </c>
      <c r="BH11" s="617"/>
      <c r="BI11" s="617"/>
      <c r="BJ11" s="617"/>
      <c r="BK11" s="617"/>
      <c r="BL11" s="617"/>
      <c r="BM11" s="617"/>
      <c r="BN11" s="618"/>
      <c r="BO11" s="665">
        <v>13.5</v>
      </c>
      <c r="BP11" s="665"/>
      <c r="BQ11" s="665"/>
      <c r="BR11" s="665"/>
      <c r="BS11" s="622" t="s">
        <v>121</v>
      </c>
      <c r="BT11" s="617"/>
      <c r="BU11" s="617"/>
      <c r="BV11" s="617"/>
      <c r="BW11" s="617"/>
      <c r="BX11" s="617"/>
      <c r="BY11" s="617"/>
      <c r="BZ11" s="617"/>
      <c r="CA11" s="617"/>
      <c r="CB11" s="646"/>
      <c r="CD11" s="647" t="s">
        <v>241</v>
      </c>
      <c r="CE11" s="644"/>
      <c r="CF11" s="644"/>
      <c r="CG11" s="644"/>
      <c r="CH11" s="644"/>
      <c r="CI11" s="644"/>
      <c r="CJ11" s="644"/>
      <c r="CK11" s="644"/>
      <c r="CL11" s="644"/>
      <c r="CM11" s="644"/>
      <c r="CN11" s="644"/>
      <c r="CO11" s="644"/>
      <c r="CP11" s="644"/>
      <c r="CQ11" s="645"/>
      <c r="CR11" s="616">
        <v>1190687</v>
      </c>
      <c r="CS11" s="617"/>
      <c r="CT11" s="617"/>
      <c r="CU11" s="617"/>
      <c r="CV11" s="617"/>
      <c r="CW11" s="617"/>
      <c r="CX11" s="617"/>
      <c r="CY11" s="618"/>
      <c r="CZ11" s="665">
        <v>41.3</v>
      </c>
      <c r="DA11" s="665"/>
      <c r="DB11" s="665"/>
      <c r="DC11" s="665"/>
      <c r="DD11" s="622">
        <v>910781</v>
      </c>
      <c r="DE11" s="617"/>
      <c r="DF11" s="617"/>
      <c r="DG11" s="617"/>
      <c r="DH11" s="617"/>
      <c r="DI11" s="617"/>
      <c r="DJ11" s="617"/>
      <c r="DK11" s="617"/>
      <c r="DL11" s="617"/>
      <c r="DM11" s="617"/>
      <c r="DN11" s="617"/>
      <c r="DO11" s="617"/>
      <c r="DP11" s="618"/>
      <c r="DQ11" s="622">
        <v>223677</v>
      </c>
      <c r="DR11" s="617"/>
      <c r="DS11" s="617"/>
      <c r="DT11" s="617"/>
      <c r="DU11" s="617"/>
      <c r="DV11" s="617"/>
      <c r="DW11" s="617"/>
      <c r="DX11" s="617"/>
      <c r="DY11" s="617"/>
      <c r="DZ11" s="617"/>
      <c r="EA11" s="617"/>
      <c r="EB11" s="617"/>
      <c r="EC11" s="646"/>
    </row>
    <row r="12" spans="2:143" ht="11.25" customHeight="1" x14ac:dyDescent="0.15">
      <c r="B12" s="613" t="s">
        <v>242</v>
      </c>
      <c r="C12" s="614"/>
      <c r="D12" s="614"/>
      <c r="E12" s="614"/>
      <c r="F12" s="614"/>
      <c r="G12" s="614"/>
      <c r="H12" s="614"/>
      <c r="I12" s="614"/>
      <c r="J12" s="614"/>
      <c r="K12" s="614"/>
      <c r="L12" s="614"/>
      <c r="M12" s="614"/>
      <c r="N12" s="614"/>
      <c r="O12" s="614"/>
      <c r="P12" s="614"/>
      <c r="Q12" s="615"/>
      <c r="R12" s="616">
        <v>10497</v>
      </c>
      <c r="S12" s="617"/>
      <c r="T12" s="617"/>
      <c r="U12" s="617"/>
      <c r="V12" s="617"/>
      <c r="W12" s="617"/>
      <c r="X12" s="617"/>
      <c r="Y12" s="618"/>
      <c r="Z12" s="665">
        <v>0.4</v>
      </c>
      <c r="AA12" s="665"/>
      <c r="AB12" s="665"/>
      <c r="AC12" s="665"/>
      <c r="AD12" s="666">
        <v>10497</v>
      </c>
      <c r="AE12" s="666"/>
      <c r="AF12" s="666"/>
      <c r="AG12" s="666"/>
      <c r="AH12" s="666"/>
      <c r="AI12" s="666"/>
      <c r="AJ12" s="666"/>
      <c r="AK12" s="666"/>
      <c r="AL12" s="619">
        <v>1.4</v>
      </c>
      <c r="AM12" s="620"/>
      <c r="AN12" s="620"/>
      <c r="AO12" s="667"/>
      <c r="AP12" s="613" t="s">
        <v>243</v>
      </c>
      <c r="AQ12" s="614"/>
      <c r="AR12" s="614"/>
      <c r="AS12" s="614"/>
      <c r="AT12" s="614"/>
      <c r="AU12" s="614"/>
      <c r="AV12" s="614"/>
      <c r="AW12" s="614"/>
      <c r="AX12" s="614"/>
      <c r="AY12" s="614"/>
      <c r="AZ12" s="614"/>
      <c r="BA12" s="614"/>
      <c r="BB12" s="614"/>
      <c r="BC12" s="614"/>
      <c r="BD12" s="614"/>
      <c r="BE12" s="614"/>
      <c r="BF12" s="615"/>
      <c r="BG12" s="616">
        <v>35076</v>
      </c>
      <c r="BH12" s="617"/>
      <c r="BI12" s="617"/>
      <c r="BJ12" s="617"/>
      <c r="BK12" s="617"/>
      <c r="BL12" s="617"/>
      <c r="BM12" s="617"/>
      <c r="BN12" s="618"/>
      <c r="BO12" s="665">
        <v>37.299999999999997</v>
      </c>
      <c r="BP12" s="665"/>
      <c r="BQ12" s="665"/>
      <c r="BR12" s="665"/>
      <c r="BS12" s="622" t="s">
        <v>228</v>
      </c>
      <c r="BT12" s="617"/>
      <c r="BU12" s="617"/>
      <c r="BV12" s="617"/>
      <c r="BW12" s="617"/>
      <c r="BX12" s="617"/>
      <c r="BY12" s="617"/>
      <c r="BZ12" s="617"/>
      <c r="CA12" s="617"/>
      <c r="CB12" s="646"/>
      <c r="CD12" s="647" t="s">
        <v>244</v>
      </c>
      <c r="CE12" s="644"/>
      <c r="CF12" s="644"/>
      <c r="CG12" s="644"/>
      <c r="CH12" s="644"/>
      <c r="CI12" s="644"/>
      <c r="CJ12" s="644"/>
      <c r="CK12" s="644"/>
      <c r="CL12" s="644"/>
      <c r="CM12" s="644"/>
      <c r="CN12" s="644"/>
      <c r="CO12" s="644"/>
      <c r="CP12" s="644"/>
      <c r="CQ12" s="645"/>
      <c r="CR12" s="616">
        <v>58691</v>
      </c>
      <c r="CS12" s="617"/>
      <c r="CT12" s="617"/>
      <c r="CU12" s="617"/>
      <c r="CV12" s="617"/>
      <c r="CW12" s="617"/>
      <c r="CX12" s="617"/>
      <c r="CY12" s="618"/>
      <c r="CZ12" s="665">
        <v>2</v>
      </c>
      <c r="DA12" s="665"/>
      <c r="DB12" s="665"/>
      <c r="DC12" s="665"/>
      <c r="DD12" s="622">
        <v>30024</v>
      </c>
      <c r="DE12" s="617"/>
      <c r="DF12" s="617"/>
      <c r="DG12" s="617"/>
      <c r="DH12" s="617"/>
      <c r="DI12" s="617"/>
      <c r="DJ12" s="617"/>
      <c r="DK12" s="617"/>
      <c r="DL12" s="617"/>
      <c r="DM12" s="617"/>
      <c r="DN12" s="617"/>
      <c r="DO12" s="617"/>
      <c r="DP12" s="618"/>
      <c r="DQ12" s="622">
        <v>29672</v>
      </c>
      <c r="DR12" s="617"/>
      <c r="DS12" s="617"/>
      <c r="DT12" s="617"/>
      <c r="DU12" s="617"/>
      <c r="DV12" s="617"/>
      <c r="DW12" s="617"/>
      <c r="DX12" s="617"/>
      <c r="DY12" s="617"/>
      <c r="DZ12" s="617"/>
      <c r="EA12" s="617"/>
      <c r="EB12" s="617"/>
      <c r="EC12" s="646"/>
    </row>
    <row r="13" spans="2:143" ht="11.25" customHeight="1" x14ac:dyDescent="0.15">
      <c r="B13" s="613" t="s">
        <v>245</v>
      </c>
      <c r="C13" s="614"/>
      <c r="D13" s="614"/>
      <c r="E13" s="614"/>
      <c r="F13" s="614"/>
      <c r="G13" s="614"/>
      <c r="H13" s="614"/>
      <c r="I13" s="614"/>
      <c r="J13" s="614"/>
      <c r="K13" s="614"/>
      <c r="L13" s="614"/>
      <c r="M13" s="614"/>
      <c r="N13" s="614"/>
      <c r="O13" s="614"/>
      <c r="P13" s="614"/>
      <c r="Q13" s="615"/>
      <c r="R13" s="616" t="s">
        <v>228</v>
      </c>
      <c r="S13" s="617"/>
      <c r="T13" s="617"/>
      <c r="U13" s="617"/>
      <c r="V13" s="617"/>
      <c r="W13" s="617"/>
      <c r="X13" s="617"/>
      <c r="Y13" s="618"/>
      <c r="Z13" s="665" t="s">
        <v>228</v>
      </c>
      <c r="AA13" s="665"/>
      <c r="AB13" s="665"/>
      <c r="AC13" s="665"/>
      <c r="AD13" s="666" t="s">
        <v>228</v>
      </c>
      <c r="AE13" s="666"/>
      <c r="AF13" s="666"/>
      <c r="AG13" s="666"/>
      <c r="AH13" s="666"/>
      <c r="AI13" s="666"/>
      <c r="AJ13" s="666"/>
      <c r="AK13" s="666"/>
      <c r="AL13" s="619" t="s">
        <v>228</v>
      </c>
      <c r="AM13" s="620"/>
      <c r="AN13" s="620"/>
      <c r="AO13" s="667"/>
      <c r="AP13" s="613" t="s">
        <v>246</v>
      </c>
      <c r="AQ13" s="614"/>
      <c r="AR13" s="614"/>
      <c r="AS13" s="614"/>
      <c r="AT13" s="614"/>
      <c r="AU13" s="614"/>
      <c r="AV13" s="614"/>
      <c r="AW13" s="614"/>
      <c r="AX13" s="614"/>
      <c r="AY13" s="614"/>
      <c r="AZ13" s="614"/>
      <c r="BA13" s="614"/>
      <c r="BB13" s="614"/>
      <c r="BC13" s="614"/>
      <c r="BD13" s="614"/>
      <c r="BE13" s="614"/>
      <c r="BF13" s="615"/>
      <c r="BG13" s="616">
        <v>27812</v>
      </c>
      <c r="BH13" s="617"/>
      <c r="BI13" s="617"/>
      <c r="BJ13" s="617"/>
      <c r="BK13" s="617"/>
      <c r="BL13" s="617"/>
      <c r="BM13" s="617"/>
      <c r="BN13" s="618"/>
      <c r="BO13" s="665">
        <v>29.6</v>
      </c>
      <c r="BP13" s="665"/>
      <c r="BQ13" s="665"/>
      <c r="BR13" s="665"/>
      <c r="BS13" s="622" t="s">
        <v>121</v>
      </c>
      <c r="BT13" s="617"/>
      <c r="BU13" s="617"/>
      <c r="BV13" s="617"/>
      <c r="BW13" s="617"/>
      <c r="BX13" s="617"/>
      <c r="BY13" s="617"/>
      <c r="BZ13" s="617"/>
      <c r="CA13" s="617"/>
      <c r="CB13" s="646"/>
      <c r="CD13" s="647" t="s">
        <v>247</v>
      </c>
      <c r="CE13" s="644"/>
      <c r="CF13" s="644"/>
      <c r="CG13" s="644"/>
      <c r="CH13" s="644"/>
      <c r="CI13" s="644"/>
      <c r="CJ13" s="644"/>
      <c r="CK13" s="644"/>
      <c r="CL13" s="644"/>
      <c r="CM13" s="644"/>
      <c r="CN13" s="644"/>
      <c r="CO13" s="644"/>
      <c r="CP13" s="644"/>
      <c r="CQ13" s="645"/>
      <c r="CR13" s="616">
        <v>224875</v>
      </c>
      <c r="CS13" s="617"/>
      <c r="CT13" s="617"/>
      <c r="CU13" s="617"/>
      <c r="CV13" s="617"/>
      <c r="CW13" s="617"/>
      <c r="CX13" s="617"/>
      <c r="CY13" s="618"/>
      <c r="CZ13" s="665">
        <v>7.8</v>
      </c>
      <c r="DA13" s="665"/>
      <c r="DB13" s="665"/>
      <c r="DC13" s="665"/>
      <c r="DD13" s="622">
        <v>69066</v>
      </c>
      <c r="DE13" s="617"/>
      <c r="DF13" s="617"/>
      <c r="DG13" s="617"/>
      <c r="DH13" s="617"/>
      <c r="DI13" s="617"/>
      <c r="DJ13" s="617"/>
      <c r="DK13" s="617"/>
      <c r="DL13" s="617"/>
      <c r="DM13" s="617"/>
      <c r="DN13" s="617"/>
      <c r="DO13" s="617"/>
      <c r="DP13" s="618"/>
      <c r="DQ13" s="622">
        <v>47872</v>
      </c>
      <c r="DR13" s="617"/>
      <c r="DS13" s="617"/>
      <c r="DT13" s="617"/>
      <c r="DU13" s="617"/>
      <c r="DV13" s="617"/>
      <c r="DW13" s="617"/>
      <c r="DX13" s="617"/>
      <c r="DY13" s="617"/>
      <c r="DZ13" s="617"/>
      <c r="EA13" s="617"/>
      <c r="EB13" s="617"/>
      <c r="EC13" s="646"/>
    </row>
    <row r="14" spans="2:143" ht="11.25" customHeight="1" x14ac:dyDescent="0.15">
      <c r="B14" s="613" t="s">
        <v>248</v>
      </c>
      <c r="C14" s="614"/>
      <c r="D14" s="614"/>
      <c r="E14" s="614"/>
      <c r="F14" s="614"/>
      <c r="G14" s="614"/>
      <c r="H14" s="614"/>
      <c r="I14" s="614"/>
      <c r="J14" s="614"/>
      <c r="K14" s="614"/>
      <c r="L14" s="614"/>
      <c r="M14" s="614"/>
      <c r="N14" s="614"/>
      <c r="O14" s="614"/>
      <c r="P14" s="614"/>
      <c r="Q14" s="615"/>
      <c r="R14" s="616" t="s">
        <v>121</v>
      </c>
      <c r="S14" s="617"/>
      <c r="T14" s="617"/>
      <c r="U14" s="617"/>
      <c r="V14" s="617"/>
      <c r="W14" s="617"/>
      <c r="X14" s="617"/>
      <c r="Y14" s="618"/>
      <c r="Z14" s="665" t="s">
        <v>228</v>
      </c>
      <c r="AA14" s="665"/>
      <c r="AB14" s="665"/>
      <c r="AC14" s="665"/>
      <c r="AD14" s="666" t="s">
        <v>121</v>
      </c>
      <c r="AE14" s="666"/>
      <c r="AF14" s="666"/>
      <c r="AG14" s="666"/>
      <c r="AH14" s="666"/>
      <c r="AI14" s="666"/>
      <c r="AJ14" s="666"/>
      <c r="AK14" s="666"/>
      <c r="AL14" s="619" t="s">
        <v>121</v>
      </c>
      <c r="AM14" s="620"/>
      <c r="AN14" s="620"/>
      <c r="AO14" s="667"/>
      <c r="AP14" s="613" t="s">
        <v>249</v>
      </c>
      <c r="AQ14" s="614"/>
      <c r="AR14" s="614"/>
      <c r="AS14" s="614"/>
      <c r="AT14" s="614"/>
      <c r="AU14" s="614"/>
      <c r="AV14" s="614"/>
      <c r="AW14" s="614"/>
      <c r="AX14" s="614"/>
      <c r="AY14" s="614"/>
      <c r="AZ14" s="614"/>
      <c r="BA14" s="614"/>
      <c r="BB14" s="614"/>
      <c r="BC14" s="614"/>
      <c r="BD14" s="614"/>
      <c r="BE14" s="614"/>
      <c r="BF14" s="615"/>
      <c r="BG14" s="616">
        <v>2914</v>
      </c>
      <c r="BH14" s="617"/>
      <c r="BI14" s="617"/>
      <c r="BJ14" s="617"/>
      <c r="BK14" s="617"/>
      <c r="BL14" s="617"/>
      <c r="BM14" s="617"/>
      <c r="BN14" s="618"/>
      <c r="BO14" s="665">
        <v>3.1</v>
      </c>
      <c r="BP14" s="665"/>
      <c r="BQ14" s="665"/>
      <c r="BR14" s="665"/>
      <c r="BS14" s="622" t="s">
        <v>121</v>
      </c>
      <c r="BT14" s="617"/>
      <c r="BU14" s="617"/>
      <c r="BV14" s="617"/>
      <c r="BW14" s="617"/>
      <c r="BX14" s="617"/>
      <c r="BY14" s="617"/>
      <c r="BZ14" s="617"/>
      <c r="CA14" s="617"/>
      <c r="CB14" s="646"/>
      <c r="CD14" s="647" t="s">
        <v>250</v>
      </c>
      <c r="CE14" s="644"/>
      <c r="CF14" s="644"/>
      <c r="CG14" s="644"/>
      <c r="CH14" s="644"/>
      <c r="CI14" s="644"/>
      <c r="CJ14" s="644"/>
      <c r="CK14" s="644"/>
      <c r="CL14" s="644"/>
      <c r="CM14" s="644"/>
      <c r="CN14" s="644"/>
      <c r="CO14" s="644"/>
      <c r="CP14" s="644"/>
      <c r="CQ14" s="645"/>
      <c r="CR14" s="616">
        <v>14119</v>
      </c>
      <c r="CS14" s="617"/>
      <c r="CT14" s="617"/>
      <c r="CU14" s="617"/>
      <c r="CV14" s="617"/>
      <c r="CW14" s="617"/>
      <c r="CX14" s="617"/>
      <c r="CY14" s="618"/>
      <c r="CZ14" s="665">
        <v>0.5</v>
      </c>
      <c r="DA14" s="665"/>
      <c r="DB14" s="665"/>
      <c r="DC14" s="665"/>
      <c r="DD14" s="622" t="s">
        <v>121</v>
      </c>
      <c r="DE14" s="617"/>
      <c r="DF14" s="617"/>
      <c r="DG14" s="617"/>
      <c r="DH14" s="617"/>
      <c r="DI14" s="617"/>
      <c r="DJ14" s="617"/>
      <c r="DK14" s="617"/>
      <c r="DL14" s="617"/>
      <c r="DM14" s="617"/>
      <c r="DN14" s="617"/>
      <c r="DO14" s="617"/>
      <c r="DP14" s="618"/>
      <c r="DQ14" s="622">
        <v>14119</v>
      </c>
      <c r="DR14" s="617"/>
      <c r="DS14" s="617"/>
      <c r="DT14" s="617"/>
      <c r="DU14" s="617"/>
      <c r="DV14" s="617"/>
      <c r="DW14" s="617"/>
      <c r="DX14" s="617"/>
      <c r="DY14" s="617"/>
      <c r="DZ14" s="617"/>
      <c r="EA14" s="617"/>
      <c r="EB14" s="617"/>
      <c r="EC14" s="646"/>
    </row>
    <row r="15" spans="2:143" ht="11.25" customHeight="1" x14ac:dyDescent="0.15">
      <c r="B15" s="613" t="s">
        <v>251</v>
      </c>
      <c r="C15" s="614"/>
      <c r="D15" s="614"/>
      <c r="E15" s="614"/>
      <c r="F15" s="614"/>
      <c r="G15" s="614"/>
      <c r="H15" s="614"/>
      <c r="I15" s="614"/>
      <c r="J15" s="614"/>
      <c r="K15" s="614"/>
      <c r="L15" s="614"/>
      <c r="M15" s="614"/>
      <c r="N15" s="614"/>
      <c r="O15" s="614"/>
      <c r="P15" s="614"/>
      <c r="Q15" s="615"/>
      <c r="R15" s="616">
        <v>3017</v>
      </c>
      <c r="S15" s="617"/>
      <c r="T15" s="617"/>
      <c r="U15" s="617"/>
      <c r="V15" s="617"/>
      <c r="W15" s="617"/>
      <c r="X15" s="617"/>
      <c r="Y15" s="618"/>
      <c r="Z15" s="665">
        <v>0.1</v>
      </c>
      <c r="AA15" s="665"/>
      <c r="AB15" s="665"/>
      <c r="AC15" s="665"/>
      <c r="AD15" s="666">
        <v>3017</v>
      </c>
      <c r="AE15" s="666"/>
      <c r="AF15" s="666"/>
      <c r="AG15" s="666"/>
      <c r="AH15" s="666"/>
      <c r="AI15" s="666"/>
      <c r="AJ15" s="666"/>
      <c r="AK15" s="666"/>
      <c r="AL15" s="619">
        <v>0.4</v>
      </c>
      <c r="AM15" s="620"/>
      <c r="AN15" s="620"/>
      <c r="AO15" s="667"/>
      <c r="AP15" s="613" t="s">
        <v>252</v>
      </c>
      <c r="AQ15" s="614"/>
      <c r="AR15" s="614"/>
      <c r="AS15" s="614"/>
      <c r="AT15" s="614"/>
      <c r="AU15" s="614"/>
      <c r="AV15" s="614"/>
      <c r="AW15" s="614"/>
      <c r="AX15" s="614"/>
      <c r="AY15" s="614"/>
      <c r="AZ15" s="614"/>
      <c r="BA15" s="614"/>
      <c r="BB15" s="614"/>
      <c r="BC15" s="614"/>
      <c r="BD15" s="614"/>
      <c r="BE15" s="614"/>
      <c r="BF15" s="615"/>
      <c r="BG15" s="616">
        <v>5187</v>
      </c>
      <c r="BH15" s="617"/>
      <c r="BI15" s="617"/>
      <c r="BJ15" s="617"/>
      <c r="BK15" s="617"/>
      <c r="BL15" s="617"/>
      <c r="BM15" s="617"/>
      <c r="BN15" s="618"/>
      <c r="BO15" s="665">
        <v>5.5</v>
      </c>
      <c r="BP15" s="665"/>
      <c r="BQ15" s="665"/>
      <c r="BR15" s="665"/>
      <c r="BS15" s="622" t="s">
        <v>121</v>
      </c>
      <c r="BT15" s="617"/>
      <c r="BU15" s="617"/>
      <c r="BV15" s="617"/>
      <c r="BW15" s="617"/>
      <c r="BX15" s="617"/>
      <c r="BY15" s="617"/>
      <c r="BZ15" s="617"/>
      <c r="CA15" s="617"/>
      <c r="CB15" s="646"/>
      <c r="CD15" s="647" t="s">
        <v>253</v>
      </c>
      <c r="CE15" s="644"/>
      <c r="CF15" s="644"/>
      <c r="CG15" s="644"/>
      <c r="CH15" s="644"/>
      <c r="CI15" s="644"/>
      <c r="CJ15" s="644"/>
      <c r="CK15" s="644"/>
      <c r="CL15" s="644"/>
      <c r="CM15" s="644"/>
      <c r="CN15" s="644"/>
      <c r="CO15" s="644"/>
      <c r="CP15" s="644"/>
      <c r="CQ15" s="645"/>
      <c r="CR15" s="616">
        <v>271104</v>
      </c>
      <c r="CS15" s="617"/>
      <c r="CT15" s="617"/>
      <c r="CU15" s="617"/>
      <c r="CV15" s="617"/>
      <c r="CW15" s="617"/>
      <c r="CX15" s="617"/>
      <c r="CY15" s="618"/>
      <c r="CZ15" s="665">
        <v>9.4</v>
      </c>
      <c r="DA15" s="665"/>
      <c r="DB15" s="665"/>
      <c r="DC15" s="665"/>
      <c r="DD15" s="622">
        <v>113940</v>
      </c>
      <c r="DE15" s="617"/>
      <c r="DF15" s="617"/>
      <c r="DG15" s="617"/>
      <c r="DH15" s="617"/>
      <c r="DI15" s="617"/>
      <c r="DJ15" s="617"/>
      <c r="DK15" s="617"/>
      <c r="DL15" s="617"/>
      <c r="DM15" s="617"/>
      <c r="DN15" s="617"/>
      <c r="DO15" s="617"/>
      <c r="DP15" s="618"/>
      <c r="DQ15" s="622">
        <v>148776</v>
      </c>
      <c r="DR15" s="617"/>
      <c r="DS15" s="617"/>
      <c r="DT15" s="617"/>
      <c r="DU15" s="617"/>
      <c r="DV15" s="617"/>
      <c r="DW15" s="617"/>
      <c r="DX15" s="617"/>
      <c r="DY15" s="617"/>
      <c r="DZ15" s="617"/>
      <c r="EA15" s="617"/>
      <c r="EB15" s="617"/>
      <c r="EC15" s="646"/>
    </row>
    <row r="16" spans="2:143" ht="11.25" customHeight="1" x14ac:dyDescent="0.15">
      <c r="B16" s="613" t="s">
        <v>254</v>
      </c>
      <c r="C16" s="614"/>
      <c r="D16" s="614"/>
      <c r="E16" s="614"/>
      <c r="F16" s="614"/>
      <c r="G16" s="614"/>
      <c r="H16" s="614"/>
      <c r="I16" s="614"/>
      <c r="J16" s="614"/>
      <c r="K16" s="614"/>
      <c r="L16" s="614"/>
      <c r="M16" s="614"/>
      <c r="N16" s="614"/>
      <c r="O16" s="614"/>
      <c r="P16" s="614"/>
      <c r="Q16" s="615"/>
      <c r="R16" s="616" t="s">
        <v>121</v>
      </c>
      <c r="S16" s="617"/>
      <c r="T16" s="617"/>
      <c r="U16" s="617"/>
      <c r="V16" s="617"/>
      <c r="W16" s="617"/>
      <c r="X16" s="617"/>
      <c r="Y16" s="618"/>
      <c r="Z16" s="665" t="s">
        <v>121</v>
      </c>
      <c r="AA16" s="665"/>
      <c r="AB16" s="665"/>
      <c r="AC16" s="665"/>
      <c r="AD16" s="666" t="s">
        <v>228</v>
      </c>
      <c r="AE16" s="666"/>
      <c r="AF16" s="666"/>
      <c r="AG16" s="666"/>
      <c r="AH16" s="666"/>
      <c r="AI16" s="666"/>
      <c r="AJ16" s="666"/>
      <c r="AK16" s="666"/>
      <c r="AL16" s="619" t="s">
        <v>228</v>
      </c>
      <c r="AM16" s="620"/>
      <c r="AN16" s="620"/>
      <c r="AO16" s="667"/>
      <c r="AP16" s="613" t="s">
        <v>255</v>
      </c>
      <c r="AQ16" s="614"/>
      <c r="AR16" s="614"/>
      <c r="AS16" s="614"/>
      <c r="AT16" s="614"/>
      <c r="AU16" s="614"/>
      <c r="AV16" s="614"/>
      <c r="AW16" s="614"/>
      <c r="AX16" s="614"/>
      <c r="AY16" s="614"/>
      <c r="AZ16" s="614"/>
      <c r="BA16" s="614"/>
      <c r="BB16" s="614"/>
      <c r="BC16" s="614"/>
      <c r="BD16" s="614"/>
      <c r="BE16" s="614"/>
      <c r="BF16" s="615"/>
      <c r="BG16" s="616" t="s">
        <v>121</v>
      </c>
      <c r="BH16" s="617"/>
      <c r="BI16" s="617"/>
      <c r="BJ16" s="617"/>
      <c r="BK16" s="617"/>
      <c r="BL16" s="617"/>
      <c r="BM16" s="617"/>
      <c r="BN16" s="618"/>
      <c r="BO16" s="665" t="s">
        <v>121</v>
      </c>
      <c r="BP16" s="665"/>
      <c r="BQ16" s="665"/>
      <c r="BR16" s="665"/>
      <c r="BS16" s="622" t="s">
        <v>228</v>
      </c>
      <c r="BT16" s="617"/>
      <c r="BU16" s="617"/>
      <c r="BV16" s="617"/>
      <c r="BW16" s="617"/>
      <c r="BX16" s="617"/>
      <c r="BY16" s="617"/>
      <c r="BZ16" s="617"/>
      <c r="CA16" s="617"/>
      <c r="CB16" s="646"/>
      <c r="CD16" s="647" t="s">
        <v>256</v>
      </c>
      <c r="CE16" s="644"/>
      <c r="CF16" s="644"/>
      <c r="CG16" s="644"/>
      <c r="CH16" s="644"/>
      <c r="CI16" s="644"/>
      <c r="CJ16" s="644"/>
      <c r="CK16" s="644"/>
      <c r="CL16" s="644"/>
      <c r="CM16" s="644"/>
      <c r="CN16" s="644"/>
      <c r="CO16" s="644"/>
      <c r="CP16" s="644"/>
      <c r="CQ16" s="645"/>
      <c r="CR16" s="616" t="s">
        <v>228</v>
      </c>
      <c r="CS16" s="617"/>
      <c r="CT16" s="617"/>
      <c r="CU16" s="617"/>
      <c r="CV16" s="617"/>
      <c r="CW16" s="617"/>
      <c r="CX16" s="617"/>
      <c r="CY16" s="618"/>
      <c r="CZ16" s="665" t="s">
        <v>121</v>
      </c>
      <c r="DA16" s="665"/>
      <c r="DB16" s="665"/>
      <c r="DC16" s="665"/>
      <c r="DD16" s="622" t="s">
        <v>228</v>
      </c>
      <c r="DE16" s="617"/>
      <c r="DF16" s="617"/>
      <c r="DG16" s="617"/>
      <c r="DH16" s="617"/>
      <c r="DI16" s="617"/>
      <c r="DJ16" s="617"/>
      <c r="DK16" s="617"/>
      <c r="DL16" s="617"/>
      <c r="DM16" s="617"/>
      <c r="DN16" s="617"/>
      <c r="DO16" s="617"/>
      <c r="DP16" s="618"/>
      <c r="DQ16" s="622" t="s">
        <v>121</v>
      </c>
      <c r="DR16" s="617"/>
      <c r="DS16" s="617"/>
      <c r="DT16" s="617"/>
      <c r="DU16" s="617"/>
      <c r="DV16" s="617"/>
      <c r="DW16" s="617"/>
      <c r="DX16" s="617"/>
      <c r="DY16" s="617"/>
      <c r="DZ16" s="617"/>
      <c r="EA16" s="617"/>
      <c r="EB16" s="617"/>
      <c r="EC16" s="646"/>
    </row>
    <row r="17" spans="2:133" ht="11.25" customHeight="1" x14ac:dyDescent="0.15">
      <c r="B17" s="613" t="s">
        <v>257</v>
      </c>
      <c r="C17" s="614"/>
      <c r="D17" s="614"/>
      <c r="E17" s="614"/>
      <c r="F17" s="614"/>
      <c r="G17" s="614"/>
      <c r="H17" s="614"/>
      <c r="I17" s="614"/>
      <c r="J17" s="614"/>
      <c r="K17" s="614"/>
      <c r="L17" s="614"/>
      <c r="M17" s="614"/>
      <c r="N17" s="614"/>
      <c r="O17" s="614"/>
      <c r="P17" s="614"/>
      <c r="Q17" s="615"/>
      <c r="R17" s="616" t="s">
        <v>121</v>
      </c>
      <c r="S17" s="617"/>
      <c r="T17" s="617"/>
      <c r="U17" s="617"/>
      <c r="V17" s="617"/>
      <c r="W17" s="617"/>
      <c r="X17" s="617"/>
      <c r="Y17" s="618"/>
      <c r="Z17" s="665" t="s">
        <v>121</v>
      </c>
      <c r="AA17" s="665"/>
      <c r="AB17" s="665"/>
      <c r="AC17" s="665"/>
      <c r="AD17" s="666" t="s">
        <v>121</v>
      </c>
      <c r="AE17" s="666"/>
      <c r="AF17" s="666"/>
      <c r="AG17" s="666"/>
      <c r="AH17" s="666"/>
      <c r="AI17" s="666"/>
      <c r="AJ17" s="666"/>
      <c r="AK17" s="666"/>
      <c r="AL17" s="619" t="s">
        <v>228</v>
      </c>
      <c r="AM17" s="620"/>
      <c r="AN17" s="620"/>
      <c r="AO17" s="667"/>
      <c r="AP17" s="613" t="s">
        <v>258</v>
      </c>
      <c r="AQ17" s="614"/>
      <c r="AR17" s="614"/>
      <c r="AS17" s="614"/>
      <c r="AT17" s="614"/>
      <c r="AU17" s="614"/>
      <c r="AV17" s="614"/>
      <c r="AW17" s="614"/>
      <c r="AX17" s="614"/>
      <c r="AY17" s="614"/>
      <c r="AZ17" s="614"/>
      <c r="BA17" s="614"/>
      <c r="BB17" s="614"/>
      <c r="BC17" s="614"/>
      <c r="BD17" s="614"/>
      <c r="BE17" s="614"/>
      <c r="BF17" s="615"/>
      <c r="BG17" s="616" t="s">
        <v>228</v>
      </c>
      <c r="BH17" s="617"/>
      <c r="BI17" s="617"/>
      <c r="BJ17" s="617"/>
      <c r="BK17" s="617"/>
      <c r="BL17" s="617"/>
      <c r="BM17" s="617"/>
      <c r="BN17" s="618"/>
      <c r="BO17" s="665" t="s">
        <v>121</v>
      </c>
      <c r="BP17" s="665"/>
      <c r="BQ17" s="665"/>
      <c r="BR17" s="665"/>
      <c r="BS17" s="622" t="s">
        <v>121</v>
      </c>
      <c r="BT17" s="617"/>
      <c r="BU17" s="617"/>
      <c r="BV17" s="617"/>
      <c r="BW17" s="617"/>
      <c r="BX17" s="617"/>
      <c r="BY17" s="617"/>
      <c r="BZ17" s="617"/>
      <c r="CA17" s="617"/>
      <c r="CB17" s="646"/>
      <c r="CD17" s="647" t="s">
        <v>259</v>
      </c>
      <c r="CE17" s="644"/>
      <c r="CF17" s="644"/>
      <c r="CG17" s="644"/>
      <c r="CH17" s="644"/>
      <c r="CI17" s="644"/>
      <c r="CJ17" s="644"/>
      <c r="CK17" s="644"/>
      <c r="CL17" s="644"/>
      <c r="CM17" s="644"/>
      <c r="CN17" s="644"/>
      <c r="CO17" s="644"/>
      <c r="CP17" s="644"/>
      <c r="CQ17" s="645"/>
      <c r="CR17" s="616">
        <v>251527</v>
      </c>
      <c r="CS17" s="617"/>
      <c r="CT17" s="617"/>
      <c r="CU17" s="617"/>
      <c r="CV17" s="617"/>
      <c r="CW17" s="617"/>
      <c r="CX17" s="617"/>
      <c r="CY17" s="618"/>
      <c r="CZ17" s="665">
        <v>8.6999999999999993</v>
      </c>
      <c r="DA17" s="665"/>
      <c r="DB17" s="665"/>
      <c r="DC17" s="665"/>
      <c r="DD17" s="622" t="s">
        <v>121</v>
      </c>
      <c r="DE17" s="617"/>
      <c r="DF17" s="617"/>
      <c r="DG17" s="617"/>
      <c r="DH17" s="617"/>
      <c r="DI17" s="617"/>
      <c r="DJ17" s="617"/>
      <c r="DK17" s="617"/>
      <c r="DL17" s="617"/>
      <c r="DM17" s="617"/>
      <c r="DN17" s="617"/>
      <c r="DO17" s="617"/>
      <c r="DP17" s="618"/>
      <c r="DQ17" s="622">
        <v>242358</v>
      </c>
      <c r="DR17" s="617"/>
      <c r="DS17" s="617"/>
      <c r="DT17" s="617"/>
      <c r="DU17" s="617"/>
      <c r="DV17" s="617"/>
      <c r="DW17" s="617"/>
      <c r="DX17" s="617"/>
      <c r="DY17" s="617"/>
      <c r="DZ17" s="617"/>
      <c r="EA17" s="617"/>
      <c r="EB17" s="617"/>
      <c r="EC17" s="646"/>
    </row>
    <row r="18" spans="2:133" ht="11.25" customHeight="1" x14ac:dyDescent="0.15">
      <c r="B18" s="613" t="s">
        <v>260</v>
      </c>
      <c r="C18" s="614"/>
      <c r="D18" s="614"/>
      <c r="E18" s="614"/>
      <c r="F18" s="614"/>
      <c r="G18" s="614"/>
      <c r="H18" s="614"/>
      <c r="I18" s="614"/>
      <c r="J18" s="614"/>
      <c r="K18" s="614"/>
      <c r="L18" s="614"/>
      <c r="M18" s="614"/>
      <c r="N18" s="614"/>
      <c r="O18" s="614"/>
      <c r="P18" s="614"/>
      <c r="Q18" s="615"/>
      <c r="R18" s="616">
        <v>851177</v>
      </c>
      <c r="S18" s="617"/>
      <c r="T18" s="617"/>
      <c r="U18" s="617"/>
      <c r="V18" s="617"/>
      <c r="W18" s="617"/>
      <c r="X18" s="617"/>
      <c r="Y18" s="618"/>
      <c r="Z18" s="665">
        <v>28.7</v>
      </c>
      <c r="AA18" s="665"/>
      <c r="AB18" s="665"/>
      <c r="AC18" s="665"/>
      <c r="AD18" s="666">
        <v>617645</v>
      </c>
      <c r="AE18" s="666"/>
      <c r="AF18" s="666"/>
      <c r="AG18" s="666"/>
      <c r="AH18" s="666"/>
      <c r="AI18" s="666"/>
      <c r="AJ18" s="666"/>
      <c r="AK18" s="666"/>
      <c r="AL18" s="619">
        <v>80.5</v>
      </c>
      <c r="AM18" s="620"/>
      <c r="AN18" s="620"/>
      <c r="AO18" s="667"/>
      <c r="AP18" s="613" t="s">
        <v>261</v>
      </c>
      <c r="AQ18" s="614"/>
      <c r="AR18" s="614"/>
      <c r="AS18" s="614"/>
      <c r="AT18" s="614"/>
      <c r="AU18" s="614"/>
      <c r="AV18" s="614"/>
      <c r="AW18" s="614"/>
      <c r="AX18" s="614"/>
      <c r="AY18" s="614"/>
      <c r="AZ18" s="614"/>
      <c r="BA18" s="614"/>
      <c r="BB18" s="614"/>
      <c r="BC18" s="614"/>
      <c r="BD18" s="614"/>
      <c r="BE18" s="614"/>
      <c r="BF18" s="615"/>
      <c r="BG18" s="616" t="s">
        <v>121</v>
      </c>
      <c r="BH18" s="617"/>
      <c r="BI18" s="617"/>
      <c r="BJ18" s="617"/>
      <c r="BK18" s="617"/>
      <c r="BL18" s="617"/>
      <c r="BM18" s="617"/>
      <c r="BN18" s="618"/>
      <c r="BO18" s="665" t="s">
        <v>228</v>
      </c>
      <c r="BP18" s="665"/>
      <c r="BQ18" s="665"/>
      <c r="BR18" s="665"/>
      <c r="BS18" s="622" t="s">
        <v>121</v>
      </c>
      <c r="BT18" s="617"/>
      <c r="BU18" s="617"/>
      <c r="BV18" s="617"/>
      <c r="BW18" s="617"/>
      <c r="BX18" s="617"/>
      <c r="BY18" s="617"/>
      <c r="BZ18" s="617"/>
      <c r="CA18" s="617"/>
      <c r="CB18" s="646"/>
      <c r="CD18" s="647" t="s">
        <v>262</v>
      </c>
      <c r="CE18" s="644"/>
      <c r="CF18" s="644"/>
      <c r="CG18" s="644"/>
      <c r="CH18" s="644"/>
      <c r="CI18" s="644"/>
      <c r="CJ18" s="644"/>
      <c r="CK18" s="644"/>
      <c r="CL18" s="644"/>
      <c r="CM18" s="644"/>
      <c r="CN18" s="644"/>
      <c r="CO18" s="644"/>
      <c r="CP18" s="644"/>
      <c r="CQ18" s="645"/>
      <c r="CR18" s="616" t="s">
        <v>121</v>
      </c>
      <c r="CS18" s="617"/>
      <c r="CT18" s="617"/>
      <c r="CU18" s="617"/>
      <c r="CV18" s="617"/>
      <c r="CW18" s="617"/>
      <c r="CX18" s="617"/>
      <c r="CY18" s="618"/>
      <c r="CZ18" s="665" t="s">
        <v>228</v>
      </c>
      <c r="DA18" s="665"/>
      <c r="DB18" s="665"/>
      <c r="DC18" s="665"/>
      <c r="DD18" s="622" t="s">
        <v>121</v>
      </c>
      <c r="DE18" s="617"/>
      <c r="DF18" s="617"/>
      <c r="DG18" s="617"/>
      <c r="DH18" s="617"/>
      <c r="DI18" s="617"/>
      <c r="DJ18" s="617"/>
      <c r="DK18" s="617"/>
      <c r="DL18" s="617"/>
      <c r="DM18" s="617"/>
      <c r="DN18" s="617"/>
      <c r="DO18" s="617"/>
      <c r="DP18" s="618"/>
      <c r="DQ18" s="622" t="s">
        <v>121</v>
      </c>
      <c r="DR18" s="617"/>
      <c r="DS18" s="617"/>
      <c r="DT18" s="617"/>
      <c r="DU18" s="617"/>
      <c r="DV18" s="617"/>
      <c r="DW18" s="617"/>
      <c r="DX18" s="617"/>
      <c r="DY18" s="617"/>
      <c r="DZ18" s="617"/>
      <c r="EA18" s="617"/>
      <c r="EB18" s="617"/>
      <c r="EC18" s="646"/>
    </row>
    <row r="19" spans="2:133" ht="11.25" customHeight="1" x14ac:dyDescent="0.15">
      <c r="B19" s="613" t="s">
        <v>263</v>
      </c>
      <c r="C19" s="614"/>
      <c r="D19" s="614"/>
      <c r="E19" s="614"/>
      <c r="F19" s="614"/>
      <c r="G19" s="614"/>
      <c r="H19" s="614"/>
      <c r="I19" s="614"/>
      <c r="J19" s="614"/>
      <c r="K19" s="614"/>
      <c r="L19" s="614"/>
      <c r="M19" s="614"/>
      <c r="N19" s="614"/>
      <c r="O19" s="614"/>
      <c r="P19" s="614"/>
      <c r="Q19" s="615"/>
      <c r="R19" s="616">
        <v>617645</v>
      </c>
      <c r="S19" s="617"/>
      <c r="T19" s="617"/>
      <c r="U19" s="617"/>
      <c r="V19" s="617"/>
      <c r="W19" s="617"/>
      <c r="X19" s="617"/>
      <c r="Y19" s="618"/>
      <c r="Z19" s="665">
        <v>20.9</v>
      </c>
      <c r="AA19" s="665"/>
      <c r="AB19" s="665"/>
      <c r="AC19" s="665"/>
      <c r="AD19" s="666">
        <v>617645</v>
      </c>
      <c r="AE19" s="666"/>
      <c r="AF19" s="666"/>
      <c r="AG19" s="666"/>
      <c r="AH19" s="666"/>
      <c r="AI19" s="666"/>
      <c r="AJ19" s="666"/>
      <c r="AK19" s="666"/>
      <c r="AL19" s="619">
        <v>80.5</v>
      </c>
      <c r="AM19" s="620"/>
      <c r="AN19" s="620"/>
      <c r="AO19" s="667"/>
      <c r="AP19" s="613" t="s">
        <v>264</v>
      </c>
      <c r="AQ19" s="614"/>
      <c r="AR19" s="614"/>
      <c r="AS19" s="614"/>
      <c r="AT19" s="614"/>
      <c r="AU19" s="614"/>
      <c r="AV19" s="614"/>
      <c r="AW19" s="614"/>
      <c r="AX19" s="614"/>
      <c r="AY19" s="614"/>
      <c r="AZ19" s="614"/>
      <c r="BA19" s="614"/>
      <c r="BB19" s="614"/>
      <c r="BC19" s="614"/>
      <c r="BD19" s="614"/>
      <c r="BE19" s="614"/>
      <c r="BF19" s="615"/>
      <c r="BG19" s="616" t="s">
        <v>228</v>
      </c>
      <c r="BH19" s="617"/>
      <c r="BI19" s="617"/>
      <c r="BJ19" s="617"/>
      <c r="BK19" s="617"/>
      <c r="BL19" s="617"/>
      <c r="BM19" s="617"/>
      <c r="BN19" s="618"/>
      <c r="BO19" s="665" t="s">
        <v>121</v>
      </c>
      <c r="BP19" s="665"/>
      <c r="BQ19" s="665"/>
      <c r="BR19" s="665"/>
      <c r="BS19" s="622" t="s">
        <v>121</v>
      </c>
      <c r="BT19" s="617"/>
      <c r="BU19" s="617"/>
      <c r="BV19" s="617"/>
      <c r="BW19" s="617"/>
      <c r="BX19" s="617"/>
      <c r="BY19" s="617"/>
      <c r="BZ19" s="617"/>
      <c r="CA19" s="617"/>
      <c r="CB19" s="646"/>
      <c r="CD19" s="647" t="s">
        <v>265</v>
      </c>
      <c r="CE19" s="644"/>
      <c r="CF19" s="644"/>
      <c r="CG19" s="644"/>
      <c r="CH19" s="644"/>
      <c r="CI19" s="644"/>
      <c r="CJ19" s="644"/>
      <c r="CK19" s="644"/>
      <c r="CL19" s="644"/>
      <c r="CM19" s="644"/>
      <c r="CN19" s="644"/>
      <c r="CO19" s="644"/>
      <c r="CP19" s="644"/>
      <c r="CQ19" s="645"/>
      <c r="CR19" s="616" t="s">
        <v>121</v>
      </c>
      <c r="CS19" s="617"/>
      <c r="CT19" s="617"/>
      <c r="CU19" s="617"/>
      <c r="CV19" s="617"/>
      <c r="CW19" s="617"/>
      <c r="CX19" s="617"/>
      <c r="CY19" s="618"/>
      <c r="CZ19" s="665" t="s">
        <v>121</v>
      </c>
      <c r="DA19" s="665"/>
      <c r="DB19" s="665"/>
      <c r="DC19" s="665"/>
      <c r="DD19" s="622" t="s">
        <v>228</v>
      </c>
      <c r="DE19" s="617"/>
      <c r="DF19" s="617"/>
      <c r="DG19" s="617"/>
      <c r="DH19" s="617"/>
      <c r="DI19" s="617"/>
      <c r="DJ19" s="617"/>
      <c r="DK19" s="617"/>
      <c r="DL19" s="617"/>
      <c r="DM19" s="617"/>
      <c r="DN19" s="617"/>
      <c r="DO19" s="617"/>
      <c r="DP19" s="618"/>
      <c r="DQ19" s="622" t="s">
        <v>121</v>
      </c>
      <c r="DR19" s="617"/>
      <c r="DS19" s="617"/>
      <c r="DT19" s="617"/>
      <c r="DU19" s="617"/>
      <c r="DV19" s="617"/>
      <c r="DW19" s="617"/>
      <c r="DX19" s="617"/>
      <c r="DY19" s="617"/>
      <c r="DZ19" s="617"/>
      <c r="EA19" s="617"/>
      <c r="EB19" s="617"/>
      <c r="EC19" s="646"/>
    </row>
    <row r="20" spans="2:133" ht="11.25" customHeight="1" x14ac:dyDescent="0.15">
      <c r="B20" s="613" t="s">
        <v>266</v>
      </c>
      <c r="C20" s="614"/>
      <c r="D20" s="614"/>
      <c r="E20" s="614"/>
      <c r="F20" s="614"/>
      <c r="G20" s="614"/>
      <c r="H20" s="614"/>
      <c r="I20" s="614"/>
      <c r="J20" s="614"/>
      <c r="K20" s="614"/>
      <c r="L20" s="614"/>
      <c r="M20" s="614"/>
      <c r="N20" s="614"/>
      <c r="O20" s="614"/>
      <c r="P20" s="614"/>
      <c r="Q20" s="615"/>
      <c r="R20" s="616">
        <v>233532</v>
      </c>
      <c r="S20" s="617"/>
      <c r="T20" s="617"/>
      <c r="U20" s="617"/>
      <c r="V20" s="617"/>
      <c r="W20" s="617"/>
      <c r="X20" s="617"/>
      <c r="Y20" s="618"/>
      <c r="Z20" s="665">
        <v>7.9</v>
      </c>
      <c r="AA20" s="665"/>
      <c r="AB20" s="665"/>
      <c r="AC20" s="665"/>
      <c r="AD20" s="666" t="s">
        <v>228</v>
      </c>
      <c r="AE20" s="666"/>
      <c r="AF20" s="666"/>
      <c r="AG20" s="666"/>
      <c r="AH20" s="666"/>
      <c r="AI20" s="666"/>
      <c r="AJ20" s="666"/>
      <c r="AK20" s="666"/>
      <c r="AL20" s="619" t="s">
        <v>228</v>
      </c>
      <c r="AM20" s="620"/>
      <c r="AN20" s="620"/>
      <c r="AO20" s="667"/>
      <c r="AP20" s="613" t="s">
        <v>267</v>
      </c>
      <c r="AQ20" s="614"/>
      <c r="AR20" s="614"/>
      <c r="AS20" s="614"/>
      <c r="AT20" s="614"/>
      <c r="AU20" s="614"/>
      <c r="AV20" s="614"/>
      <c r="AW20" s="614"/>
      <c r="AX20" s="614"/>
      <c r="AY20" s="614"/>
      <c r="AZ20" s="614"/>
      <c r="BA20" s="614"/>
      <c r="BB20" s="614"/>
      <c r="BC20" s="614"/>
      <c r="BD20" s="614"/>
      <c r="BE20" s="614"/>
      <c r="BF20" s="615"/>
      <c r="BG20" s="616" t="s">
        <v>121</v>
      </c>
      <c r="BH20" s="617"/>
      <c r="BI20" s="617"/>
      <c r="BJ20" s="617"/>
      <c r="BK20" s="617"/>
      <c r="BL20" s="617"/>
      <c r="BM20" s="617"/>
      <c r="BN20" s="618"/>
      <c r="BO20" s="665" t="s">
        <v>121</v>
      </c>
      <c r="BP20" s="665"/>
      <c r="BQ20" s="665"/>
      <c r="BR20" s="665"/>
      <c r="BS20" s="622" t="s">
        <v>228</v>
      </c>
      <c r="BT20" s="617"/>
      <c r="BU20" s="617"/>
      <c r="BV20" s="617"/>
      <c r="BW20" s="617"/>
      <c r="BX20" s="617"/>
      <c r="BY20" s="617"/>
      <c r="BZ20" s="617"/>
      <c r="CA20" s="617"/>
      <c r="CB20" s="646"/>
      <c r="CD20" s="647" t="s">
        <v>268</v>
      </c>
      <c r="CE20" s="644"/>
      <c r="CF20" s="644"/>
      <c r="CG20" s="644"/>
      <c r="CH20" s="644"/>
      <c r="CI20" s="644"/>
      <c r="CJ20" s="644"/>
      <c r="CK20" s="644"/>
      <c r="CL20" s="644"/>
      <c r="CM20" s="644"/>
      <c r="CN20" s="644"/>
      <c r="CO20" s="644"/>
      <c r="CP20" s="644"/>
      <c r="CQ20" s="645"/>
      <c r="CR20" s="616">
        <v>2884332</v>
      </c>
      <c r="CS20" s="617"/>
      <c r="CT20" s="617"/>
      <c r="CU20" s="617"/>
      <c r="CV20" s="617"/>
      <c r="CW20" s="617"/>
      <c r="CX20" s="617"/>
      <c r="CY20" s="618"/>
      <c r="CZ20" s="665">
        <v>100</v>
      </c>
      <c r="DA20" s="665"/>
      <c r="DB20" s="665"/>
      <c r="DC20" s="665"/>
      <c r="DD20" s="622">
        <v>1395259</v>
      </c>
      <c r="DE20" s="617"/>
      <c r="DF20" s="617"/>
      <c r="DG20" s="617"/>
      <c r="DH20" s="617"/>
      <c r="DI20" s="617"/>
      <c r="DJ20" s="617"/>
      <c r="DK20" s="617"/>
      <c r="DL20" s="617"/>
      <c r="DM20" s="617"/>
      <c r="DN20" s="617"/>
      <c r="DO20" s="617"/>
      <c r="DP20" s="618"/>
      <c r="DQ20" s="622">
        <v>1187360</v>
      </c>
      <c r="DR20" s="617"/>
      <c r="DS20" s="617"/>
      <c r="DT20" s="617"/>
      <c r="DU20" s="617"/>
      <c r="DV20" s="617"/>
      <c r="DW20" s="617"/>
      <c r="DX20" s="617"/>
      <c r="DY20" s="617"/>
      <c r="DZ20" s="617"/>
      <c r="EA20" s="617"/>
      <c r="EB20" s="617"/>
      <c r="EC20" s="646"/>
    </row>
    <row r="21" spans="2:133" ht="11.25" customHeight="1" x14ac:dyDescent="0.15">
      <c r="B21" s="613" t="s">
        <v>269</v>
      </c>
      <c r="C21" s="614"/>
      <c r="D21" s="614"/>
      <c r="E21" s="614"/>
      <c r="F21" s="614"/>
      <c r="G21" s="614"/>
      <c r="H21" s="614"/>
      <c r="I21" s="614"/>
      <c r="J21" s="614"/>
      <c r="K21" s="614"/>
      <c r="L21" s="614"/>
      <c r="M21" s="614"/>
      <c r="N21" s="614"/>
      <c r="O21" s="614"/>
      <c r="P21" s="614"/>
      <c r="Q21" s="615"/>
      <c r="R21" s="616" t="s">
        <v>121</v>
      </c>
      <c r="S21" s="617"/>
      <c r="T21" s="617"/>
      <c r="U21" s="617"/>
      <c r="V21" s="617"/>
      <c r="W21" s="617"/>
      <c r="X21" s="617"/>
      <c r="Y21" s="618"/>
      <c r="Z21" s="665" t="s">
        <v>228</v>
      </c>
      <c r="AA21" s="665"/>
      <c r="AB21" s="665"/>
      <c r="AC21" s="665"/>
      <c r="AD21" s="666" t="s">
        <v>228</v>
      </c>
      <c r="AE21" s="666"/>
      <c r="AF21" s="666"/>
      <c r="AG21" s="666"/>
      <c r="AH21" s="666"/>
      <c r="AI21" s="666"/>
      <c r="AJ21" s="666"/>
      <c r="AK21" s="666"/>
      <c r="AL21" s="619" t="s">
        <v>228</v>
      </c>
      <c r="AM21" s="620"/>
      <c r="AN21" s="620"/>
      <c r="AO21" s="667"/>
      <c r="AP21" s="711" t="s">
        <v>270</v>
      </c>
      <c r="AQ21" s="718"/>
      <c r="AR21" s="718"/>
      <c r="AS21" s="718"/>
      <c r="AT21" s="718"/>
      <c r="AU21" s="718"/>
      <c r="AV21" s="718"/>
      <c r="AW21" s="718"/>
      <c r="AX21" s="718"/>
      <c r="AY21" s="718"/>
      <c r="AZ21" s="718"/>
      <c r="BA21" s="718"/>
      <c r="BB21" s="718"/>
      <c r="BC21" s="718"/>
      <c r="BD21" s="718"/>
      <c r="BE21" s="718"/>
      <c r="BF21" s="713"/>
      <c r="BG21" s="616" t="s">
        <v>121</v>
      </c>
      <c r="BH21" s="617"/>
      <c r="BI21" s="617"/>
      <c r="BJ21" s="617"/>
      <c r="BK21" s="617"/>
      <c r="BL21" s="617"/>
      <c r="BM21" s="617"/>
      <c r="BN21" s="618"/>
      <c r="BO21" s="665" t="s">
        <v>228</v>
      </c>
      <c r="BP21" s="665"/>
      <c r="BQ21" s="665"/>
      <c r="BR21" s="665"/>
      <c r="BS21" s="622" t="s">
        <v>228</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13" t="s">
        <v>271</v>
      </c>
      <c r="C22" s="614"/>
      <c r="D22" s="614"/>
      <c r="E22" s="614"/>
      <c r="F22" s="614"/>
      <c r="G22" s="614"/>
      <c r="H22" s="614"/>
      <c r="I22" s="614"/>
      <c r="J22" s="614"/>
      <c r="K22" s="614"/>
      <c r="L22" s="614"/>
      <c r="M22" s="614"/>
      <c r="N22" s="614"/>
      <c r="O22" s="614"/>
      <c r="P22" s="614"/>
      <c r="Q22" s="615"/>
      <c r="R22" s="616">
        <v>971341</v>
      </c>
      <c r="S22" s="617"/>
      <c r="T22" s="617"/>
      <c r="U22" s="617"/>
      <c r="V22" s="617"/>
      <c r="W22" s="617"/>
      <c r="X22" s="617"/>
      <c r="Y22" s="618"/>
      <c r="Z22" s="665">
        <v>32.799999999999997</v>
      </c>
      <c r="AA22" s="665"/>
      <c r="AB22" s="665"/>
      <c r="AC22" s="665"/>
      <c r="AD22" s="666">
        <v>737809</v>
      </c>
      <c r="AE22" s="666"/>
      <c r="AF22" s="666"/>
      <c r="AG22" s="666"/>
      <c r="AH22" s="666"/>
      <c r="AI22" s="666"/>
      <c r="AJ22" s="666"/>
      <c r="AK22" s="666"/>
      <c r="AL22" s="619">
        <v>96.2</v>
      </c>
      <c r="AM22" s="620"/>
      <c r="AN22" s="620"/>
      <c r="AO22" s="667"/>
      <c r="AP22" s="711" t="s">
        <v>272</v>
      </c>
      <c r="AQ22" s="718"/>
      <c r="AR22" s="718"/>
      <c r="AS22" s="718"/>
      <c r="AT22" s="718"/>
      <c r="AU22" s="718"/>
      <c r="AV22" s="718"/>
      <c r="AW22" s="718"/>
      <c r="AX22" s="718"/>
      <c r="AY22" s="718"/>
      <c r="AZ22" s="718"/>
      <c r="BA22" s="718"/>
      <c r="BB22" s="718"/>
      <c r="BC22" s="718"/>
      <c r="BD22" s="718"/>
      <c r="BE22" s="718"/>
      <c r="BF22" s="713"/>
      <c r="BG22" s="616" t="s">
        <v>228</v>
      </c>
      <c r="BH22" s="617"/>
      <c r="BI22" s="617"/>
      <c r="BJ22" s="617"/>
      <c r="BK22" s="617"/>
      <c r="BL22" s="617"/>
      <c r="BM22" s="617"/>
      <c r="BN22" s="618"/>
      <c r="BO22" s="665" t="s">
        <v>121</v>
      </c>
      <c r="BP22" s="665"/>
      <c r="BQ22" s="665"/>
      <c r="BR22" s="665"/>
      <c r="BS22" s="622" t="s">
        <v>228</v>
      </c>
      <c r="BT22" s="617"/>
      <c r="BU22" s="617"/>
      <c r="BV22" s="617"/>
      <c r="BW22" s="617"/>
      <c r="BX22" s="617"/>
      <c r="BY22" s="617"/>
      <c r="BZ22" s="617"/>
      <c r="CA22" s="617"/>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274</v>
      </c>
      <c r="C23" s="614"/>
      <c r="D23" s="614"/>
      <c r="E23" s="614"/>
      <c r="F23" s="614"/>
      <c r="G23" s="614"/>
      <c r="H23" s="614"/>
      <c r="I23" s="614"/>
      <c r="J23" s="614"/>
      <c r="K23" s="614"/>
      <c r="L23" s="614"/>
      <c r="M23" s="614"/>
      <c r="N23" s="614"/>
      <c r="O23" s="614"/>
      <c r="P23" s="614"/>
      <c r="Q23" s="615"/>
      <c r="R23" s="616" t="s">
        <v>121</v>
      </c>
      <c r="S23" s="617"/>
      <c r="T23" s="617"/>
      <c r="U23" s="617"/>
      <c r="V23" s="617"/>
      <c r="W23" s="617"/>
      <c r="X23" s="617"/>
      <c r="Y23" s="618"/>
      <c r="Z23" s="665" t="s">
        <v>121</v>
      </c>
      <c r="AA23" s="665"/>
      <c r="AB23" s="665"/>
      <c r="AC23" s="665"/>
      <c r="AD23" s="666" t="s">
        <v>121</v>
      </c>
      <c r="AE23" s="666"/>
      <c r="AF23" s="666"/>
      <c r="AG23" s="666"/>
      <c r="AH23" s="666"/>
      <c r="AI23" s="666"/>
      <c r="AJ23" s="666"/>
      <c r="AK23" s="666"/>
      <c r="AL23" s="619" t="s">
        <v>121</v>
      </c>
      <c r="AM23" s="620"/>
      <c r="AN23" s="620"/>
      <c r="AO23" s="667"/>
      <c r="AP23" s="711" t="s">
        <v>275</v>
      </c>
      <c r="AQ23" s="718"/>
      <c r="AR23" s="718"/>
      <c r="AS23" s="718"/>
      <c r="AT23" s="718"/>
      <c r="AU23" s="718"/>
      <c r="AV23" s="718"/>
      <c r="AW23" s="718"/>
      <c r="AX23" s="718"/>
      <c r="AY23" s="718"/>
      <c r="AZ23" s="718"/>
      <c r="BA23" s="718"/>
      <c r="BB23" s="718"/>
      <c r="BC23" s="718"/>
      <c r="BD23" s="718"/>
      <c r="BE23" s="718"/>
      <c r="BF23" s="713"/>
      <c r="BG23" s="616" t="s">
        <v>121</v>
      </c>
      <c r="BH23" s="617"/>
      <c r="BI23" s="617"/>
      <c r="BJ23" s="617"/>
      <c r="BK23" s="617"/>
      <c r="BL23" s="617"/>
      <c r="BM23" s="617"/>
      <c r="BN23" s="618"/>
      <c r="BO23" s="665" t="s">
        <v>121</v>
      </c>
      <c r="BP23" s="665"/>
      <c r="BQ23" s="665"/>
      <c r="BR23" s="665"/>
      <c r="BS23" s="622" t="s">
        <v>228</v>
      </c>
      <c r="BT23" s="617"/>
      <c r="BU23" s="617"/>
      <c r="BV23" s="617"/>
      <c r="BW23" s="617"/>
      <c r="BX23" s="617"/>
      <c r="BY23" s="617"/>
      <c r="BZ23" s="617"/>
      <c r="CA23" s="617"/>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13" t="s">
        <v>281</v>
      </c>
      <c r="C24" s="614"/>
      <c r="D24" s="614"/>
      <c r="E24" s="614"/>
      <c r="F24" s="614"/>
      <c r="G24" s="614"/>
      <c r="H24" s="614"/>
      <c r="I24" s="614"/>
      <c r="J24" s="614"/>
      <c r="K24" s="614"/>
      <c r="L24" s="614"/>
      <c r="M24" s="614"/>
      <c r="N24" s="614"/>
      <c r="O24" s="614"/>
      <c r="P24" s="614"/>
      <c r="Q24" s="615"/>
      <c r="R24" s="616">
        <v>3440</v>
      </c>
      <c r="S24" s="617"/>
      <c r="T24" s="617"/>
      <c r="U24" s="617"/>
      <c r="V24" s="617"/>
      <c r="W24" s="617"/>
      <c r="X24" s="617"/>
      <c r="Y24" s="618"/>
      <c r="Z24" s="665">
        <v>0.1</v>
      </c>
      <c r="AA24" s="665"/>
      <c r="AB24" s="665"/>
      <c r="AC24" s="665"/>
      <c r="AD24" s="666" t="s">
        <v>228</v>
      </c>
      <c r="AE24" s="666"/>
      <c r="AF24" s="666"/>
      <c r="AG24" s="666"/>
      <c r="AH24" s="666"/>
      <c r="AI24" s="666"/>
      <c r="AJ24" s="666"/>
      <c r="AK24" s="666"/>
      <c r="AL24" s="619" t="s">
        <v>121</v>
      </c>
      <c r="AM24" s="620"/>
      <c r="AN24" s="620"/>
      <c r="AO24" s="667"/>
      <c r="AP24" s="711" t="s">
        <v>282</v>
      </c>
      <c r="AQ24" s="718"/>
      <c r="AR24" s="718"/>
      <c r="AS24" s="718"/>
      <c r="AT24" s="718"/>
      <c r="AU24" s="718"/>
      <c r="AV24" s="718"/>
      <c r="AW24" s="718"/>
      <c r="AX24" s="718"/>
      <c r="AY24" s="718"/>
      <c r="AZ24" s="718"/>
      <c r="BA24" s="718"/>
      <c r="BB24" s="718"/>
      <c r="BC24" s="718"/>
      <c r="BD24" s="718"/>
      <c r="BE24" s="718"/>
      <c r="BF24" s="713"/>
      <c r="BG24" s="616" t="s">
        <v>228</v>
      </c>
      <c r="BH24" s="617"/>
      <c r="BI24" s="617"/>
      <c r="BJ24" s="617"/>
      <c r="BK24" s="617"/>
      <c r="BL24" s="617"/>
      <c r="BM24" s="617"/>
      <c r="BN24" s="618"/>
      <c r="BO24" s="665" t="s">
        <v>121</v>
      </c>
      <c r="BP24" s="665"/>
      <c r="BQ24" s="665"/>
      <c r="BR24" s="665"/>
      <c r="BS24" s="622" t="s">
        <v>121</v>
      </c>
      <c r="BT24" s="617"/>
      <c r="BU24" s="617"/>
      <c r="BV24" s="617"/>
      <c r="BW24" s="617"/>
      <c r="BX24" s="617"/>
      <c r="BY24" s="617"/>
      <c r="BZ24" s="617"/>
      <c r="CA24" s="617"/>
      <c r="CB24" s="646"/>
      <c r="CD24" s="674" t="s">
        <v>283</v>
      </c>
      <c r="CE24" s="675"/>
      <c r="CF24" s="675"/>
      <c r="CG24" s="675"/>
      <c r="CH24" s="675"/>
      <c r="CI24" s="675"/>
      <c r="CJ24" s="675"/>
      <c r="CK24" s="675"/>
      <c r="CL24" s="675"/>
      <c r="CM24" s="675"/>
      <c r="CN24" s="675"/>
      <c r="CO24" s="675"/>
      <c r="CP24" s="675"/>
      <c r="CQ24" s="676"/>
      <c r="CR24" s="668">
        <v>571072</v>
      </c>
      <c r="CS24" s="669"/>
      <c r="CT24" s="669"/>
      <c r="CU24" s="669"/>
      <c r="CV24" s="669"/>
      <c r="CW24" s="669"/>
      <c r="CX24" s="669"/>
      <c r="CY24" s="715"/>
      <c r="CZ24" s="716">
        <v>19.8</v>
      </c>
      <c r="DA24" s="685"/>
      <c r="DB24" s="685"/>
      <c r="DC24" s="719"/>
      <c r="DD24" s="714">
        <v>509072</v>
      </c>
      <c r="DE24" s="669"/>
      <c r="DF24" s="669"/>
      <c r="DG24" s="669"/>
      <c r="DH24" s="669"/>
      <c r="DI24" s="669"/>
      <c r="DJ24" s="669"/>
      <c r="DK24" s="715"/>
      <c r="DL24" s="714">
        <v>506957</v>
      </c>
      <c r="DM24" s="669"/>
      <c r="DN24" s="669"/>
      <c r="DO24" s="669"/>
      <c r="DP24" s="669"/>
      <c r="DQ24" s="669"/>
      <c r="DR24" s="669"/>
      <c r="DS24" s="669"/>
      <c r="DT24" s="669"/>
      <c r="DU24" s="669"/>
      <c r="DV24" s="715"/>
      <c r="DW24" s="716">
        <v>63.7</v>
      </c>
      <c r="DX24" s="685"/>
      <c r="DY24" s="685"/>
      <c r="DZ24" s="685"/>
      <c r="EA24" s="685"/>
      <c r="EB24" s="685"/>
      <c r="EC24" s="717"/>
    </row>
    <row r="25" spans="2:133" ht="11.25" customHeight="1" x14ac:dyDescent="0.15">
      <c r="B25" s="613" t="s">
        <v>284</v>
      </c>
      <c r="C25" s="614"/>
      <c r="D25" s="614"/>
      <c r="E25" s="614"/>
      <c r="F25" s="614"/>
      <c r="G25" s="614"/>
      <c r="H25" s="614"/>
      <c r="I25" s="614"/>
      <c r="J25" s="614"/>
      <c r="K25" s="614"/>
      <c r="L25" s="614"/>
      <c r="M25" s="614"/>
      <c r="N25" s="614"/>
      <c r="O25" s="614"/>
      <c r="P25" s="614"/>
      <c r="Q25" s="615"/>
      <c r="R25" s="616">
        <v>155238</v>
      </c>
      <c r="S25" s="617"/>
      <c r="T25" s="617"/>
      <c r="U25" s="617"/>
      <c r="V25" s="617"/>
      <c r="W25" s="617"/>
      <c r="X25" s="617"/>
      <c r="Y25" s="618"/>
      <c r="Z25" s="665">
        <v>5.2</v>
      </c>
      <c r="AA25" s="665"/>
      <c r="AB25" s="665"/>
      <c r="AC25" s="665"/>
      <c r="AD25" s="666">
        <v>14198</v>
      </c>
      <c r="AE25" s="666"/>
      <c r="AF25" s="666"/>
      <c r="AG25" s="666"/>
      <c r="AH25" s="666"/>
      <c r="AI25" s="666"/>
      <c r="AJ25" s="666"/>
      <c r="AK25" s="666"/>
      <c r="AL25" s="619">
        <v>1.9</v>
      </c>
      <c r="AM25" s="620"/>
      <c r="AN25" s="620"/>
      <c r="AO25" s="667"/>
      <c r="AP25" s="711" t="s">
        <v>285</v>
      </c>
      <c r="AQ25" s="718"/>
      <c r="AR25" s="718"/>
      <c r="AS25" s="718"/>
      <c r="AT25" s="718"/>
      <c r="AU25" s="718"/>
      <c r="AV25" s="718"/>
      <c r="AW25" s="718"/>
      <c r="AX25" s="718"/>
      <c r="AY25" s="718"/>
      <c r="AZ25" s="718"/>
      <c r="BA25" s="718"/>
      <c r="BB25" s="718"/>
      <c r="BC25" s="718"/>
      <c r="BD25" s="718"/>
      <c r="BE25" s="718"/>
      <c r="BF25" s="713"/>
      <c r="BG25" s="616" t="s">
        <v>228</v>
      </c>
      <c r="BH25" s="617"/>
      <c r="BI25" s="617"/>
      <c r="BJ25" s="617"/>
      <c r="BK25" s="617"/>
      <c r="BL25" s="617"/>
      <c r="BM25" s="617"/>
      <c r="BN25" s="618"/>
      <c r="BO25" s="665" t="s">
        <v>228</v>
      </c>
      <c r="BP25" s="665"/>
      <c r="BQ25" s="665"/>
      <c r="BR25" s="665"/>
      <c r="BS25" s="622" t="s">
        <v>121</v>
      </c>
      <c r="BT25" s="617"/>
      <c r="BU25" s="617"/>
      <c r="BV25" s="617"/>
      <c r="BW25" s="617"/>
      <c r="BX25" s="617"/>
      <c r="BY25" s="617"/>
      <c r="BZ25" s="617"/>
      <c r="CA25" s="617"/>
      <c r="CB25" s="646"/>
      <c r="CD25" s="647" t="s">
        <v>286</v>
      </c>
      <c r="CE25" s="644"/>
      <c r="CF25" s="644"/>
      <c r="CG25" s="644"/>
      <c r="CH25" s="644"/>
      <c r="CI25" s="644"/>
      <c r="CJ25" s="644"/>
      <c r="CK25" s="644"/>
      <c r="CL25" s="644"/>
      <c r="CM25" s="644"/>
      <c r="CN25" s="644"/>
      <c r="CO25" s="644"/>
      <c r="CP25" s="644"/>
      <c r="CQ25" s="645"/>
      <c r="CR25" s="616">
        <v>303030</v>
      </c>
      <c r="CS25" s="635"/>
      <c r="CT25" s="635"/>
      <c r="CU25" s="635"/>
      <c r="CV25" s="635"/>
      <c r="CW25" s="635"/>
      <c r="CX25" s="635"/>
      <c r="CY25" s="636"/>
      <c r="CZ25" s="619">
        <v>10.5</v>
      </c>
      <c r="DA25" s="637"/>
      <c r="DB25" s="637"/>
      <c r="DC25" s="638"/>
      <c r="DD25" s="622">
        <v>260332</v>
      </c>
      <c r="DE25" s="635"/>
      <c r="DF25" s="635"/>
      <c r="DG25" s="635"/>
      <c r="DH25" s="635"/>
      <c r="DI25" s="635"/>
      <c r="DJ25" s="635"/>
      <c r="DK25" s="636"/>
      <c r="DL25" s="622">
        <v>259697</v>
      </c>
      <c r="DM25" s="635"/>
      <c r="DN25" s="635"/>
      <c r="DO25" s="635"/>
      <c r="DP25" s="635"/>
      <c r="DQ25" s="635"/>
      <c r="DR25" s="635"/>
      <c r="DS25" s="635"/>
      <c r="DT25" s="635"/>
      <c r="DU25" s="635"/>
      <c r="DV25" s="636"/>
      <c r="DW25" s="619">
        <v>32.6</v>
      </c>
      <c r="DX25" s="637"/>
      <c r="DY25" s="637"/>
      <c r="DZ25" s="637"/>
      <c r="EA25" s="637"/>
      <c r="EB25" s="637"/>
      <c r="EC25" s="639"/>
    </row>
    <row r="26" spans="2:133" ht="11.25" customHeight="1" x14ac:dyDescent="0.15">
      <c r="B26" s="613" t="s">
        <v>287</v>
      </c>
      <c r="C26" s="614"/>
      <c r="D26" s="614"/>
      <c r="E26" s="614"/>
      <c r="F26" s="614"/>
      <c r="G26" s="614"/>
      <c r="H26" s="614"/>
      <c r="I26" s="614"/>
      <c r="J26" s="614"/>
      <c r="K26" s="614"/>
      <c r="L26" s="614"/>
      <c r="M26" s="614"/>
      <c r="N26" s="614"/>
      <c r="O26" s="614"/>
      <c r="P26" s="614"/>
      <c r="Q26" s="615"/>
      <c r="R26" s="616">
        <v>7454</v>
      </c>
      <c r="S26" s="617"/>
      <c r="T26" s="617"/>
      <c r="U26" s="617"/>
      <c r="V26" s="617"/>
      <c r="W26" s="617"/>
      <c r="X26" s="617"/>
      <c r="Y26" s="618"/>
      <c r="Z26" s="665">
        <v>0.3</v>
      </c>
      <c r="AA26" s="665"/>
      <c r="AB26" s="665"/>
      <c r="AC26" s="665"/>
      <c r="AD26" s="666">
        <v>7088</v>
      </c>
      <c r="AE26" s="666"/>
      <c r="AF26" s="666"/>
      <c r="AG26" s="666"/>
      <c r="AH26" s="666"/>
      <c r="AI26" s="666"/>
      <c r="AJ26" s="666"/>
      <c r="AK26" s="666"/>
      <c r="AL26" s="619">
        <v>0.9</v>
      </c>
      <c r="AM26" s="620"/>
      <c r="AN26" s="620"/>
      <c r="AO26" s="667"/>
      <c r="AP26" s="711" t="s">
        <v>288</v>
      </c>
      <c r="AQ26" s="712"/>
      <c r="AR26" s="712"/>
      <c r="AS26" s="712"/>
      <c r="AT26" s="712"/>
      <c r="AU26" s="712"/>
      <c r="AV26" s="712"/>
      <c r="AW26" s="712"/>
      <c r="AX26" s="712"/>
      <c r="AY26" s="712"/>
      <c r="AZ26" s="712"/>
      <c r="BA26" s="712"/>
      <c r="BB26" s="712"/>
      <c r="BC26" s="712"/>
      <c r="BD26" s="712"/>
      <c r="BE26" s="712"/>
      <c r="BF26" s="713"/>
      <c r="BG26" s="616" t="s">
        <v>121</v>
      </c>
      <c r="BH26" s="617"/>
      <c r="BI26" s="617"/>
      <c r="BJ26" s="617"/>
      <c r="BK26" s="617"/>
      <c r="BL26" s="617"/>
      <c r="BM26" s="617"/>
      <c r="BN26" s="618"/>
      <c r="BO26" s="665" t="s">
        <v>121</v>
      </c>
      <c r="BP26" s="665"/>
      <c r="BQ26" s="665"/>
      <c r="BR26" s="665"/>
      <c r="BS26" s="622" t="s">
        <v>228</v>
      </c>
      <c r="BT26" s="617"/>
      <c r="BU26" s="617"/>
      <c r="BV26" s="617"/>
      <c r="BW26" s="617"/>
      <c r="BX26" s="617"/>
      <c r="BY26" s="617"/>
      <c r="BZ26" s="617"/>
      <c r="CA26" s="617"/>
      <c r="CB26" s="646"/>
      <c r="CD26" s="647" t="s">
        <v>289</v>
      </c>
      <c r="CE26" s="644"/>
      <c r="CF26" s="644"/>
      <c r="CG26" s="644"/>
      <c r="CH26" s="644"/>
      <c r="CI26" s="644"/>
      <c r="CJ26" s="644"/>
      <c r="CK26" s="644"/>
      <c r="CL26" s="644"/>
      <c r="CM26" s="644"/>
      <c r="CN26" s="644"/>
      <c r="CO26" s="644"/>
      <c r="CP26" s="644"/>
      <c r="CQ26" s="645"/>
      <c r="CR26" s="616">
        <v>164766</v>
      </c>
      <c r="CS26" s="617"/>
      <c r="CT26" s="617"/>
      <c r="CU26" s="617"/>
      <c r="CV26" s="617"/>
      <c r="CW26" s="617"/>
      <c r="CX26" s="617"/>
      <c r="CY26" s="618"/>
      <c r="CZ26" s="619">
        <v>5.7</v>
      </c>
      <c r="DA26" s="637"/>
      <c r="DB26" s="637"/>
      <c r="DC26" s="638"/>
      <c r="DD26" s="622">
        <v>133823</v>
      </c>
      <c r="DE26" s="617"/>
      <c r="DF26" s="617"/>
      <c r="DG26" s="617"/>
      <c r="DH26" s="617"/>
      <c r="DI26" s="617"/>
      <c r="DJ26" s="617"/>
      <c r="DK26" s="618"/>
      <c r="DL26" s="622" t="s">
        <v>121</v>
      </c>
      <c r="DM26" s="617"/>
      <c r="DN26" s="617"/>
      <c r="DO26" s="617"/>
      <c r="DP26" s="617"/>
      <c r="DQ26" s="617"/>
      <c r="DR26" s="617"/>
      <c r="DS26" s="617"/>
      <c r="DT26" s="617"/>
      <c r="DU26" s="617"/>
      <c r="DV26" s="618"/>
      <c r="DW26" s="619" t="s">
        <v>228</v>
      </c>
      <c r="DX26" s="637"/>
      <c r="DY26" s="637"/>
      <c r="DZ26" s="637"/>
      <c r="EA26" s="637"/>
      <c r="EB26" s="637"/>
      <c r="EC26" s="639"/>
    </row>
    <row r="27" spans="2:133" ht="11.25" customHeight="1" x14ac:dyDescent="0.15">
      <c r="B27" s="613" t="s">
        <v>290</v>
      </c>
      <c r="C27" s="614"/>
      <c r="D27" s="614"/>
      <c r="E27" s="614"/>
      <c r="F27" s="614"/>
      <c r="G27" s="614"/>
      <c r="H27" s="614"/>
      <c r="I27" s="614"/>
      <c r="J27" s="614"/>
      <c r="K27" s="614"/>
      <c r="L27" s="614"/>
      <c r="M27" s="614"/>
      <c r="N27" s="614"/>
      <c r="O27" s="614"/>
      <c r="P27" s="614"/>
      <c r="Q27" s="615"/>
      <c r="R27" s="616">
        <v>159041</v>
      </c>
      <c r="S27" s="617"/>
      <c r="T27" s="617"/>
      <c r="U27" s="617"/>
      <c r="V27" s="617"/>
      <c r="W27" s="617"/>
      <c r="X27" s="617"/>
      <c r="Y27" s="618"/>
      <c r="Z27" s="665">
        <v>5.4</v>
      </c>
      <c r="AA27" s="665"/>
      <c r="AB27" s="665"/>
      <c r="AC27" s="665"/>
      <c r="AD27" s="666" t="s">
        <v>121</v>
      </c>
      <c r="AE27" s="666"/>
      <c r="AF27" s="666"/>
      <c r="AG27" s="666"/>
      <c r="AH27" s="666"/>
      <c r="AI27" s="666"/>
      <c r="AJ27" s="666"/>
      <c r="AK27" s="666"/>
      <c r="AL27" s="619" t="s">
        <v>228</v>
      </c>
      <c r="AM27" s="620"/>
      <c r="AN27" s="620"/>
      <c r="AO27" s="667"/>
      <c r="AP27" s="613" t="s">
        <v>291</v>
      </c>
      <c r="AQ27" s="614"/>
      <c r="AR27" s="614"/>
      <c r="AS27" s="614"/>
      <c r="AT27" s="614"/>
      <c r="AU27" s="614"/>
      <c r="AV27" s="614"/>
      <c r="AW27" s="614"/>
      <c r="AX27" s="614"/>
      <c r="AY27" s="614"/>
      <c r="AZ27" s="614"/>
      <c r="BA27" s="614"/>
      <c r="BB27" s="614"/>
      <c r="BC27" s="614"/>
      <c r="BD27" s="614"/>
      <c r="BE27" s="614"/>
      <c r="BF27" s="615"/>
      <c r="BG27" s="616">
        <v>94103</v>
      </c>
      <c r="BH27" s="617"/>
      <c r="BI27" s="617"/>
      <c r="BJ27" s="617"/>
      <c r="BK27" s="617"/>
      <c r="BL27" s="617"/>
      <c r="BM27" s="617"/>
      <c r="BN27" s="618"/>
      <c r="BO27" s="665">
        <v>100</v>
      </c>
      <c r="BP27" s="665"/>
      <c r="BQ27" s="665"/>
      <c r="BR27" s="665"/>
      <c r="BS27" s="622" t="s">
        <v>121</v>
      </c>
      <c r="BT27" s="617"/>
      <c r="BU27" s="617"/>
      <c r="BV27" s="617"/>
      <c r="BW27" s="617"/>
      <c r="BX27" s="617"/>
      <c r="BY27" s="617"/>
      <c r="BZ27" s="617"/>
      <c r="CA27" s="617"/>
      <c r="CB27" s="646"/>
      <c r="CD27" s="647" t="s">
        <v>292</v>
      </c>
      <c r="CE27" s="644"/>
      <c r="CF27" s="644"/>
      <c r="CG27" s="644"/>
      <c r="CH27" s="644"/>
      <c r="CI27" s="644"/>
      <c r="CJ27" s="644"/>
      <c r="CK27" s="644"/>
      <c r="CL27" s="644"/>
      <c r="CM27" s="644"/>
      <c r="CN27" s="644"/>
      <c r="CO27" s="644"/>
      <c r="CP27" s="644"/>
      <c r="CQ27" s="645"/>
      <c r="CR27" s="616">
        <v>16515</v>
      </c>
      <c r="CS27" s="635"/>
      <c r="CT27" s="635"/>
      <c r="CU27" s="635"/>
      <c r="CV27" s="635"/>
      <c r="CW27" s="635"/>
      <c r="CX27" s="635"/>
      <c r="CY27" s="636"/>
      <c r="CZ27" s="619">
        <v>0.6</v>
      </c>
      <c r="DA27" s="637"/>
      <c r="DB27" s="637"/>
      <c r="DC27" s="638"/>
      <c r="DD27" s="622">
        <v>6382</v>
      </c>
      <c r="DE27" s="635"/>
      <c r="DF27" s="635"/>
      <c r="DG27" s="635"/>
      <c r="DH27" s="635"/>
      <c r="DI27" s="635"/>
      <c r="DJ27" s="635"/>
      <c r="DK27" s="636"/>
      <c r="DL27" s="622">
        <v>4902</v>
      </c>
      <c r="DM27" s="635"/>
      <c r="DN27" s="635"/>
      <c r="DO27" s="635"/>
      <c r="DP27" s="635"/>
      <c r="DQ27" s="635"/>
      <c r="DR27" s="635"/>
      <c r="DS27" s="635"/>
      <c r="DT27" s="635"/>
      <c r="DU27" s="635"/>
      <c r="DV27" s="636"/>
      <c r="DW27" s="619">
        <v>0.6</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16" t="s">
        <v>121</v>
      </c>
      <c r="S28" s="617"/>
      <c r="T28" s="617"/>
      <c r="U28" s="617"/>
      <c r="V28" s="617"/>
      <c r="W28" s="617"/>
      <c r="X28" s="617"/>
      <c r="Y28" s="618"/>
      <c r="Z28" s="665" t="s">
        <v>121</v>
      </c>
      <c r="AA28" s="665"/>
      <c r="AB28" s="665"/>
      <c r="AC28" s="665"/>
      <c r="AD28" s="666" t="s">
        <v>228</v>
      </c>
      <c r="AE28" s="666"/>
      <c r="AF28" s="666"/>
      <c r="AG28" s="666"/>
      <c r="AH28" s="666"/>
      <c r="AI28" s="666"/>
      <c r="AJ28" s="666"/>
      <c r="AK28" s="666"/>
      <c r="AL28" s="619" t="s">
        <v>228</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16">
        <v>251527</v>
      </c>
      <c r="CS28" s="617"/>
      <c r="CT28" s="617"/>
      <c r="CU28" s="617"/>
      <c r="CV28" s="617"/>
      <c r="CW28" s="617"/>
      <c r="CX28" s="617"/>
      <c r="CY28" s="618"/>
      <c r="CZ28" s="619">
        <v>8.6999999999999993</v>
      </c>
      <c r="DA28" s="637"/>
      <c r="DB28" s="637"/>
      <c r="DC28" s="638"/>
      <c r="DD28" s="622">
        <v>242358</v>
      </c>
      <c r="DE28" s="617"/>
      <c r="DF28" s="617"/>
      <c r="DG28" s="617"/>
      <c r="DH28" s="617"/>
      <c r="DI28" s="617"/>
      <c r="DJ28" s="617"/>
      <c r="DK28" s="618"/>
      <c r="DL28" s="622">
        <v>242358</v>
      </c>
      <c r="DM28" s="617"/>
      <c r="DN28" s="617"/>
      <c r="DO28" s="617"/>
      <c r="DP28" s="617"/>
      <c r="DQ28" s="617"/>
      <c r="DR28" s="617"/>
      <c r="DS28" s="617"/>
      <c r="DT28" s="617"/>
      <c r="DU28" s="617"/>
      <c r="DV28" s="618"/>
      <c r="DW28" s="619">
        <v>30.5</v>
      </c>
      <c r="DX28" s="637"/>
      <c r="DY28" s="637"/>
      <c r="DZ28" s="637"/>
      <c r="EA28" s="637"/>
      <c r="EB28" s="637"/>
      <c r="EC28" s="639"/>
    </row>
    <row r="29" spans="2:133" ht="11.25" customHeight="1" x14ac:dyDescent="0.15">
      <c r="B29" s="613" t="s">
        <v>295</v>
      </c>
      <c r="C29" s="614"/>
      <c r="D29" s="614"/>
      <c r="E29" s="614"/>
      <c r="F29" s="614"/>
      <c r="G29" s="614"/>
      <c r="H29" s="614"/>
      <c r="I29" s="614"/>
      <c r="J29" s="614"/>
      <c r="K29" s="614"/>
      <c r="L29" s="614"/>
      <c r="M29" s="614"/>
      <c r="N29" s="614"/>
      <c r="O29" s="614"/>
      <c r="P29" s="614"/>
      <c r="Q29" s="615"/>
      <c r="R29" s="616">
        <v>1027943</v>
      </c>
      <c r="S29" s="617"/>
      <c r="T29" s="617"/>
      <c r="U29" s="617"/>
      <c r="V29" s="617"/>
      <c r="W29" s="617"/>
      <c r="X29" s="617"/>
      <c r="Y29" s="618"/>
      <c r="Z29" s="665">
        <v>34.700000000000003</v>
      </c>
      <c r="AA29" s="665"/>
      <c r="AB29" s="665"/>
      <c r="AC29" s="665"/>
      <c r="AD29" s="666" t="s">
        <v>121</v>
      </c>
      <c r="AE29" s="666"/>
      <c r="AF29" s="666"/>
      <c r="AG29" s="666"/>
      <c r="AH29" s="666"/>
      <c r="AI29" s="666"/>
      <c r="AJ29" s="666"/>
      <c r="AK29" s="666"/>
      <c r="AL29" s="619" t="s">
        <v>228</v>
      </c>
      <c r="AM29" s="620"/>
      <c r="AN29" s="620"/>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16">
        <v>251527</v>
      </c>
      <c r="CS29" s="635"/>
      <c r="CT29" s="635"/>
      <c r="CU29" s="635"/>
      <c r="CV29" s="635"/>
      <c r="CW29" s="635"/>
      <c r="CX29" s="635"/>
      <c r="CY29" s="636"/>
      <c r="CZ29" s="619">
        <v>8.6999999999999993</v>
      </c>
      <c r="DA29" s="637"/>
      <c r="DB29" s="637"/>
      <c r="DC29" s="638"/>
      <c r="DD29" s="622">
        <v>242358</v>
      </c>
      <c r="DE29" s="635"/>
      <c r="DF29" s="635"/>
      <c r="DG29" s="635"/>
      <c r="DH29" s="635"/>
      <c r="DI29" s="635"/>
      <c r="DJ29" s="635"/>
      <c r="DK29" s="636"/>
      <c r="DL29" s="622">
        <v>242358</v>
      </c>
      <c r="DM29" s="635"/>
      <c r="DN29" s="635"/>
      <c r="DO29" s="635"/>
      <c r="DP29" s="635"/>
      <c r="DQ29" s="635"/>
      <c r="DR29" s="635"/>
      <c r="DS29" s="635"/>
      <c r="DT29" s="635"/>
      <c r="DU29" s="635"/>
      <c r="DV29" s="636"/>
      <c r="DW29" s="619">
        <v>30.5</v>
      </c>
      <c r="DX29" s="637"/>
      <c r="DY29" s="637"/>
      <c r="DZ29" s="637"/>
      <c r="EA29" s="637"/>
      <c r="EB29" s="637"/>
      <c r="EC29" s="639"/>
    </row>
    <row r="30" spans="2:133" ht="11.25" customHeight="1" x14ac:dyDescent="0.15">
      <c r="B30" s="613" t="s">
        <v>300</v>
      </c>
      <c r="C30" s="614"/>
      <c r="D30" s="614"/>
      <c r="E30" s="614"/>
      <c r="F30" s="614"/>
      <c r="G30" s="614"/>
      <c r="H30" s="614"/>
      <c r="I30" s="614"/>
      <c r="J30" s="614"/>
      <c r="K30" s="614"/>
      <c r="L30" s="614"/>
      <c r="M30" s="614"/>
      <c r="N30" s="614"/>
      <c r="O30" s="614"/>
      <c r="P30" s="614"/>
      <c r="Q30" s="615"/>
      <c r="R30" s="616">
        <v>5062</v>
      </c>
      <c r="S30" s="617"/>
      <c r="T30" s="617"/>
      <c r="U30" s="617"/>
      <c r="V30" s="617"/>
      <c r="W30" s="617"/>
      <c r="X30" s="617"/>
      <c r="Y30" s="618"/>
      <c r="Z30" s="665">
        <v>0.2</v>
      </c>
      <c r="AA30" s="665"/>
      <c r="AB30" s="665"/>
      <c r="AC30" s="665"/>
      <c r="AD30" s="666">
        <v>3882</v>
      </c>
      <c r="AE30" s="666"/>
      <c r="AF30" s="666"/>
      <c r="AG30" s="666"/>
      <c r="AH30" s="666"/>
      <c r="AI30" s="666"/>
      <c r="AJ30" s="666"/>
      <c r="AK30" s="666"/>
      <c r="AL30" s="619">
        <v>0.5</v>
      </c>
      <c r="AM30" s="620"/>
      <c r="AN30" s="620"/>
      <c r="AO30" s="667"/>
      <c r="AP30" s="693" t="s">
        <v>301</v>
      </c>
      <c r="AQ30" s="694"/>
      <c r="AR30" s="694"/>
      <c r="AS30" s="694"/>
      <c r="AT30" s="699" t="s">
        <v>302</v>
      </c>
      <c r="AU30" s="210"/>
      <c r="AV30" s="210"/>
      <c r="AW30" s="210"/>
      <c r="AX30" s="702" t="s">
        <v>179</v>
      </c>
      <c r="AY30" s="703"/>
      <c r="AZ30" s="703"/>
      <c r="BA30" s="703"/>
      <c r="BB30" s="703"/>
      <c r="BC30" s="703"/>
      <c r="BD30" s="703"/>
      <c r="BE30" s="703"/>
      <c r="BF30" s="704"/>
      <c r="BG30" s="683">
        <v>98.6</v>
      </c>
      <c r="BH30" s="684"/>
      <c r="BI30" s="684"/>
      <c r="BJ30" s="684"/>
      <c r="BK30" s="684"/>
      <c r="BL30" s="684"/>
      <c r="BM30" s="685">
        <v>97.1</v>
      </c>
      <c r="BN30" s="684"/>
      <c r="BO30" s="684"/>
      <c r="BP30" s="684"/>
      <c r="BQ30" s="686"/>
      <c r="BR30" s="683">
        <v>98.7</v>
      </c>
      <c r="BS30" s="684"/>
      <c r="BT30" s="684"/>
      <c r="BU30" s="684"/>
      <c r="BV30" s="684"/>
      <c r="BW30" s="684"/>
      <c r="BX30" s="685">
        <v>97.8</v>
      </c>
      <c r="BY30" s="684"/>
      <c r="BZ30" s="684"/>
      <c r="CA30" s="684"/>
      <c r="CB30" s="686"/>
      <c r="CD30" s="689"/>
      <c r="CE30" s="690"/>
      <c r="CF30" s="647" t="s">
        <v>303</v>
      </c>
      <c r="CG30" s="644"/>
      <c r="CH30" s="644"/>
      <c r="CI30" s="644"/>
      <c r="CJ30" s="644"/>
      <c r="CK30" s="644"/>
      <c r="CL30" s="644"/>
      <c r="CM30" s="644"/>
      <c r="CN30" s="644"/>
      <c r="CO30" s="644"/>
      <c r="CP30" s="644"/>
      <c r="CQ30" s="645"/>
      <c r="CR30" s="616">
        <v>236533</v>
      </c>
      <c r="CS30" s="617"/>
      <c r="CT30" s="617"/>
      <c r="CU30" s="617"/>
      <c r="CV30" s="617"/>
      <c r="CW30" s="617"/>
      <c r="CX30" s="617"/>
      <c r="CY30" s="618"/>
      <c r="CZ30" s="619">
        <v>8.1999999999999993</v>
      </c>
      <c r="DA30" s="637"/>
      <c r="DB30" s="637"/>
      <c r="DC30" s="638"/>
      <c r="DD30" s="622">
        <v>229083</v>
      </c>
      <c r="DE30" s="617"/>
      <c r="DF30" s="617"/>
      <c r="DG30" s="617"/>
      <c r="DH30" s="617"/>
      <c r="DI30" s="617"/>
      <c r="DJ30" s="617"/>
      <c r="DK30" s="618"/>
      <c r="DL30" s="622">
        <v>229083</v>
      </c>
      <c r="DM30" s="617"/>
      <c r="DN30" s="617"/>
      <c r="DO30" s="617"/>
      <c r="DP30" s="617"/>
      <c r="DQ30" s="617"/>
      <c r="DR30" s="617"/>
      <c r="DS30" s="617"/>
      <c r="DT30" s="617"/>
      <c r="DU30" s="617"/>
      <c r="DV30" s="618"/>
      <c r="DW30" s="619">
        <v>28.8</v>
      </c>
      <c r="DX30" s="637"/>
      <c r="DY30" s="637"/>
      <c r="DZ30" s="637"/>
      <c r="EA30" s="637"/>
      <c r="EB30" s="637"/>
      <c r="EC30" s="639"/>
    </row>
    <row r="31" spans="2:133" ht="11.25" customHeight="1" x14ac:dyDescent="0.15">
      <c r="B31" s="613" t="s">
        <v>304</v>
      </c>
      <c r="C31" s="614"/>
      <c r="D31" s="614"/>
      <c r="E31" s="614"/>
      <c r="F31" s="614"/>
      <c r="G31" s="614"/>
      <c r="H31" s="614"/>
      <c r="I31" s="614"/>
      <c r="J31" s="614"/>
      <c r="K31" s="614"/>
      <c r="L31" s="614"/>
      <c r="M31" s="614"/>
      <c r="N31" s="614"/>
      <c r="O31" s="614"/>
      <c r="P31" s="614"/>
      <c r="Q31" s="615"/>
      <c r="R31" s="616">
        <v>1020</v>
      </c>
      <c r="S31" s="617"/>
      <c r="T31" s="617"/>
      <c r="U31" s="617"/>
      <c r="V31" s="617"/>
      <c r="W31" s="617"/>
      <c r="X31" s="617"/>
      <c r="Y31" s="618"/>
      <c r="Z31" s="665">
        <v>0</v>
      </c>
      <c r="AA31" s="665"/>
      <c r="AB31" s="665"/>
      <c r="AC31" s="665"/>
      <c r="AD31" s="666" t="s">
        <v>121</v>
      </c>
      <c r="AE31" s="666"/>
      <c r="AF31" s="666"/>
      <c r="AG31" s="666"/>
      <c r="AH31" s="666"/>
      <c r="AI31" s="666"/>
      <c r="AJ31" s="666"/>
      <c r="AK31" s="666"/>
      <c r="AL31" s="619" t="s">
        <v>228</v>
      </c>
      <c r="AM31" s="620"/>
      <c r="AN31" s="620"/>
      <c r="AO31" s="667"/>
      <c r="AP31" s="695"/>
      <c r="AQ31" s="696"/>
      <c r="AR31" s="696"/>
      <c r="AS31" s="696"/>
      <c r="AT31" s="700"/>
      <c r="AU31" s="209" t="s">
        <v>305</v>
      </c>
      <c r="AV31" s="209"/>
      <c r="AW31" s="209"/>
      <c r="AX31" s="613" t="s">
        <v>306</v>
      </c>
      <c r="AY31" s="614"/>
      <c r="AZ31" s="614"/>
      <c r="BA31" s="614"/>
      <c r="BB31" s="614"/>
      <c r="BC31" s="614"/>
      <c r="BD31" s="614"/>
      <c r="BE31" s="614"/>
      <c r="BF31" s="615"/>
      <c r="BG31" s="681">
        <v>97.8</v>
      </c>
      <c r="BH31" s="635"/>
      <c r="BI31" s="635"/>
      <c r="BJ31" s="635"/>
      <c r="BK31" s="635"/>
      <c r="BL31" s="635"/>
      <c r="BM31" s="620">
        <v>95.5</v>
      </c>
      <c r="BN31" s="682"/>
      <c r="BO31" s="682"/>
      <c r="BP31" s="682"/>
      <c r="BQ31" s="643"/>
      <c r="BR31" s="681">
        <v>98</v>
      </c>
      <c r="BS31" s="635"/>
      <c r="BT31" s="635"/>
      <c r="BU31" s="635"/>
      <c r="BV31" s="635"/>
      <c r="BW31" s="635"/>
      <c r="BX31" s="620">
        <v>96.7</v>
      </c>
      <c r="BY31" s="682"/>
      <c r="BZ31" s="682"/>
      <c r="CA31" s="682"/>
      <c r="CB31" s="643"/>
      <c r="CD31" s="689"/>
      <c r="CE31" s="690"/>
      <c r="CF31" s="647" t="s">
        <v>307</v>
      </c>
      <c r="CG31" s="644"/>
      <c r="CH31" s="644"/>
      <c r="CI31" s="644"/>
      <c r="CJ31" s="644"/>
      <c r="CK31" s="644"/>
      <c r="CL31" s="644"/>
      <c r="CM31" s="644"/>
      <c r="CN31" s="644"/>
      <c r="CO31" s="644"/>
      <c r="CP31" s="644"/>
      <c r="CQ31" s="645"/>
      <c r="CR31" s="616">
        <v>14994</v>
      </c>
      <c r="CS31" s="635"/>
      <c r="CT31" s="635"/>
      <c r="CU31" s="635"/>
      <c r="CV31" s="635"/>
      <c r="CW31" s="635"/>
      <c r="CX31" s="635"/>
      <c r="CY31" s="636"/>
      <c r="CZ31" s="619">
        <v>0.5</v>
      </c>
      <c r="DA31" s="637"/>
      <c r="DB31" s="637"/>
      <c r="DC31" s="638"/>
      <c r="DD31" s="622">
        <v>13275</v>
      </c>
      <c r="DE31" s="635"/>
      <c r="DF31" s="635"/>
      <c r="DG31" s="635"/>
      <c r="DH31" s="635"/>
      <c r="DI31" s="635"/>
      <c r="DJ31" s="635"/>
      <c r="DK31" s="636"/>
      <c r="DL31" s="622">
        <v>13275</v>
      </c>
      <c r="DM31" s="635"/>
      <c r="DN31" s="635"/>
      <c r="DO31" s="635"/>
      <c r="DP31" s="635"/>
      <c r="DQ31" s="635"/>
      <c r="DR31" s="635"/>
      <c r="DS31" s="635"/>
      <c r="DT31" s="635"/>
      <c r="DU31" s="635"/>
      <c r="DV31" s="636"/>
      <c r="DW31" s="619">
        <v>1.7</v>
      </c>
      <c r="DX31" s="637"/>
      <c r="DY31" s="637"/>
      <c r="DZ31" s="637"/>
      <c r="EA31" s="637"/>
      <c r="EB31" s="637"/>
      <c r="EC31" s="639"/>
    </row>
    <row r="32" spans="2:133" ht="11.25" customHeight="1" x14ac:dyDescent="0.15">
      <c r="B32" s="613" t="s">
        <v>308</v>
      </c>
      <c r="C32" s="614"/>
      <c r="D32" s="614"/>
      <c r="E32" s="614"/>
      <c r="F32" s="614"/>
      <c r="G32" s="614"/>
      <c r="H32" s="614"/>
      <c r="I32" s="614"/>
      <c r="J32" s="614"/>
      <c r="K32" s="614"/>
      <c r="L32" s="614"/>
      <c r="M32" s="614"/>
      <c r="N32" s="614"/>
      <c r="O32" s="614"/>
      <c r="P32" s="614"/>
      <c r="Q32" s="615"/>
      <c r="R32" s="616">
        <v>152436</v>
      </c>
      <c r="S32" s="617"/>
      <c r="T32" s="617"/>
      <c r="U32" s="617"/>
      <c r="V32" s="617"/>
      <c r="W32" s="617"/>
      <c r="X32" s="617"/>
      <c r="Y32" s="618"/>
      <c r="Z32" s="665">
        <v>5.0999999999999996</v>
      </c>
      <c r="AA32" s="665"/>
      <c r="AB32" s="665"/>
      <c r="AC32" s="665"/>
      <c r="AD32" s="666" t="s">
        <v>228</v>
      </c>
      <c r="AE32" s="666"/>
      <c r="AF32" s="666"/>
      <c r="AG32" s="666"/>
      <c r="AH32" s="666"/>
      <c r="AI32" s="666"/>
      <c r="AJ32" s="666"/>
      <c r="AK32" s="666"/>
      <c r="AL32" s="619" t="s">
        <v>121</v>
      </c>
      <c r="AM32" s="620"/>
      <c r="AN32" s="620"/>
      <c r="AO32" s="667"/>
      <c r="AP32" s="697"/>
      <c r="AQ32" s="698"/>
      <c r="AR32" s="698"/>
      <c r="AS32" s="698"/>
      <c r="AT32" s="701"/>
      <c r="AU32" s="211"/>
      <c r="AV32" s="211"/>
      <c r="AW32" s="211"/>
      <c r="AX32" s="597" t="s">
        <v>309</v>
      </c>
      <c r="AY32" s="598"/>
      <c r="AZ32" s="598"/>
      <c r="BA32" s="598"/>
      <c r="BB32" s="598"/>
      <c r="BC32" s="598"/>
      <c r="BD32" s="598"/>
      <c r="BE32" s="598"/>
      <c r="BF32" s="599"/>
      <c r="BG32" s="680">
        <v>99.5</v>
      </c>
      <c r="BH32" s="601"/>
      <c r="BI32" s="601"/>
      <c r="BJ32" s="601"/>
      <c r="BK32" s="601"/>
      <c r="BL32" s="601"/>
      <c r="BM32" s="663">
        <v>99.3</v>
      </c>
      <c r="BN32" s="601"/>
      <c r="BO32" s="601"/>
      <c r="BP32" s="601"/>
      <c r="BQ32" s="656"/>
      <c r="BR32" s="680">
        <v>99.4</v>
      </c>
      <c r="BS32" s="601"/>
      <c r="BT32" s="601"/>
      <c r="BU32" s="601"/>
      <c r="BV32" s="601"/>
      <c r="BW32" s="601"/>
      <c r="BX32" s="663">
        <v>98.7</v>
      </c>
      <c r="BY32" s="601"/>
      <c r="BZ32" s="601"/>
      <c r="CA32" s="601"/>
      <c r="CB32" s="656"/>
      <c r="CD32" s="691"/>
      <c r="CE32" s="692"/>
      <c r="CF32" s="647" t="s">
        <v>310</v>
      </c>
      <c r="CG32" s="644"/>
      <c r="CH32" s="644"/>
      <c r="CI32" s="644"/>
      <c r="CJ32" s="644"/>
      <c r="CK32" s="644"/>
      <c r="CL32" s="644"/>
      <c r="CM32" s="644"/>
      <c r="CN32" s="644"/>
      <c r="CO32" s="644"/>
      <c r="CP32" s="644"/>
      <c r="CQ32" s="645"/>
      <c r="CR32" s="616" t="s">
        <v>228</v>
      </c>
      <c r="CS32" s="617"/>
      <c r="CT32" s="617"/>
      <c r="CU32" s="617"/>
      <c r="CV32" s="617"/>
      <c r="CW32" s="617"/>
      <c r="CX32" s="617"/>
      <c r="CY32" s="618"/>
      <c r="CZ32" s="619" t="s">
        <v>228</v>
      </c>
      <c r="DA32" s="637"/>
      <c r="DB32" s="637"/>
      <c r="DC32" s="638"/>
      <c r="DD32" s="622" t="s">
        <v>228</v>
      </c>
      <c r="DE32" s="617"/>
      <c r="DF32" s="617"/>
      <c r="DG32" s="617"/>
      <c r="DH32" s="617"/>
      <c r="DI32" s="617"/>
      <c r="DJ32" s="617"/>
      <c r="DK32" s="618"/>
      <c r="DL32" s="622" t="s">
        <v>228</v>
      </c>
      <c r="DM32" s="617"/>
      <c r="DN32" s="617"/>
      <c r="DO32" s="617"/>
      <c r="DP32" s="617"/>
      <c r="DQ32" s="617"/>
      <c r="DR32" s="617"/>
      <c r="DS32" s="617"/>
      <c r="DT32" s="617"/>
      <c r="DU32" s="617"/>
      <c r="DV32" s="618"/>
      <c r="DW32" s="619" t="s">
        <v>121</v>
      </c>
      <c r="DX32" s="637"/>
      <c r="DY32" s="637"/>
      <c r="DZ32" s="637"/>
      <c r="EA32" s="637"/>
      <c r="EB32" s="637"/>
      <c r="EC32" s="639"/>
    </row>
    <row r="33" spans="2:133" ht="11.25" customHeight="1" x14ac:dyDescent="0.15">
      <c r="B33" s="613" t="s">
        <v>311</v>
      </c>
      <c r="C33" s="614"/>
      <c r="D33" s="614"/>
      <c r="E33" s="614"/>
      <c r="F33" s="614"/>
      <c r="G33" s="614"/>
      <c r="H33" s="614"/>
      <c r="I33" s="614"/>
      <c r="J33" s="614"/>
      <c r="K33" s="614"/>
      <c r="L33" s="614"/>
      <c r="M33" s="614"/>
      <c r="N33" s="614"/>
      <c r="O33" s="614"/>
      <c r="P33" s="614"/>
      <c r="Q33" s="615"/>
      <c r="R33" s="616">
        <v>140707</v>
      </c>
      <c r="S33" s="617"/>
      <c r="T33" s="617"/>
      <c r="U33" s="617"/>
      <c r="V33" s="617"/>
      <c r="W33" s="617"/>
      <c r="X33" s="617"/>
      <c r="Y33" s="618"/>
      <c r="Z33" s="665">
        <v>4.8</v>
      </c>
      <c r="AA33" s="665"/>
      <c r="AB33" s="665"/>
      <c r="AC33" s="665"/>
      <c r="AD33" s="666" t="s">
        <v>121</v>
      </c>
      <c r="AE33" s="666"/>
      <c r="AF33" s="666"/>
      <c r="AG33" s="666"/>
      <c r="AH33" s="666"/>
      <c r="AI33" s="666"/>
      <c r="AJ33" s="666"/>
      <c r="AK33" s="666"/>
      <c r="AL33" s="619" t="s">
        <v>228</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16">
        <v>918001</v>
      </c>
      <c r="CS33" s="635"/>
      <c r="CT33" s="635"/>
      <c r="CU33" s="635"/>
      <c r="CV33" s="635"/>
      <c r="CW33" s="635"/>
      <c r="CX33" s="635"/>
      <c r="CY33" s="636"/>
      <c r="CZ33" s="619">
        <v>31.8</v>
      </c>
      <c r="DA33" s="637"/>
      <c r="DB33" s="637"/>
      <c r="DC33" s="638"/>
      <c r="DD33" s="622">
        <v>601717</v>
      </c>
      <c r="DE33" s="635"/>
      <c r="DF33" s="635"/>
      <c r="DG33" s="635"/>
      <c r="DH33" s="635"/>
      <c r="DI33" s="635"/>
      <c r="DJ33" s="635"/>
      <c r="DK33" s="636"/>
      <c r="DL33" s="622">
        <v>266005</v>
      </c>
      <c r="DM33" s="635"/>
      <c r="DN33" s="635"/>
      <c r="DO33" s="635"/>
      <c r="DP33" s="635"/>
      <c r="DQ33" s="635"/>
      <c r="DR33" s="635"/>
      <c r="DS33" s="635"/>
      <c r="DT33" s="635"/>
      <c r="DU33" s="635"/>
      <c r="DV33" s="636"/>
      <c r="DW33" s="619">
        <v>33.4</v>
      </c>
      <c r="DX33" s="637"/>
      <c r="DY33" s="637"/>
      <c r="DZ33" s="637"/>
      <c r="EA33" s="637"/>
      <c r="EB33" s="637"/>
      <c r="EC33" s="639"/>
    </row>
    <row r="34" spans="2:133" ht="11.25" customHeight="1" x14ac:dyDescent="0.15">
      <c r="B34" s="613" t="s">
        <v>313</v>
      </c>
      <c r="C34" s="614"/>
      <c r="D34" s="614"/>
      <c r="E34" s="614"/>
      <c r="F34" s="614"/>
      <c r="G34" s="614"/>
      <c r="H34" s="614"/>
      <c r="I34" s="614"/>
      <c r="J34" s="614"/>
      <c r="K34" s="614"/>
      <c r="L34" s="614"/>
      <c r="M34" s="614"/>
      <c r="N34" s="614"/>
      <c r="O34" s="614"/>
      <c r="P34" s="614"/>
      <c r="Q34" s="615"/>
      <c r="R34" s="616">
        <v>19516</v>
      </c>
      <c r="S34" s="617"/>
      <c r="T34" s="617"/>
      <c r="U34" s="617"/>
      <c r="V34" s="617"/>
      <c r="W34" s="617"/>
      <c r="X34" s="617"/>
      <c r="Y34" s="618"/>
      <c r="Z34" s="665">
        <v>0.7</v>
      </c>
      <c r="AA34" s="665"/>
      <c r="AB34" s="665"/>
      <c r="AC34" s="665"/>
      <c r="AD34" s="666">
        <v>4183</v>
      </c>
      <c r="AE34" s="666"/>
      <c r="AF34" s="666"/>
      <c r="AG34" s="666"/>
      <c r="AH34" s="666"/>
      <c r="AI34" s="666"/>
      <c r="AJ34" s="666"/>
      <c r="AK34" s="666"/>
      <c r="AL34" s="619">
        <v>0.5</v>
      </c>
      <c r="AM34" s="620"/>
      <c r="AN34" s="620"/>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16">
        <v>538757</v>
      </c>
      <c r="CS34" s="617"/>
      <c r="CT34" s="617"/>
      <c r="CU34" s="617"/>
      <c r="CV34" s="617"/>
      <c r="CW34" s="617"/>
      <c r="CX34" s="617"/>
      <c r="CY34" s="618"/>
      <c r="CZ34" s="619">
        <v>18.7</v>
      </c>
      <c r="DA34" s="637"/>
      <c r="DB34" s="637"/>
      <c r="DC34" s="638"/>
      <c r="DD34" s="622">
        <v>326460</v>
      </c>
      <c r="DE34" s="617"/>
      <c r="DF34" s="617"/>
      <c r="DG34" s="617"/>
      <c r="DH34" s="617"/>
      <c r="DI34" s="617"/>
      <c r="DJ34" s="617"/>
      <c r="DK34" s="618"/>
      <c r="DL34" s="622">
        <v>202805</v>
      </c>
      <c r="DM34" s="617"/>
      <c r="DN34" s="617"/>
      <c r="DO34" s="617"/>
      <c r="DP34" s="617"/>
      <c r="DQ34" s="617"/>
      <c r="DR34" s="617"/>
      <c r="DS34" s="617"/>
      <c r="DT34" s="617"/>
      <c r="DU34" s="617"/>
      <c r="DV34" s="618"/>
      <c r="DW34" s="619">
        <v>25.5</v>
      </c>
      <c r="DX34" s="637"/>
      <c r="DY34" s="637"/>
      <c r="DZ34" s="637"/>
      <c r="EA34" s="637"/>
      <c r="EB34" s="637"/>
      <c r="EC34" s="639"/>
    </row>
    <row r="35" spans="2:133" ht="11.25" customHeight="1" x14ac:dyDescent="0.15">
      <c r="B35" s="613" t="s">
        <v>317</v>
      </c>
      <c r="C35" s="614"/>
      <c r="D35" s="614"/>
      <c r="E35" s="614"/>
      <c r="F35" s="614"/>
      <c r="G35" s="614"/>
      <c r="H35" s="614"/>
      <c r="I35" s="614"/>
      <c r="J35" s="614"/>
      <c r="K35" s="614"/>
      <c r="L35" s="614"/>
      <c r="M35" s="614"/>
      <c r="N35" s="614"/>
      <c r="O35" s="614"/>
      <c r="P35" s="614"/>
      <c r="Q35" s="615"/>
      <c r="R35" s="616">
        <v>318906</v>
      </c>
      <c r="S35" s="617"/>
      <c r="T35" s="617"/>
      <c r="U35" s="617"/>
      <c r="V35" s="617"/>
      <c r="W35" s="617"/>
      <c r="X35" s="617"/>
      <c r="Y35" s="618"/>
      <c r="Z35" s="665">
        <v>10.8</v>
      </c>
      <c r="AA35" s="665"/>
      <c r="AB35" s="665"/>
      <c r="AC35" s="665"/>
      <c r="AD35" s="666" t="s">
        <v>121</v>
      </c>
      <c r="AE35" s="666"/>
      <c r="AF35" s="666"/>
      <c r="AG35" s="666"/>
      <c r="AH35" s="666"/>
      <c r="AI35" s="666"/>
      <c r="AJ35" s="666"/>
      <c r="AK35" s="666"/>
      <c r="AL35" s="619" t="s">
        <v>121</v>
      </c>
      <c r="AM35" s="620"/>
      <c r="AN35" s="620"/>
      <c r="AO35" s="667"/>
      <c r="AP35" s="214"/>
      <c r="AQ35" s="671" t="s">
        <v>318</v>
      </c>
      <c r="AR35" s="672"/>
      <c r="AS35" s="672"/>
      <c r="AT35" s="672"/>
      <c r="AU35" s="672"/>
      <c r="AV35" s="672"/>
      <c r="AW35" s="672"/>
      <c r="AX35" s="672"/>
      <c r="AY35" s="673"/>
      <c r="AZ35" s="668">
        <v>18570</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4503</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16">
        <v>71833</v>
      </c>
      <c r="CS35" s="635"/>
      <c r="CT35" s="635"/>
      <c r="CU35" s="635"/>
      <c r="CV35" s="635"/>
      <c r="CW35" s="635"/>
      <c r="CX35" s="635"/>
      <c r="CY35" s="636"/>
      <c r="CZ35" s="619">
        <v>2.5</v>
      </c>
      <c r="DA35" s="637"/>
      <c r="DB35" s="637"/>
      <c r="DC35" s="638"/>
      <c r="DD35" s="622">
        <v>49276</v>
      </c>
      <c r="DE35" s="635"/>
      <c r="DF35" s="635"/>
      <c r="DG35" s="635"/>
      <c r="DH35" s="635"/>
      <c r="DI35" s="635"/>
      <c r="DJ35" s="635"/>
      <c r="DK35" s="636"/>
      <c r="DL35" s="622">
        <v>6736</v>
      </c>
      <c r="DM35" s="635"/>
      <c r="DN35" s="635"/>
      <c r="DO35" s="635"/>
      <c r="DP35" s="635"/>
      <c r="DQ35" s="635"/>
      <c r="DR35" s="635"/>
      <c r="DS35" s="635"/>
      <c r="DT35" s="635"/>
      <c r="DU35" s="635"/>
      <c r="DV35" s="636"/>
      <c r="DW35" s="619">
        <v>0.8</v>
      </c>
      <c r="DX35" s="637"/>
      <c r="DY35" s="637"/>
      <c r="DZ35" s="637"/>
      <c r="EA35" s="637"/>
      <c r="EB35" s="637"/>
      <c r="EC35" s="639"/>
    </row>
    <row r="36" spans="2:133" ht="11.25" customHeight="1" x14ac:dyDescent="0.15">
      <c r="B36" s="613" t="s">
        <v>321</v>
      </c>
      <c r="C36" s="614"/>
      <c r="D36" s="614"/>
      <c r="E36" s="614"/>
      <c r="F36" s="614"/>
      <c r="G36" s="614"/>
      <c r="H36" s="614"/>
      <c r="I36" s="614"/>
      <c r="J36" s="614"/>
      <c r="K36" s="614"/>
      <c r="L36" s="614"/>
      <c r="M36" s="614"/>
      <c r="N36" s="614"/>
      <c r="O36" s="614"/>
      <c r="P36" s="614"/>
      <c r="Q36" s="615"/>
      <c r="R36" s="616" t="s">
        <v>121</v>
      </c>
      <c r="S36" s="617"/>
      <c r="T36" s="617"/>
      <c r="U36" s="617"/>
      <c r="V36" s="617"/>
      <c r="W36" s="617"/>
      <c r="X36" s="617"/>
      <c r="Y36" s="618"/>
      <c r="Z36" s="665" t="s">
        <v>121</v>
      </c>
      <c r="AA36" s="665"/>
      <c r="AB36" s="665"/>
      <c r="AC36" s="665"/>
      <c r="AD36" s="666" t="s">
        <v>121</v>
      </c>
      <c r="AE36" s="666"/>
      <c r="AF36" s="666"/>
      <c r="AG36" s="666"/>
      <c r="AH36" s="666"/>
      <c r="AI36" s="666"/>
      <c r="AJ36" s="666"/>
      <c r="AK36" s="666"/>
      <c r="AL36" s="619" t="s">
        <v>121</v>
      </c>
      <c r="AM36" s="620"/>
      <c r="AN36" s="620"/>
      <c r="AO36" s="667"/>
      <c r="AQ36" s="640" t="s">
        <v>322</v>
      </c>
      <c r="AR36" s="641"/>
      <c r="AS36" s="641"/>
      <c r="AT36" s="641"/>
      <c r="AU36" s="641"/>
      <c r="AV36" s="641"/>
      <c r="AW36" s="641"/>
      <c r="AX36" s="641"/>
      <c r="AY36" s="642"/>
      <c r="AZ36" s="616">
        <v>7217</v>
      </c>
      <c r="BA36" s="617"/>
      <c r="BB36" s="617"/>
      <c r="BC36" s="617"/>
      <c r="BD36" s="635"/>
      <c r="BE36" s="635"/>
      <c r="BF36" s="643"/>
      <c r="BG36" s="647" t="s">
        <v>323</v>
      </c>
      <c r="BH36" s="644"/>
      <c r="BI36" s="644"/>
      <c r="BJ36" s="644"/>
      <c r="BK36" s="644"/>
      <c r="BL36" s="644"/>
      <c r="BM36" s="644"/>
      <c r="BN36" s="644"/>
      <c r="BO36" s="644"/>
      <c r="BP36" s="644"/>
      <c r="BQ36" s="644"/>
      <c r="BR36" s="644"/>
      <c r="BS36" s="644"/>
      <c r="BT36" s="644"/>
      <c r="BU36" s="645"/>
      <c r="BV36" s="616">
        <v>-3281</v>
      </c>
      <c r="BW36" s="617"/>
      <c r="BX36" s="617"/>
      <c r="BY36" s="617"/>
      <c r="BZ36" s="617"/>
      <c r="CA36" s="617"/>
      <c r="CB36" s="646"/>
      <c r="CD36" s="647" t="s">
        <v>324</v>
      </c>
      <c r="CE36" s="644"/>
      <c r="CF36" s="644"/>
      <c r="CG36" s="644"/>
      <c r="CH36" s="644"/>
      <c r="CI36" s="644"/>
      <c r="CJ36" s="644"/>
      <c r="CK36" s="644"/>
      <c r="CL36" s="644"/>
      <c r="CM36" s="644"/>
      <c r="CN36" s="644"/>
      <c r="CO36" s="644"/>
      <c r="CP36" s="644"/>
      <c r="CQ36" s="645"/>
      <c r="CR36" s="616">
        <v>255662</v>
      </c>
      <c r="CS36" s="617"/>
      <c r="CT36" s="617"/>
      <c r="CU36" s="617"/>
      <c r="CV36" s="617"/>
      <c r="CW36" s="617"/>
      <c r="CX36" s="617"/>
      <c r="CY36" s="618"/>
      <c r="CZ36" s="619">
        <v>8.9</v>
      </c>
      <c r="DA36" s="637"/>
      <c r="DB36" s="637"/>
      <c r="DC36" s="638"/>
      <c r="DD36" s="622">
        <v>179682</v>
      </c>
      <c r="DE36" s="617"/>
      <c r="DF36" s="617"/>
      <c r="DG36" s="617"/>
      <c r="DH36" s="617"/>
      <c r="DI36" s="617"/>
      <c r="DJ36" s="617"/>
      <c r="DK36" s="618"/>
      <c r="DL36" s="622">
        <v>40296</v>
      </c>
      <c r="DM36" s="617"/>
      <c r="DN36" s="617"/>
      <c r="DO36" s="617"/>
      <c r="DP36" s="617"/>
      <c r="DQ36" s="617"/>
      <c r="DR36" s="617"/>
      <c r="DS36" s="617"/>
      <c r="DT36" s="617"/>
      <c r="DU36" s="617"/>
      <c r="DV36" s="618"/>
      <c r="DW36" s="619">
        <v>5.0999999999999996</v>
      </c>
      <c r="DX36" s="637"/>
      <c r="DY36" s="637"/>
      <c r="DZ36" s="637"/>
      <c r="EA36" s="637"/>
      <c r="EB36" s="637"/>
      <c r="EC36" s="639"/>
    </row>
    <row r="37" spans="2:133" ht="11.25" customHeight="1" x14ac:dyDescent="0.15">
      <c r="B37" s="613" t="s">
        <v>325</v>
      </c>
      <c r="C37" s="614"/>
      <c r="D37" s="614"/>
      <c r="E37" s="614"/>
      <c r="F37" s="614"/>
      <c r="G37" s="614"/>
      <c r="H37" s="614"/>
      <c r="I37" s="614"/>
      <c r="J37" s="614"/>
      <c r="K37" s="614"/>
      <c r="L37" s="614"/>
      <c r="M37" s="614"/>
      <c r="N37" s="614"/>
      <c r="O37" s="614"/>
      <c r="P37" s="614"/>
      <c r="Q37" s="615"/>
      <c r="R37" s="616">
        <v>28543</v>
      </c>
      <c r="S37" s="617"/>
      <c r="T37" s="617"/>
      <c r="U37" s="617"/>
      <c r="V37" s="617"/>
      <c r="W37" s="617"/>
      <c r="X37" s="617"/>
      <c r="Y37" s="618"/>
      <c r="Z37" s="665">
        <v>1</v>
      </c>
      <c r="AA37" s="665"/>
      <c r="AB37" s="665"/>
      <c r="AC37" s="665"/>
      <c r="AD37" s="666" t="s">
        <v>228</v>
      </c>
      <c r="AE37" s="666"/>
      <c r="AF37" s="666"/>
      <c r="AG37" s="666"/>
      <c r="AH37" s="666"/>
      <c r="AI37" s="666"/>
      <c r="AJ37" s="666"/>
      <c r="AK37" s="666"/>
      <c r="AL37" s="619" t="s">
        <v>228</v>
      </c>
      <c r="AM37" s="620"/>
      <c r="AN37" s="620"/>
      <c r="AO37" s="667"/>
      <c r="AQ37" s="640" t="s">
        <v>326</v>
      </c>
      <c r="AR37" s="641"/>
      <c r="AS37" s="641"/>
      <c r="AT37" s="641"/>
      <c r="AU37" s="641"/>
      <c r="AV37" s="641"/>
      <c r="AW37" s="641"/>
      <c r="AX37" s="641"/>
      <c r="AY37" s="642"/>
      <c r="AZ37" s="616" t="s">
        <v>228</v>
      </c>
      <c r="BA37" s="617"/>
      <c r="BB37" s="617"/>
      <c r="BC37" s="617"/>
      <c r="BD37" s="635"/>
      <c r="BE37" s="635"/>
      <c r="BF37" s="643"/>
      <c r="BG37" s="647" t="s">
        <v>327</v>
      </c>
      <c r="BH37" s="644"/>
      <c r="BI37" s="644"/>
      <c r="BJ37" s="644"/>
      <c r="BK37" s="644"/>
      <c r="BL37" s="644"/>
      <c r="BM37" s="644"/>
      <c r="BN37" s="644"/>
      <c r="BO37" s="644"/>
      <c r="BP37" s="644"/>
      <c r="BQ37" s="644"/>
      <c r="BR37" s="644"/>
      <c r="BS37" s="644"/>
      <c r="BT37" s="644"/>
      <c r="BU37" s="645"/>
      <c r="BV37" s="616">
        <v>85</v>
      </c>
      <c r="BW37" s="617"/>
      <c r="BX37" s="617"/>
      <c r="BY37" s="617"/>
      <c r="BZ37" s="617"/>
      <c r="CA37" s="617"/>
      <c r="CB37" s="646"/>
      <c r="CD37" s="647" t="s">
        <v>328</v>
      </c>
      <c r="CE37" s="644"/>
      <c r="CF37" s="644"/>
      <c r="CG37" s="644"/>
      <c r="CH37" s="644"/>
      <c r="CI37" s="644"/>
      <c r="CJ37" s="644"/>
      <c r="CK37" s="644"/>
      <c r="CL37" s="644"/>
      <c r="CM37" s="644"/>
      <c r="CN37" s="644"/>
      <c r="CO37" s="644"/>
      <c r="CP37" s="644"/>
      <c r="CQ37" s="645"/>
      <c r="CR37" s="616">
        <v>6598</v>
      </c>
      <c r="CS37" s="635"/>
      <c r="CT37" s="635"/>
      <c r="CU37" s="635"/>
      <c r="CV37" s="635"/>
      <c r="CW37" s="635"/>
      <c r="CX37" s="635"/>
      <c r="CY37" s="636"/>
      <c r="CZ37" s="619">
        <v>0.2</v>
      </c>
      <c r="DA37" s="637"/>
      <c r="DB37" s="637"/>
      <c r="DC37" s="638"/>
      <c r="DD37" s="622">
        <v>6598</v>
      </c>
      <c r="DE37" s="635"/>
      <c r="DF37" s="635"/>
      <c r="DG37" s="635"/>
      <c r="DH37" s="635"/>
      <c r="DI37" s="635"/>
      <c r="DJ37" s="635"/>
      <c r="DK37" s="636"/>
      <c r="DL37" s="622">
        <v>2432</v>
      </c>
      <c r="DM37" s="635"/>
      <c r="DN37" s="635"/>
      <c r="DO37" s="635"/>
      <c r="DP37" s="635"/>
      <c r="DQ37" s="635"/>
      <c r="DR37" s="635"/>
      <c r="DS37" s="635"/>
      <c r="DT37" s="635"/>
      <c r="DU37" s="635"/>
      <c r="DV37" s="636"/>
      <c r="DW37" s="619">
        <v>0.3</v>
      </c>
      <c r="DX37" s="637"/>
      <c r="DY37" s="637"/>
      <c r="DZ37" s="637"/>
      <c r="EA37" s="637"/>
      <c r="EB37" s="637"/>
      <c r="EC37" s="639"/>
    </row>
    <row r="38" spans="2:133" ht="11.25" customHeight="1" x14ac:dyDescent="0.15">
      <c r="B38" s="597" t="s">
        <v>329</v>
      </c>
      <c r="C38" s="598"/>
      <c r="D38" s="598"/>
      <c r="E38" s="598"/>
      <c r="F38" s="598"/>
      <c r="G38" s="598"/>
      <c r="H38" s="598"/>
      <c r="I38" s="598"/>
      <c r="J38" s="598"/>
      <c r="K38" s="598"/>
      <c r="L38" s="598"/>
      <c r="M38" s="598"/>
      <c r="N38" s="598"/>
      <c r="O38" s="598"/>
      <c r="P38" s="598"/>
      <c r="Q38" s="599"/>
      <c r="R38" s="600">
        <v>2962104</v>
      </c>
      <c r="S38" s="655"/>
      <c r="T38" s="655"/>
      <c r="U38" s="655"/>
      <c r="V38" s="655"/>
      <c r="W38" s="655"/>
      <c r="X38" s="655"/>
      <c r="Y38" s="660"/>
      <c r="Z38" s="661">
        <v>100</v>
      </c>
      <c r="AA38" s="661"/>
      <c r="AB38" s="661"/>
      <c r="AC38" s="661"/>
      <c r="AD38" s="662">
        <v>767160</v>
      </c>
      <c r="AE38" s="662"/>
      <c r="AF38" s="662"/>
      <c r="AG38" s="662"/>
      <c r="AH38" s="662"/>
      <c r="AI38" s="662"/>
      <c r="AJ38" s="662"/>
      <c r="AK38" s="662"/>
      <c r="AL38" s="603">
        <v>100</v>
      </c>
      <c r="AM38" s="663"/>
      <c r="AN38" s="663"/>
      <c r="AO38" s="664"/>
      <c r="AQ38" s="640" t="s">
        <v>330</v>
      </c>
      <c r="AR38" s="641"/>
      <c r="AS38" s="641"/>
      <c r="AT38" s="641"/>
      <c r="AU38" s="641"/>
      <c r="AV38" s="641"/>
      <c r="AW38" s="641"/>
      <c r="AX38" s="641"/>
      <c r="AY38" s="642"/>
      <c r="AZ38" s="616" t="s">
        <v>121</v>
      </c>
      <c r="BA38" s="617"/>
      <c r="BB38" s="617"/>
      <c r="BC38" s="617"/>
      <c r="BD38" s="635"/>
      <c r="BE38" s="635"/>
      <c r="BF38" s="643"/>
      <c r="BG38" s="647" t="s">
        <v>331</v>
      </c>
      <c r="BH38" s="644"/>
      <c r="BI38" s="644"/>
      <c r="BJ38" s="644"/>
      <c r="BK38" s="644"/>
      <c r="BL38" s="644"/>
      <c r="BM38" s="644"/>
      <c r="BN38" s="644"/>
      <c r="BO38" s="644"/>
      <c r="BP38" s="644"/>
      <c r="BQ38" s="644"/>
      <c r="BR38" s="644"/>
      <c r="BS38" s="644"/>
      <c r="BT38" s="644"/>
      <c r="BU38" s="645"/>
      <c r="BV38" s="616">
        <v>144</v>
      </c>
      <c r="BW38" s="617"/>
      <c r="BX38" s="617"/>
      <c r="BY38" s="617"/>
      <c r="BZ38" s="617"/>
      <c r="CA38" s="617"/>
      <c r="CB38" s="646"/>
      <c r="CD38" s="647" t="s">
        <v>332</v>
      </c>
      <c r="CE38" s="644"/>
      <c r="CF38" s="644"/>
      <c r="CG38" s="644"/>
      <c r="CH38" s="644"/>
      <c r="CI38" s="644"/>
      <c r="CJ38" s="644"/>
      <c r="CK38" s="644"/>
      <c r="CL38" s="644"/>
      <c r="CM38" s="644"/>
      <c r="CN38" s="644"/>
      <c r="CO38" s="644"/>
      <c r="CP38" s="644"/>
      <c r="CQ38" s="645"/>
      <c r="CR38" s="616">
        <v>18570</v>
      </c>
      <c r="CS38" s="617"/>
      <c r="CT38" s="617"/>
      <c r="CU38" s="617"/>
      <c r="CV38" s="617"/>
      <c r="CW38" s="617"/>
      <c r="CX38" s="617"/>
      <c r="CY38" s="618"/>
      <c r="CZ38" s="619">
        <v>0.6</v>
      </c>
      <c r="DA38" s="637"/>
      <c r="DB38" s="637"/>
      <c r="DC38" s="638"/>
      <c r="DD38" s="622">
        <v>16168</v>
      </c>
      <c r="DE38" s="617"/>
      <c r="DF38" s="617"/>
      <c r="DG38" s="617"/>
      <c r="DH38" s="617"/>
      <c r="DI38" s="617"/>
      <c r="DJ38" s="617"/>
      <c r="DK38" s="618"/>
      <c r="DL38" s="622">
        <v>16168</v>
      </c>
      <c r="DM38" s="617"/>
      <c r="DN38" s="617"/>
      <c r="DO38" s="617"/>
      <c r="DP38" s="617"/>
      <c r="DQ38" s="617"/>
      <c r="DR38" s="617"/>
      <c r="DS38" s="617"/>
      <c r="DT38" s="617"/>
      <c r="DU38" s="617"/>
      <c r="DV38" s="618"/>
      <c r="DW38" s="619">
        <v>2</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16" t="s">
        <v>121</v>
      </c>
      <c r="BA39" s="617"/>
      <c r="BB39" s="617"/>
      <c r="BC39" s="617"/>
      <c r="BD39" s="635"/>
      <c r="BE39" s="635"/>
      <c r="BF39" s="643"/>
      <c r="BG39" s="648" t="s">
        <v>334</v>
      </c>
      <c r="BH39" s="649"/>
      <c r="BI39" s="649"/>
      <c r="BJ39" s="649"/>
      <c r="BK39" s="649"/>
      <c r="BL39" s="215"/>
      <c r="BM39" s="644" t="s">
        <v>335</v>
      </c>
      <c r="BN39" s="644"/>
      <c r="BO39" s="644"/>
      <c r="BP39" s="644"/>
      <c r="BQ39" s="644"/>
      <c r="BR39" s="644"/>
      <c r="BS39" s="644"/>
      <c r="BT39" s="644"/>
      <c r="BU39" s="645"/>
      <c r="BV39" s="616">
        <v>80</v>
      </c>
      <c r="BW39" s="617"/>
      <c r="BX39" s="617"/>
      <c r="BY39" s="617"/>
      <c r="BZ39" s="617"/>
      <c r="CA39" s="617"/>
      <c r="CB39" s="646"/>
      <c r="CD39" s="647" t="s">
        <v>336</v>
      </c>
      <c r="CE39" s="644"/>
      <c r="CF39" s="644"/>
      <c r="CG39" s="644"/>
      <c r="CH39" s="644"/>
      <c r="CI39" s="644"/>
      <c r="CJ39" s="644"/>
      <c r="CK39" s="644"/>
      <c r="CL39" s="644"/>
      <c r="CM39" s="644"/>
      <c r="CN39" s="644"/>
      <c r="CO39" s="644"/>
      <c r="CP39" s="644"/>
      <c r="CQ39" s="645"/>
      <c r="CR39" s="616">
        <v>33179</v>
      </c>
      <c r="CS39" s="635"/>
      <c r="CT39" s="635"/>
      <c r="CU39" s="635"/>
      <c r="CV39" s="635"/>
      <c r="CW39" s="635"/>
      <c r="CX39" s="635"/>
      <c r="CY39" s="636"/>
      <c r="CZ39" s="619">
        <v>1.2</v>
      </c>
      <c r="DA39" s="637"/>
      <c r="DB39" s="637"/>
      <c r="DC39" s="638"/>
      <c r="DD39" s="622">
        <v>30131</v>
      </c>
      <c r="DE39" s="635"/>
      <c r="DF39" s="635"/>
      <c r="DG39" s="635"/>
      <c r="DH39" s="635"/>
      <c r="DI39" s="635"/>
      <c r="DJ39" s="635"/>
      <c r="DK39" s="636"/>
      <c r="DL39" s="622" t="s">
        <v>121</v>
      </c>
      <c r="DM39" s="635"/>
      <c r="DN39" s="635"/>
      <c r="DO39" s="635"/>
      <c r="DP39" s="635"/>
      <c r="DQ39" s="635"/>
      <c r="DR39" s="635"/>
      <c r="DS39" s="635"/>
      <c r="DT39" s="635"/>
      <c r="DU39" s="635"/>
      <c r="DV39" s="636"/>
      <c r="DW39" s="619" t="s">
        <v>228</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16">
        <v>9214</v>
      </c>
      <c r="BA40" s="617"/>
      <c r="BB40" s="617"/>
      <c r="BC40" s="617"/>
      <c r="BD40" s="635"/>
      <c r="BE40" s="635"/>
      <c r="BF40" s="643"/>
      <c r="BG40" s="648"/>
      <c r="BH40" s="649"/>
      <c r="BI40" s="649"/>
      <c r="BJ40" s="649"/>
      <c r="BK40" s="649"/>
      <c r="BL40" s="215"/>
      <c r="BM40" s="644" t="s">
        <v>338</v>
      </c>
      <c r="BN40" s="644"/>
      <c r="BO40" s="644"/>
      <c r="BP40" s="644"/>
      <c r="BQ40" s="644"/>
      <c r="BR40" s="644"/>
      <c r="BS40" s="644"/>
      <c r="BT40" s="644"/>
      <c r="BU40" s="645"/>
      <c r="BV40" s="616">
        <v>106</v>
      </c>
      <c r="BW40" s="617"/>
      <c r="BX40" s="617"/>
      <c r="BY40" s="617"/>
      <c r="BZ40" s="617"/>
      <c r="CA40" s="617"/>
      <c r="CB40" s="646"/>
      <c r="CD40" s="647" t="s">
        <v>339</v>
      </c>
      <c r="CE40" s="644"/>
      <c r="CF40" s="644"/>
      <c r="CG40" s="644"/>
      <c r="CH40" s="644"/>
      <c r="CI40" s="644"/>
      <c r="CJ40" s="644"/>
      <c r="CK40" s="644"/>
      <c r="CL40" s="644"/>
      <c r="CM40" s="644"/>
      <c r="CN40" s="644"/>
      <c r="CO40" s="644"/>
      <c r="CP40" s="644"/>
      <c r="CQ40" s="645"/>
      <c r="CR40" s="616" t="s">
        <v>121</v>
      </c>
      <c r="CS40" s="617"/>
      <c r="CT40" s="617"/>
      <c r="CU40" s="617"/>
      <c r="CV40" s="617"/>
      <c r="CW40" s="617"/>
      <c r="CX40" s="617"/>
      <c r="CY40" s="618"/>
      <c r="CZ40" s="619" t="s">
        <v>228</v>
      </c>
      <c r="DA40" s="637"/>
      <c r="DB40" s="637"/>
      <c r="DC40" s="638"/>
      <c r="DD40" s="622" t="s">
        <v>228</v>
      </c>
      <c r="DE40" s="617"/>
      <c r="DF40" s="617"/>
      <c r="DG40" s="617"/>
      <c r="DH40" s="617"/>
      <c r="DI40" s="617"/>
      <c r="DJ40" s="617"/>
      <c r="DK40" s="618"/>
      <c r="DL40" s="622" t="s">
        <v>121</v>
      </c>
      <c r="DM40" s="617"/>
      <c r="DN40" s="617"/>
      <c r="DO40" s="617"/>
      <c r="DP40" s="617"/>
      <c r="DQ40" s="617"/>
      <c r="DR40" s="617"/>
      <c r="DS40" s="617"/>
      <c r="DT40" s="617"/>
      <c r="DU40" s="617"/>
      <c r="DV40" s="618"/>
      <c r="DW40" s="619" t="s">
        <v>228</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00">
        <v>2139</v>
      </c>
      <c r="BA41" s="655"/>
      <c r="BB41" s="655"/>
      <c r="BC41" s="655"/>
      <c r="BD41" s="601"/>
      <c r="BE41" s="601"/>
      <c r="BF41" s="656"/>
      <c r="BG41" s="650"/>
      <c r="BH41" s="651"/>
      <c r="BI41" s="651"/>
      <c r="BJ41" s="651"/>
      <c r="BK41" s="651"/>
      <c r="BL41" s="216"/>
      <c r="BM41" s="657" t="s">
        <v>341</v>
      </c>
      <c r="BN41" s="657"/>
      <c r="BO41" s="657"/>
      <c r="BP41" s="657"/>
      <c r="BQ41" s="657"/>
      <c r="BR41" s="657"/>
      <c r="BS41" s="657"/>
      <c r="BT41" s="657"/>
      <c r="BU41" s="658"/>
      <c r="BV41" s="600">
        <v>258</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16" t="s">
        <v>228</v>
      </c>
      <c r="CS41" s="635"/>
      <c r="CT41" s="635"/>
      <c r="CU41" s="635"/>
      <c r="CV41" s="635"/>
      <c r="CW41" s="635"/>
      <c r="CX41" s="635"/>
      <c r="CY41" s="636"/>
      <c r="CZ41" s="619" t="s">
        <v>121</v>
      </c>
      <c r="DA41" s="637"/>
      <c r="DB41" s="637"/>
      <c r="DC41" s="638"/>
      <c r="DD41" s="622" t="s">
        <v>228</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344</v>
      </c>
      <c r="CE42" s="614"/>
      <c r="CF42" s="614"/>
      <c r="CG42" s="614"/>
      <c r="CH42" s="614"/>
      <c r="CI42" s="614"/>
      <c r="CJ42" s="614"/>
      <c r="CK42" s="614"/>
      <c r="CL42" s="614"/>
      <c r="CM42" s="614"/>
      <c r="CN42" s="614"/>
      <c r="CO42" s="614"/>
      <c r="CP42" s="614"/>
      <c r="CQ42" s="615"/>
      <c r="CR42" s="616">
        <v>1395259</v>
      </c>
      <c r="CS42" s="617"/>
      <c r="CT42" s="617"/>
      <c r="CU42" s="617"/>
      <c r="CV42" s="617"/>
      <c r="CW42" s="617"/>
      <c r="CX42" s="617"/>
      <c r="CY42" s="618"/>
      <c r="CZ42" s="619">
        <v>48.4</v>
      </c>
      <c r="DA42" s="620"/>
      <c r="DB42" s="620"/>
      <c r="DC42" s="621"/>
      <c r="DD42" s="622">
        <v>76571</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346</v>
      </c>
      <c r="CE43" s="614"/>
      <c r="CF43" s="614"/>
      <c r="CG43" s="614"/>
      <c r="CH43" s="614"/>
      <c r="CI43" s="614"/>
      <c r="CJ43" s="614"/>
      <c r="CK43" s="614"/>
      <c r="CL43" s="614"/>
      <c r="CM43" s="614"/>
      <c r="CN43" s="614"/>
      <c r="CO43" s="614"/>
      <c r="CP43" s="614"/>
      <c r="CQ43" s="615"/>
      <c r="CR43" s="616">
        <v>15045</v>
      </c>
      <c r="CS43" s="635"/>
      <c r="CT43" s="635"/>
      <c r="CU43" s="635"/>
      <c r="CV43" s="635"/>
      <c r="CW43" s="635"/>
      <c r="CX43" s="635"/>
      <c r="CY43" s="636"/>
      <c r="CZ43" s="619">
        <v>0.5</v>
      </c>
      <c r="DA43" s="637"/>
      <c r="DB43" s="637"/>
      <c r="DC43" s="638"/>
      <c r="DD43" s="622">
        <v>4773</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347</v>
      </c>
      <c r="CD44" s="629" t="s">
        <v>298</v>
      </c>
      <c r="CE44" s="630"/>
      <c r="CF44" s="613" t="s">
        <v>348</v>
      </c>
      <c r="CG44" s="614"/>
      <c r="CH44" s="614"/>
      <c r="CI44" s="614"/>
      <c r="CJ44" s="614"/>
      <c r="CK44" s="614"/>
      <c r="CL44" s="614"/>
      <c r="CM44" s="614"/>
      <c r="CN44" s="614"/>
      <c r="CO44" s="614"/>
      <c r="CP44" s="614"/>
      <c r="CQ44" s="615"/>
      <c r="CR44" s="616">
        <v>1395259</v>
      </c>
      <c r="CS44" s="617"/>
      <c r="CT44" s="617"/>
      <c r="CU44" s="617"/>
      <c r="CV44" s="617"/>
      <c r="CW44" s="617"/>
      <c r="CX44" s="617"/>
      <c r="CY44" s="618"/>
      <c r="CZ44" s="619">
        <v>48.4</v>
      </c>
      <c r="DA44" s="620"/>
      <c r="DB44" s="620"/>
      <c r="DC44" s="621"/>
      <c r="DD44" s="622">
        <v>76571</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1"/>
      <c r="CE45" s="632"/>
      <c r="CF45" s="613" t="s">
        <v>349</v>
      </c>
      <c r="CG45" s="614"/>
      <c r="CH45" s="614"/>
      <c r="CI45" s="614"/>
      <c r="CJ45" s="614"/>
      <c r="CK45" s="614"/>
      <c r="CL45" s="614"/>
      <c r="CM45" s="614"/>
      <c r="CN45" s="614"/>
      <c r="CO45" s="614"/>
      <c r="CP45" s="614"/>
      <c r="CQ45" s="615"/>
      <c r="CR45" s="616">
        <v>1296913</v>
      </c>
      <c r="CS45" s="635"/>
      <c r="CT45" s="635"/>
      <c r="CU45" s="635"/>
      <c r="CV45" s="635"/>
      <c r="CW45" s="635"/>
      <c r="CX45" s="635"/>
      <c r="CY45" s="636"/>
      <c r="CZ45" s="619">
        <v>45</v>
      </c>
      <c r="DA45" s="637"/>
      <c r="DB45" s="637"/>
      <c r="DC45" s="638"/>
      <c r="DD45" s="622">
        <v>57801</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1"/>
      <c r="CE46" s="632"/>
      <c r="CF46" s="613" t="s">
        <v>350</v>
      </c>
      <c r="CG46" s="614"/>
      <c r="CH46" s="614"/>
      <c r="CI46" s="614"/>
      <c r="CJ46" s="614"/>
      <c r="CK46" s="614"/>
      <c r="CL46" s="614"/>
      <c r="CM46" s="614"/>
      <c r="CN46" s="614"/>
      <c r="CO46" s="614"/>
      <c r="CP46" s="614"/>
      <c r="CQ46" s="615"/>
      <c r="CR46" s="616">
        <v>80653</v>
      </c>
      <c r="CS46" s="617"/>
      <c r="CT46" s="617"/>
      <c r="CU46" s="617"/>
      <c r="CV46" s="617"/>
      <c r="CW46" s="617"/>
      <c r="CX46" s="617"/>
      <c r="CY46" s="618"/>
      <c r="CZ46" s="619">
        <v>2.8</v>
      </c>
      <c r="DA46" s="620"/>
      <c r="DB46" s="620"/>
      <c r="DC46" s="621"/>
      <c r="DD46" s="622">
        <v>16777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1"/>
      <c r="CE47" s="632"/>
      <c r="CF47" s="613" t="s">
        <v>351</v>
      </c>
      <c r="CG47" s="614"/>
      <c r="CH47" s="614"/>
      <c r="CI47" s="614"/>
      <c r="CJ47" s="614"/>
      <c r="CK47" s="614"/>
      <c r="CL47" s="614"/>
      <c r="CM47" s="614"/>
      <c r="CN47" s="614"/>
      <c r="CO47" s="614"/>
      <c r="CP47" s="614"/>
      <c r="CQ47" s="615"/>
      <c r="CR47" s="616" t="s">
        <v>228</v>
      </c>
      <c r="CS47" s="635"/>
      <c r="CT47" s="635"/>
      <c r="CU47" s="635"/>
      <c r="CV47" s="635"/>
      <c r="CW47" s="635"/>
      <c r="CX47" s="635"/>
      <c r="CY47" s="636"/>
      <c r="CZ47" s="619" t="s">
        <v>228</v>
      </c>
      <c r="DA47" s="637"/>
      <c r="DB47" s="637"/>
      <c r="DC47" s="638"/>
      <c r="DD47" s="622" t="s">
        <v>228</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3"/>
      <c r="CE48" s="634"/>
      <c r="CF48" s="613" t="s">
        <v>352</v>
      </c>
      <c r="CG48" s="614"/>
      <c r="CH48" s="614"/>
      <c r="CI48" s="614"/>
      <c r="CJ48" s="614"/>
      <c r="CK48" s="614"/>
      <c r="CL48" s="614"/>
      <c r="CM48" s="614"/>
      <c r="CN48" s="614"/>
      <c r="CO48" s="614"/>
      <c r="CP48" s="614"/>
      <c r="CQ48" s="615"/>
      <c r="CR48" s="616" t="s">
        <v>228</v>
      </c>
      <c r="CS48" s="617"/>
      <c r="CT48" s="617"/>
      <c r="CU48" s="617"/>
      <c r="CV48" s="617"/>
      <c r="CW48" s="617"/>
      <c r="CX48" s="617"/>
      <c r="CY48" s="618"/>
      <c r="CZ48" s="619" t="s">
        <v>121</v>
      </c>
      <c r="DA48" s="620"/>
      <c r="DB48" s="620"/>
      <c r="DC48" s="621"/>
      <c r="DD48" s="622" t="s">
        <v>121</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353</v>
      </c>
      <c r="CE49" s="598"/>
      <c r="CF49" s="598"/>
      <c r="CG49" s="598"/>
      <c r="CH49" s="598"/>
      <c r="CI49" s="598"/>
      <c r="CJ49" s="598"/>
      <c r="CK49" s="598"/>
      <c r="CL49" s="598"/>
      <c r="CM49" s="598"/>
      <c r="CN49" s="598"/>
      <c r="CO49" s="598"/>
      <c r="CP49" s="598"/>
      <c r="CQ49" s="599"/>
      <c r="CR49" s="600">
        <v>2884332</v>
      </c>
      <c r="CS49" s="601"/>
      <c r="CT49" s="601"/>
      <c r="CU49" s="601"/>
      <c r="CV49" s="601"/>
      <c r="CW49" s="601"/>
      <c r="CX49" s="601"/>
      <c r="CY49" s="602"/>
      <c r="CZ49" s="603">
        <v>100</v>
      </c>
      <c r="DA49" s="604"/>
      <c r="DB49" s="604"/>
      <c r="DC49" s="605"/>
      <c r="DD49" s="606">
        <v>1187360</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3bl4ttMaEqZG1SphdUM2GzPiEpWNawIWA0jY1F/Pya4TAeWUTfG27EU8u53IwjpPgui2qWrgw173bzXg2zak/Q==" saltValue="A4DIt4861GcsZ4nNc+Ta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AU31" sqref="AU31:AY3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376</v>
      </c>
      <c r="C7" s="1082"/>
      <c r="D7" s="1082"/>
      <c r="E7" s="1082"/>
      <c r="F7" s="1082"/>
      <c r="G7" s="1082"/>
      <c r="H7" s="1082"/>
      <c r="I7" s="1082"/>
      <c r="J7" s="1082"/>
      <c r="K7" s="1082"/>
      <c r="L7" s="1082"/>
      <c r="M7" s="1082"/>
      <c r="N7" s="1082"/>
      <c r="O7" s="1082"/>
      <c r="P7" s="1083"/>
      <c r="Q7" s="1135">
        <v>2838</v>
      </c>
      <c r="R7" s="1136"/>
      <c r="S7" s="1136"/>
      <c r="T7" s="1136"/>
      <c r="U7" s="1136"/>
      <c r="V7" s="1136">
        <v>2777</v>
      </c>
      <c r="W7" s="1136"/>
      <c r="X7" s="1136"/>
      <c r="Y7" s="1136"/>
      <c r="Z7" s="1136"/>
      <c r="AA7" s="1136">
        <v>61</v>
      </c>
      <c r="AB7" s="1136"/>
      <c r="AC7" s="1136"/>
      <c r="AD7" s="1136"/>
      <c r="AE7" s="1137"/>
      <c r="AF7" s="1138">
        <v>3</v>
      </c>
      <c r="AG7" s="1139"/>
      <c r="AH7" s="1139"/>
      <c r="AI7" s="1139"/>
      <c r="AJ7" s="1140"/>
      <c r="AK7" s="1122"/>
      <c r="AL7" s="1123"/>
      <c r="AM7" s="1123"/>
      <c r="AN7" s="1123"/>
      <c r="AO7" s="1123"/>
      <c r="AP7" s="1123">
        <v>2628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564</v>
      </c>
      <c r="BT7" s="1127"/>
      <c r="BU7" s="1127"/>
      <c r="BV7" s="1127"/>
      <c r="BW7" s="1127"/>
      <c r="BX7" s="1127"/>
      <c r="BY7" s="1127"/>
      <c r="BZ7" s="1127"/>
      <c r="CA7" s="1127"/>
      <c r="CB7" s="1127"/>
      <c r="CC7" s="1127"/>
      <c r="CD7" s="1127"/>
      <c r="CE7" s="1127"/>
      <c r="CF7" s="1127"/>
      <c r="CG7" s="1128"/>
      <c r="CH7" s="1119">
        <v>0</v>
      </c>
      <c r="CI7" s="1120"/>
      <c r="CJ7" s="1120"/>
      <c r="CK7" s="1120"/>
      <c r="CL7" s="1121"/>
      <c r="CM7" s="1119">
        <v>27</v>
      </c>
      <c r="CN7" s="1120"/>
      <c r="CO7" s="1120"/>
      <c r="CP7" s="1120"/>
      <c r="CQ7" s="1121"/>
      <c r="CR7" s="1119">
        <v>9</v>
      </c>
      <c r="CS7" s="1120"/>
      <c r="CT7" s="1120"/>
      <c r="CU7" s="1120"/>
      <c r="CV7" s="1121"/>
      <c r="CW7" s="1119">
        <v>7</v>
      </c>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t="s">
        <v>377</v>
      </c>
      <c r="C8" s="1063"/>
      <c r="D8" s="1063"/>
      <c r="E8" s="1063"/>
      <c r="F8" s="1063"/>
      <c r="G8" s="1063"/>
      <c r="H8" s="1063"/>
      <c r="I8" s="1063"/>
      <c r="J8" s="1063"/>
      <c r="K8" s="1063"/>
      <c r="L8" s="1063"/>
      <c r="M8" s="1063"/>
      <c r="N8" s="1063"/>
      <c r="O8" s="1063"/>
      <c r="P8" s="1064"/>
      <c r="Q8" s="1074">
        <v>17</v>
      </c>
      <c r="R8" s="1075"/>
      <c r="S8" s="1075"/>
      <c r="T8" s="1075"/>
      <c r="U8" s="1075"/>
      <c r="V8" s="1075">
        <v>14</v>
      </c>
      <c r="W8" s="1075"/>
      <c r="X8" s="1075"/>
      <c r="Y8" s="1075"/>
      <c r="Z8" s="1075"/>
      <c r="AA8" s="1075">
        <v>3</v>
      </c>
      <c r="AB8" s="1075"/>
      <c r="AC8" s="1075"/>
      <c r="AD8" s="1075"/>
      <c r="AE8" s="1076"/>
      <c r="AF8" s="1068">
        <v>3</v>
      </c>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t="s">
        <v>378</v>
      </c>
      <c r="C9" s="1063"/>
      <c r="D9" s="1063"/>
      <c r="E9" s="1063"/>
      <c r="F9" s="1063"/>
      <c r="G9" s="1063"/>
      <c r="H9" s="1063"/>
      <c r="I9" s="1063"/>
      <c r="J9" s="1063"/>
      <c r="K9" s="1063"/>
      <c r="L9" s="1063"/>
      <c r="M9" s="1063"/>
      <c r="N9" s="1063"/>
      <c r="O9" s="1063"/>
      <c r="P9" s="1064"/>
      <c r="Q9" s="1074">
        <v>72</v>
      </c>
      <c r="R9" s="1075"/>
      <c r="S9" s="1075"/>
      <c r="T9" s="1075"/>
      <c r="U9" s="1075"/>
      <c r="V9" s="1075">
        <v>64</v>
      </c>
      <c r="W9" s="1075"/>
      <c r="X9" s="1075"/>
      <c r="Y9" s="1075"/>
      <c r="Z9" s="1075"/>
      <c r="AA9" s="1075">
        <v>8</v>
      </c>
      <c r="AB9" s="1075"/>
      <c r="AC9" s="1075"/>
      <c r="AD9" s="1075"/>
      <c r="AE9" s="1076"/>
      <c r="AF9" s="1068">
        <v>8</v>
      </c>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t="s">
        <v>379</v>
      </c>
      <c r="C10" s="1063"/>
      <c r="D10" s="1063"/>
      <c r="E10" s="1063"/>
      <c r="F10" s="1063"/>
      <c r="G10" s="1063"/>
      <c r="H10" s="1063"/>
      <c r="I10" s="1063"/>
      <c r="J10" s="1063"/>
      <c r="K10" s="1063"/>
      <c r="L10" s="1063"/>
      <c r="M10" s="1063"/>
      <c r="N10" s="1063"/>
      <c r="O10" s="1063"/>
      <c r="P10" s="1064"/>
      <c r="Q10" s="1074">
        <v>124</v>
      </c>
      <c r="R10" s="1075"/>
      <c r="S10" s="1075"/>
      <c r="T10" s="1075"/>
      <c r="U10" s="1075"/>
      <c r="V10" s="1075">
        <v>120</v>
      </c>
      <c r="W10" s="1075"/>
      <c r="X10" s="1075"/>
      <c r="Y10" s="1075"/>
      <c r="Z10" s="1075"/>
      <c r="AA10" s="1075">
        <v>4</v>
      </c>
      <c r="AB10" s="1075"/>
      <c r="AC10" s="1075"/>
      <c r="AD10" s="1075"/>
      <c r="AE10" s="1076"/>
      <c r="AF10" s="1068">
        <v>4</v>
      </c>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380</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v>3051</v>
      </c>
      <c r="R23" s="1100"/>
      <c r="S23" s="1100"/>
      <c r="T23" s="1100"/>
      <c r="U23" s="1100"/>
      <c r="V23" s="1100">
        <v>2975</v>
      </c>
      <c r="W23" s="1100"/>
      <c r="X23" s="1100"/>
      <c r="Y23" s="1100"/>
      <c r="Z23" s="1100"/>
      <c r="AA23" s="1100">
        <v>76</v>
      </c>
      <c r="AB23" s="1100"/>
      <c r="AC23" s="1100"/>
      <c r="AD23" s="1100"/>
      <c r="AE23" s="1101"/>
      <c r="AF23" s="1102">
        <v>18</v>
      </c>
      <c r="AG23" s="1100"/>
      <c r="AH23" s="1100"/>
      <c r="AI23" s="1100"/>
      <c r="AJ23" s="1103"/>
      <c r="AK23" s="1104"/>
      <c r="AL23" s="1105"/>
      <c r="AM23" s="1105"/>
      <c r="AN23" s="1105"/>
      <c r="AO23" s="1105"/>
      <c r="AP23" s="1100">
        <v>2628</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359</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v>92</v>
      </c>
      <c r="R28" s="1085"/>
      <c r="S28" s="1085"/>
      <c r="T28" s="1085"/>
      <c r="U28" s="1085"/>
      <c r="V28" s="1085">
        <v>88</v>
      </c>
      <c r="W28" s="1085"/>
      <c r="X28" s="1085"/>
      <c r="Y28" s="1085"/>
      <c r="Z28" s="1085"/>
      <c r="AA28" s="1085">
        <v>4</v>
      </c>
      <c r="AB28" s="1085"/>
      <c r="AC28" s="1085"/>
      <c r="AD28" s="1085"/>
      <c r="AE28" s="1086"/>
      <c r="AF28" s="1087">
        <v>5</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394</v>
      </c>
      <c r="C29" s="1063"/>
      <c r="D29" s="1063"/>
      <c r="E29" s="1063"/>
      <c r="F29" s="1063"/>
      <c r="G29" s="1063"/>
      <c r="H29" s="1063"/>
      <c r="I29" s="1063"/>
      <c r="J29" s="1063"/>
      <c r="K29" s="1063"/>
      <c r="L29" s="1063"/>
      <c r="M29" s="1063"/>
      <c r="N29" s="1063"/>
      <c r="O29" s="1063"/>
      <c r="P29" s="1064"/>
      <c r="Q29" s="1074">
        <v>5</v>
      </c>
      <c r="R29" s="1075"/>
      <c r="S29" s="1075"/>
      <c r="T29" s="1075"/>
      <c r="U29" s="1075"/>
      <c r="V29" s="1075">
        <v>5</v>
      </c>
      <c r="W29" s="1075"/>
      <c r="X29" s="1075"/>
      <c r="Y29" s="1075"/>
      <c r="Z29" s="1075"/>
      <c r="AA29" s="1075">
        <v>0</v>
      </c>
      <c r="AB29" s="1075"/>
      <c r="AC29" s="1075"/>
      <c r="AD29" s="1075"/>
      <c r="AE29" s="1076"/>
      <c r="AF29" s="1068">
        <v>0</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395</v>
      </c>
      <c r="C30" s="1063"/>
      <c r="D30" s="1063"/>
      <c r="E30" s="1063"/>
      <c r="F30" s="1063"/>
      <c r="G30" s="1063"/>
      <c r="H30" s="1063"/>
      <c r="I30" s="1063"/>
      <c r="J30" s="1063"/>
      <c r="K30" s="1063"/>
      <c r="L30" s="1063"/>
      <c r="M30" s="1063"/>
      <c r="N30" s="1063"/>
      <c r="O30" s="1063"/>
      <c r="P30" s="1064"/>
      <c r="Q30" s="1074">
        <v>52</v>
      </c>
      <c r="R30" s="1075"/>
      <c r="S30" s="1075"/>
      <c r="T30" s="1075"/>
      <c r="U30" s="1075"/>
      <c r="V30" s="1075">
        <v>46</v>
      </c>
      <c r="W30" s="1075"/>
      <c r="X30" s="1075"/>
      <c r="Y30" s="1075"/>
      <c r="Z30" s="1075"/>
      <c r="AA30" s="1075">
        <v>5</v>
      </c>
      <c r="AB30" s="1075"/>
      <c r="AC30" s="1075"/>
      <c r="AD30" s="1075"/>
      <c r="AE30" s="1076"/>
      <c r="AF30" s="1068">
        <v>16</v>
      </c>
      <c r="AG30" s="1069"/>
      <c r="AH30" s="1069"/>
      <c r="AI30" s="1069"/>
      <c r="AJ30" s="1070"/>
      <c r="AK30" s="1011"/>
      <c r="AL30" s="1002"/>
      <c r="AM30" s="1002"/>
      <c r="AN30" s="1002"/>
      <c r="AO30" s="1002"/>
      <c r="AP30" s="1002">
        <v>79</v>
      </c>
      <c r="AQ30" s="1002"/>
      <c r="AR30" s="1002"/>
      <c r="AS30" s="1002"/>
      <c r="AT30" s="1002"/>
      <c r="AU30" s="1002">
        <v>40</v>
      </c>
      <c r="AV30" s="1002"/>
      <c r="AW30" s="1002"/>
      <c r="AX30" s="1002"/>
      <c r="AY30" s="1002"/>
      <c r="AZ30" s="1073"/>
      <c r="BA30" s="1073"/>
      <c r="BB30" s="1073"/>
      <c r="BC30" s="1073"/>
      <c r="BD30" s="1073"/>
      <c r="BE30" s="1057" t="s">
        <v>396</v>
      </c>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c r="C31" s="1063"/>
      <c r="D31" s="1063"/>
      <c r="E31" s="1063"/>
      <c r="F31" s="1063"/>
      <c r="G31" s="1063"/>
      <c r="H31" s="1063"/>
      <c r="I31" s="1063"/>
      <c r="J31" s="1063"/>
      <c r="K31" s="1063"/>
      <c r="L31" s="1063"/>
      <c r="M31" s="1063"/>
      <c r="N31" s="1063"/>
      <c r="O31" s="1063"/>
      <c r="P31" s="1064"/>
      <c r="Q31" s="1074"/>
      <c r="R31" s="1075"/>
      <c r="S31" s="1075"/>
      <c r="T31" s="1075"/>
      <c r="U31" s="1075"/>
      <c r="V31" s="1075"/>
      <c r="W31" s="1075"/>
      <c r="X31" s="1075"/>
      <c r="Y31" s="1075"/>
      <c r="Z31" s="1075"/>
      <c r="AA31" s="1075"/>
      <c r="AB31" s="1075"/>
      <c r="AC31" s="1075"/>
      <c r="AD31" s="1075"/>
      <c r="AE31" s="1076"/>
      <c r="AF31" s="1068"/>
      <c r="AG31" s="1069"/>
      <c r="AH31" s="1069"/>
      <c r="AI31" s="1069"/>
      <c r="AJ31" s="1070"/>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381</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20</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400</v>
      </c>
      <c r="B66" s="1027"/>
      <c r="C66" s="1027"/>
      <c r="D66" s="1027"/>
      <c r="E66" s="1027"/>
      <c r="F66" s="1027"/>
      <c r="G66" s="1027"/>
      <c r="H66" s="1027"/>
      <c r="I66" s="1027"/>
      <c r="J66" s="1027"/>
      <c r="K66" s="1027"/>
      <c r="L66" s="1027"/>
      <c r="M66" s="1027"/>
      <c r="N66" s="1027"/>
      <c r="O66" s="1027"/>
      <c r="P66" s="1028"/>
      <c r="Q66" s="1032" t="s">
        <v>385</v>
      </c>
      <c r="R66" s="1033"/>
      <c r="S66" s="1033"/>
      <c r="T66" s="1033"/>
      <c r="U66" s="1034"/>
      <c r="V66" s="1032" t="s">
        <v>386</v>
      </c>
      <c r="W66" s="1033"/>
      <c r="X66" s="1033"/>
      <c r="Y66" s="1033"/>
      <c r="Z66" s="1034"/>
      <c r="AA66" s="1032" t="s">
        <v>387</v>
      </c>
      <c r="AB66" s="1033"/>
      <c r="AC66" s="1033"/>
      <c r="AD66" s="1033"/>
      <c r="AE66" s="1034"/>
      <c r="AF66" s="1038" t="s">
        <v>401</v>
      </c>
      <c r="AG66" s="1039"/>
      <c r="AH66" s="1039"/>
      <c r="AI66" s="1039"/>
      <c r="AJ66" s="1040"/>
      <c r="AK66" s="1032" t="s">
        <v>402</v>
      </c>
      <c r="AL66" s="1027"/>
      <c r="AM66" s="1027"/>
      <c r="AN66" s="1027"/>
      <c r="AO66" s="1028"/>
      <c r="AP66" s="1032" t="s">
        <v>403</v>
      </c>
      <c r="AQ66" s="1033"/>
      <c r="AR66" s="1033"/>
      <c r="AS66" s="1033"/>
      <c r="AT66" s="1034"/>
      <c r="AU66" s="1032" t="s">
        <v>404</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556</v>
      </c>
      <c r="C68" s="1017"/>
      <c r="D68" s="1017"/>
      <c r="E68" s="1017"/>
      <c r="F68" s="1017"/>
      <c r="G68" s="1017"/>
      <c r="H68" s="1017"/>
      <c r="I68" s="1017"/>
      <c r="J68" s="1017"/>
      <c r="K68" s="1017"/>
      <c r="L68" s="1017"/>
      <c r="M68" s="1017"/>
      <c r="N68" s="1017"/>
      <c r="O68" s="1017"/>
      <c r="P68" s="1018"/>
      <c r="Q68" s="1019">
        <v>138</v>
      </c>
      <c r="R68" s="1013"/>
      <c r="S68" s="1013"/>
      <c r="T68" s="1013"/>
      <c r="U68" s="1013"/>
      <c r="V68" s="1013">
        <v>107</v>
      </c>
      <c r="W68" s="1013"/>
      <c r="X68" s="1013"/>
      <c r="Y68" s="1013"/>
      <c r="Z68" s="1013"/>
      <c r="AA68" s="1013">
        <v>30</v>
      </c>
      <c r="AB68" s="1013"/>
      <c r="AC68" s="1013"/>
      <c r="AD68" s="1013"/>
      <c r="AE68" s="1013"/>
      <c r="AF68" s="1013">
        <v>30</v>
      </c>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557</v>
      </c>
      <c r="C69" s="1006"/>
      <c r="D69" s="1006"/>
      <c r="E69" s="1006"/>
      <c r="F69" s="1006"/>
      <c r="G69" s="1006"/>
      <c r="H69" s="1006"/>
      <c r="I69" s="1006"/>
      <c r="J69" s="1006"/>
      <c r="K69" s="1006"/>
      <c r="L69" s="1006"/>
      <c r="M69" s="1006"/>
      <c r="N69" s="1006"/>
      <c r="O69" s="1006"/>
      <c r="P69" s="1007"/>
      <c r="Q69" s="1008">
        <v>144607</v>
      </c>
      <c r="R69" s="1002"/>
      <c r="S69" s="1002"/>
      <c r="T69" s="1002"/>
      <c r="U69" s="1002"/>
      <c r="V69" s="1002">
        <v>140065</v>
      </c>
      <c r="W69" s="1002"/>
      <c r="X69" s="1002"/>
      <c r="Y69" s="1002"/>
      <c r="Z69" s="1002"/>
      <c r="AA69" s="1002">
        <v>4562</v>
      </c>
      <c r="AB69" s="1002"/>
      <c r="AC69" s="1002"/>
      <c r="AD69" s="1002"/>
      <c r="AE69" s="1002"/>
      <c r="AF69" s="1002">
        <v>4562</v>
      </c>
      <c r="AG69" s="1002"/>
      <c r="AH69" s="1002"/>
      <c r="AI69" s="1002"/>
      <c r="AJ69" s="1002"/>
      <c r="AK69" s="1002">
        <v>574</v>
      </c>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558</v>
      </c>
      <c r="C70" s="1006"/>
      <c r="D70" s="1006"/>
      <c r="E70" s="1006"/>
      <c r="F70" s="1006"/>
      <c r="G70" s="1006"/>
      <c r="H70" s="1006"/>
      <c r="I70" s="1006"/>
      <c r="J70" s="1006"/>
      <c r="K70" s="1006"/>
      <c r="L70" s="1006"/>
      <c r="M70" s="1006"/>
      <c r="N70" s="1006"/>
      <c r="O70" s="1006"/>
      <c r="P70" s="1007"/>
      <c r="Q70" s="1008">
        <v>607</v>
      </c>
      <c r="R70" s="1002"/>
      <c r="S70" s="1002"/>
      <c r="T70" s="1002"/>
      <c r="U70" s="1002"/>
      <c r="V70" s="1002">
        <v>566</v>
      </c>
      <c r="W70" s="1002"/>
      <c r="X70" s="1002"/>
      <c r="Y70" s="1002"/>
      <c r="Z70" s="1002"/>
      <c r="AA70" s="1002">
        <v>41</v>
      </c>
      <c r="AB70" s="1002"/>
      <c r="AC70" s="1002"/>
      <c r="AD70" s="1002"/>
      <c r="AE70" s="1002"/>
      <c r="AF70" s="1002">
        <v>41</v>
      </c>
      <c r="AG70" s="1002"/>
      <c r="AH70" s="1002"/>
      <c r="AI70" s="1002"/>
      <c r="AJ70" s="1002"/>
      <c r="AK70" s="1002">
        <v>23</v>
      </c>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559</v>
      </c>
      <c r="C71" s="1006"/>
      <c r="D71" s="1006"/>
      <c r="E71" s="1006"/>
      <c r="F71" s="1006"/>
      <c r="G71" s="1006"/>
      <c r="H71" s="1006"/>
      <c r="I71" s="1006"/>
      <c r="J71" s="1006"/>
      <c r="K71" s="1006"/>
      <c r="L71" s="1006"/>
      <c r="M71" s="1006"/>
      <c r="N71" s="1006"/>
      <c r="O71" s="1006"/>
      <c r="P71" s="1007"/>
      <c r="Q71" s="1008">
        <v>33606</v>
      </c>
      <c r="R71" s="1002"/>
      <c r="S71" s="1002"/>
      <c r="T71" s="1002"/>
      <c r="U71" s="1002"/>
      <c r="V71" s="1002">
        <v>32973</v>
      </c>
      <c r="W71" s="1002"/>
      <c r="X71" s="1002"/>
      <c r="Y71" s="1002"/>
      <c r="Z71" s="1002"/>
      <c r="AA71" s="1002">
        <v>633</v>
      </c>
      <c r="AB71" s="1002"/>
      <c r="AC71" s="1002"/>
      <c r="AD71" s="1002"/>
      <c r="AE71" s="1002"/>
      <c r="AF71" s="1002">
        <v>633</v>
      </c>
      <c r="AG71" s="1002"/>
      <c r="AH71" s="1002"/>
      <c r="AI71" s="1002"/>
      <c r="AJ71" s="1002"/>
      <c r="AK71" s="1002">
        <v>4998</v>
      </c>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560</v>
      </c>
      <c r="C72" s="1006"/>
      <c r="D72" s="1006"/>
      <c r="E72" s="1006"/>
      <c r="F72" s="1006"/>
      <c r="G72" s="1006"/>
      <c r="H72" s="1006"/>
      <c r="I72" s="1006"/>
      <c r="J72" s="1006"/>
      <c r="K72" s="1006"/>
      <c r="L72" s="1006"/>
      <c r="M72" s="1006"/>
      <c r="N72" s="1006"/>
      <c r="O72" s="1006"/>
      <c r="P72" s="1007"/>
      <c r="Q72" s="1008">
        <v>205</v>
      </c>
      <c r="R72" s="1002"/>
      <c r="S72" s="1002"/>
      <c r="T72" s="1002"/>
      <c r="U72" s="1002"/>
      <c r="V72" s="1002">
        <v>195</v>
      </c>
      <c r="W72" s="1002"/>
      <c r="X72" s="1002"/>
      <c r="Y72" s="1002"/>
      <c r="Z72" s="1002"/>
      <c r="AA72" s="1002">
        <v>10</v>
      </c>
      <c r="AB72" s="1002"/>
      <c r="AC72" s="1002"/>
      <c r="AD72" s="1002"/>
      <c r="AE72" s="1002"/>
      <c r="AF72" s="1002">
        <v>10</v>
      </c>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561</v>
      </c>
      <c r="C73" s="1006"/>
      <c r="D73" s="1006"/>
      <c r="E73" s="1006"/>
      <c r="F73" s="1006"/>
      <c r="G73" s="1006"/>
      <c r="H73" s="1006"/>
      <c r="I73" s="1006"/>
      <c r="J73" s="1006"/>
      <c r="K73" s="1006"/>
      <c r="L73" s="1006"/>
      <c r="M73" s="1006"/>
      <c r="N73" s="1006"/>
      <c r="O73" s="1006"/>
      <c r="P73" s="1007"/>
      <c r="Q73" s="1008">
        <v>9408</v>
      </c>
      <c r="R73" s="1002"/>
      <c r="S73" s="1002"/>
      <c r="T73" s="1002"/>
      <c r="U73" s="1002"/>
      <c r="V73" s="1002">
        <v>8965</v>
      </c>
      <c r="W73" s="1002"/>
      <c r="X73" s="1002"/>
      <c r="Y73" s="1002"/>
      <c r="Z73" s="1002"/>
      <c r="AA73" s="1002">
        <v>443</v>
      </c>
      <c r="AB73" s="1002"/>
      <c r="AC73" s="1002"/>
      <c r="AD73" s="1002"/>
      <c r="AE73" s="1002"/>
      <c r="AF73" s="1002">
        <v>443</v>
      </c>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562</v>
      </c>
      <c r="C74" s="1006"/>
      <c r="D74" s="1006"/>
      <c r="E74" s="1006"/>
      <c r="F74" s="1006"/>
      <c r="G74" s="1006"/>
      <c r="H74" s="1006"/>
      <c r="I74" s="1006"/>
      <c r="J74" s="1006"/>
      <c r="K74" s="1006"/>
      <c r="L74" s="1006"/>
      <c r="M74" s="1006"/>
      <c r="N74" s="1006"/>
      <c r="O74" s="1006"/>
      <c r="P74" s="1007"/>
      <c r="Q74" s="1008">
        <v>920</v>
      </c>
      <c r="R74" s="1002"/>
      <c r="S74" s="1002"/>
      <c r="T74" s="1002"/>
      <c r="U74" s="1002"/>
      <c r="V74" s="1002">
        <v>875</v>
      </c>
      <c r="W74" s="1002"/>
      <c r="X74" s="1002"/>
      <c r="Y74" s="1002"/>
      <c r="Z74" s="1002"/>
      <c r="AA74" s="1002">
        <v>45</v>
      </c>
      <c r="AB74" s="1002"/>
      <c r="AC74" s="1002"/>
      <c r="AD74" s="1002"/>
      <c r="AE74" s="1002"/>
      <c r="AF74" s="1002">
        <v>45</v>
      </c>
      <c r="AG74" s="1002"/>
      <c r="AH74" s="1002"/>
      <c r="AI74" s="1002"/>
      <c r="AJ74" s="1002"/>
      <c r="AK74" s="1002">
        <v>10</v>
      </c>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563</v>
      </c>
      <c r="C75" s="1006"/>
      <c r="D75" s="1006"/>
      <c r="E75" s="1006"/>
      <c r="F75" s="1006"/>
      <c r="G75" s="1006"/>
      <c r="H75" s="1006"/>
      <c r="I75" s="1006"/>
      <c r="J75" s="1006"/>
      <c r="K75" s="1006"/>
      <c r="L75" s="1006"/>
      <c r="M75" s="1006"/>
      <c r="N75" s="1006"/>
      <c r="O75" s="1006"/>
      <c r="P75" s="1007"/>
      <c r="Q75" s="1009">
        <v>585</v>
      </c>
      <c r="R75" s="1010"/>
      <c r="S75" s="1010"/>
      <c r="T75" s="1010"/>
      <c r="U75" s="1011"/>
      <c r="V75" s="1012">
        <v>542</v>
      </c>
      <c r="W75" s="1010"/>
      <c r="X75" s="1010"/>
      <c r="Y75" s="1010"/>
      <c r="Z75" s="1011"/>
      <c r="AA75" s="1012">
        <v>43</v>
      </c>
      <c r="AB75" s="1010"/>
      <c r="AC75" s="1010"/>
      <c r="AD75" s="1010"/>
      <c r="AE75" s="1011"/>
      <c r="AF75" s="1012">
        <v>43</v>
      </c>
      <c r="AG75" s="1010"/>
      <c r="AH75" s="1010"/>
      <c r="AI75" s="1010"/>
      <c r="AJ75" s="1011"/>
      <c r="AK75" s="1012">
        <v>6</v>
      </c>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405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406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414</v>
      </c>
      <c r="AB109" s="925"/>
      <c r="AC109" s="925"/>
      <c r="AD109" s="925"/>
      <c r="AE109" s="926"/>
      <c r="AF109" s="927" t="s">
        <v>297</v>
      </c>
      <c r="AG109" s="925"/>
      <c r="AH109" s="925"/>
      <c r="AI109" s="925"/>
      <c r="AJ109" s="926"/>
      <c r="AK109" s="927" t="s">
        <v>296</v>
      </c>
      <c r="AL109" s="925"/>
      <c r="AM109" s="925"/>
      <c r="AN109" s="925"/>
      <c r="AO109" s="926"/>
      <c r="AP109" s="927" t="s">
        <v>415</v>
      </c>
      <c r="AQ109" s="925"/>
      <c r="AR109" s="925"/>
      <c r="AS109" s="925"/>
      <c r="AT109" s="956"/>
      <c r="AU109" s="924" t="s">
        <v>413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414</v>
      </c>
      <c r="BR109" s="925"/>
      <c r="BS109" s="925"/>
      <c r="BT109" s="925"/>
      <c r="BU109" s="926"/>
      <c r="BV109" s="927" t="s">
        <v>297</v>
      </c>
      <c r="BW109" s="925"/>
      <c r="BX109" s="925"/>
      <c r="BY109" s="925"/>
      <c r="BZ109" s="926"/>
      <c r="CA109" s="927" t="s">
        <v>296</v>
      </c>
      <c r="CB109" s="925"/>
      <c r="CC109" s="925"/>
      <c r="CD109" s="925"/>
      <c r="CE109" s="926"/>
      <c r="CF109" s="963" t="s">
        <v>415</v>
      </c>
      <c r="CG109" s="963"/>
      <c r="CH109" s="963"/>
      <c r="CI109" s="963"/>
      <c r="CJ109" s="963"/>
      <c r="CK109" s="927" t="s">
        <v>416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414</v>
      </c>
      <c r="DH109" s="925"/>
      <c r="DI109" s="925"/>
      <c r="DJ109" s="925"/>
      <c r="DK109" s="926"/>
      <c r="DL109" s="927" t="s">
        <v>297</v>
      </c>
      <c r="DM109" s="925"/>
      <c r="DN109" s="925"/>
      <c r="DO109" s="925"/>
      <c r="DP109" s="926"/>
      <c r="DQ109" s="927" t="s">
        <v>296</v>
      </c>
      <c r="DR109" s="925"/>
      <c r="DS109" s="925"/>
      <c r="DT109" s="925"/>
      <c r="DU109" s="926"/>
      <c r="DV109" s="927" t="s">
        <v>415</v>
      </c>
      <c r="DW109" s="925"/>
      <c r="DX109" s="925"/>
      <c r="DY109" s="925"/>
      <c r="DZ109" s="956"/>
    </row>
    <row r="110" spans="1:131" s="226" customFormat="1" ht="26.25" customHeight="1" x14ac:dyDescent="0.15">
      <c r="A110" s="829" t="s">
        <v>417</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227437</v>
      </c>
      <c r="AB110" s="918"/>
      <c r="AC110" s="918"/>
      <c r="AD110" s="918"/>
      <c r="AE110" s="919"/>
      <c r="AF110" s="920">
        <v>247918</v>
      </c>
      <c r="AG110" s="918"/>
      <c r="AH110" s="918"/>
      <c r="AI110" s="918"/>
      <c r="AJ110" s="919"/>
      <c r="AK110" s="920">
        <v>251527</v>
      </c>
      <c r="AL110" s="918"/>
      <c r="AM110" s="918"/>
      <c r="AN110" s="918"/>
      <c r="AO110" s="919"/>
      <c r="AP110" s="921">
        <v>44.9</v>
      </c>
      <c r="AQ110" s="922"/>
      <c r="AR110" s="922"/>
      <c r="AS110" s="922"/>
      <c r="AT110" s="923"/>
      <c r="AU110" s="957" t="s">
        <v>67</v>
      </c>
      <c r="AV110" s="958"/>
      <c r="AW110" s="958"/>
      <c r="AX110" s="958"/>
      <c r="AY110" s="958"/>
      <c r="AZ110" s="883" t="s">
        <v>418</v>
      </c>
      <c r="BA110" s="830"/>
      <c r="BB110" s="830"/>
      <c r="BC110" s="830"/>
      <c r="BD110" s="830"/>
      <c r="BE110" s="830"/>
      <c r="BF110" s="830"/>
      <c r="BG110" s="830"/>
      <c r="BH110" s="830"/>
      <c r="BI110" s="830"/>
      <c r="BJ110" s="830"/>
      <c r="BK110" s="830"/>
      <c r="BL110" s="830"/>
      <c r="BM110" s="830"/>
      <c r="BN110" s="830"/>
      <c r="BO110" s="830"/>
      <c r="BP110" s="831"/>
      <c r="BQ110" s="884">
        <v>2255291</v>
      </c>
      <c r="BR110" s="865"/>
      <c r="BS110" s="865"/>
      <c r="BT110" s="865"/>
      <c r="BU110" s="865"/>
      <c r="BV110" s="865">
        <v>2545334</v>
      </c>
      <c r="BW110" s="865"/>
      <c r="BX110" s="865"/>
      <c r="BY110" s="865"/>
      <c r="BZ110" s="865"/>
      <c r="CA110" s="865">
        <v>2627707</v>
      </c>
      <c r="CB110" s="865"/>
      <c r="CC110" s="865"/>
      <c r="CD110" s="865"/>
      <c r="CE110" s="865"/>
      <c r="CF110" s="889">
        <v>469.1</v>
      </c>
      <c r="CG110" s="890"/>
      <c r="CH110" s="890"/>
      <c r="CI110" s="890"/>
      <c r="CJ110" s="890"/>
      <c r="CK110" s="953" t="s">
        <v>419</v>
      </c>
      <c r="CL110" s="839"/>
      <c r="CM110" s="914" t="s">
        <v>420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121</v>
      </c>
      <c r="DH110" s="865"/>
      <c r="DI110" s="865"/>
      <c r="DJ110" s="865"/>
      <c r="DK110" s="865"/>
      <c r="DL110" s="865" t="s">
        <v>421</v>
      </c>
      <c r="DM110" s="865"/>
      <c r="DN110" s="865"/>
      <c r="DO110" s="865"/>
      <c r="DP110" s="865"/>
      <c r="DQ110" s="865" t="s">
        <v>121</v>
      </c>
      <c r="DR110" s="865"/>
      <c r="DS110" s="865"/>
      <c r="DT110" s="865"/>
      <c r="DU110" s="865"/>
      <c r="DV110" s="866" t="s">
        <v>121</v>
      </c>
      <c r="DW110" s="866"/>
      <c r="DX110" s="866"/>
      <c r="DY110" s="866"/>
      <c r="DZ110" s="867"/>
    </row>
    <row r="111" spans="1:131" s="226" customFormat="1" ht="26.25" customHeight="1" x14ac:dyDescent="0.15">
      <c r="A111" s="794" t="s">
        <v>422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121</v>
      </c>
      <c r="AL111" s="946"/>
      <c r="AM111" s="946"/>
      <c r="AN111" s="946"/>
      <c r="AO111" s="947"/>
      <c r="AP111" s="949" t="s">
        <v>121</v>
      </c>
      <c r="AQ111" s="950"/>
      <c r="AR111" s="950"/>
      <c r="AS111" s="950"/>
      <c r="AT111" s="951"/>
      <c r="AU111" s="959"/>
      <c r="AV111" s="960"/>
      <c r="AW111" s="960"/>
      <c r="AX111" s="960"/>
      <c r="AY111" s="960"/>
      <c r="AZ111" s="837" t="s">
        <v>423</v>
      </c>
      <c r="BA111" s="770"/>
      <c r="BB111" s="770"/>
      <c r="BC111" s="770"/>
      <c r="BD111" s="770"/>
      <c r="BE111" s="770"/>
      <c r="BF111" s="770"/>
      <c r="BG111" s="770"/>
      <c r="BH111" s="770"/>
      <c r="BI111" s="770"/>
      <c r="BJ111" s="770"/>
      <c r="BK111" s="770"/>
      <c r="BL111" s="770"/>
      <c r="BM111" s="770"/>
      <c r="BN111" s="770"/>
      <c r="BO111" s="770"/>
      <c r="BP111" s="771"/>
      <c r="BQ111" s="809" t="s">
        <v>421</v>
      </c>
      <c r="BR111" s="810"/>
      <c r="BS111" s="810"/>
      <c r="BT111" s="810"/>
      <c r="BU111" s="810"/>
      <c r="BV111" s="810" t="s">
        <v>121</v>
      </c>
      <c r="BW111" s="810"/>
      <c r="BX111" s="810"/>
      <c r="BY111" s="810"/>
      <c r="BZ111" s="810"/>
      <c r="CA111" s="810" t="s">
        <v>121</v>
      </c>
      <c r="CB111" s="810"/>
      <c r="CC111" s="810"/>
      <c r="CD111" s="810"/>
      <c r="CE111" s="810"/>
      <c r="CF111" s="898" t="s">
        <v>421</v>
      </c>
      <c r="CG111" s="899"/>
      <c r="CH111" s="899"/>
      <c r="CI111" s="899"/>
      <c r="CJ111" s="899"/>
      <c r="CK111" s="954"/>
      <c r="CL111" s="841"/>
      <c r="CM111" s="844" t="s">
        <v>424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121</v>
      </c>
      <c r="DH111" s="810"/>
      <c r="DI111" s="810"/>
      <c r="DJ111" s="810"/>
      <c r="DK111" s="810"/>
      <c r="DL111" s="810" t="s">
        <v>421</v>
      </c>
      <c r="DM111" s="810"/>
      <c r="DN111" s="810"/>
      <c r="DO111" s="810"/>
      <c r="DP111" s="810"/>
      <c r="DQ111" s="810" t="s">
        <v>121</v>
      </c>
      <c r="DR111" s="810"/>
      <c r="DS111" s="810"/>
      <c r="DT111" s="810"/>
      <c r="DU111" s="810"/>
      <c r="DV111" s="816" t="s">
        <v>421</v>
      </c>
      <c r="DW111" s="816"/>
      <c r="DX111" s="816"/>
      <c r="DY111" s="816"/>
      <c r="DZ111" s="817"/>
    </row>
    <row r="112" spans="1:131" s="226" customFormat="1" ht="26.25" customHeight="1" x14ac:dyDescent="0.15">
      <c r="A112" s="939" t="s">
        <v>425</v>
      </c>
      <c r="B112" s="940"/>
      <c r="C112" s="770" t="s">
        <v>426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121</v>
      </c>
      <c r="AG112" s="800"/>
      <c r="AH112" s="800"/>
      <c r="AI112" s="800"/>
      <c r="AJ112" s="801"/>
      <c r="AK112" s="802" t="s">
        <v>121</v>
      </c>
      <c r="AL112" s="800"/>
      <c r="AM112" s="800"/>
      <c r="AN112" s="800"/>
      <c r="AO112" s="801"/>
      <c r="AP112" s="847" t="s">
        <v>121</v>
      </c>
      <c r="AQ112" s="848"/>
      <c r="AR112" s="848"/>
      <c r="AS112" s="848"/>
      <c r="AT112" s="849"/>
      <c r="AU112" s="959"/>
      <c r="AV112" s="960"/>
      <c r="AW112" s="960"/>
      <c r="AX112" s="960"/>
      <c r="AY112" s="960"/>
      <c r="AZ112" s="837" t="s">
        <v>427</v>
      </c>
      <c r="BA112" s="770"/>
      <c r="BB112" s="770"/>
      <c r="BC112" s="770"/>
      <c r="BD112" s="770"/>
      <c r="BE112" s="770"/>
      <c r="BF112" s="770"/>
      <c r="BG112" s="770"/>
      <c r="BH112" s="770"/>
      <c r="BI112" s="770"/>
      <c r="BJ112" s="770"/>
      <c r="BK112" s="770"/>
      <c r="BL112" s="770"/>
      <c r="BM112" s="770"/>
      <c r="BN112" s="770"/>
      <c r="BO112" s="770"/>
      <c r="BP112" s="771"/>
      <c r="BQ112" s="809">
        <v>53004</v>
      </c>
      <c r="BR112" s="810"/>
      <c r="BS112" s="810"/>
      <c r="BT112" s="810"/>
      <c r="BU112" s="810"/>
      <c r="BV112" s="810">
        <v>34560</v>
      </c>
      <c r="BW112" s="810"/>
      <c r="BX112" s="810"/>
      <c r="BY112" s="810"/>
      <c r="BZ112" s="810"/>
      <c r="CA112" s="810">
        <v>33529</v>
      </c>
      <c r="CB112" s="810"/>
      <c r="CC112" s="810"/>
      <c r="CD112" s="810"/>
      <c r="CE112" s="810"/>
      <c r="CF112" s="898">
        <v>6</v>
      </c>
      <c r="CG112" s="899"/>
      <c r="CH112" s="899"/>
      <c r="CI112" s="899"/>
      <c r="CJ112" s="899"/>
      <c r="CK112" s="954"/>
      <c r="CL112" s="841"/>
      <c r="CM112" s="844" t="s">
        <v>428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121</v>
      </c>
      <c r="DH112" s="810"/>
      <c r="DI112" s="810"/>
      <c r="DJ112" s="810"/>
      <c r="DK112" s="810"/>
      <c r="DL112" s="810" t="s">
        <v>121</v>
      </c>
      <c r="DM112" s="810"/>
      <c r="DN112" s="810"/>
      <c r="DO112" s="810"/>
      <c r="DP112" s="810"/>
      <c r="DQ112" s="810" t="s">
        <v>121</v>
      </c>
      <c r="DR112" s="810"/>
      <c r="DS112" s="810"/>
      <c r="DT112" s="810"/>
      <c r="DU112" s="810"/>
      <c r="DV112" s="816" t="s">
        <v>121</v>
      </c>
      <c r="DW112" s="816"/>
      <c r="DX112" s="816"/>
      <c r="DY112" s="816"/>
      <c r="DZ112" s="817"/>
    </row>
    <row r="113" spans="1:130" s="226" customFormat="1" ht="26.25" customHeight="1" x14ac:dyDescent="0.15">
      <c r="A113" s="941"/>
      <c r="B113" s="942"/>
      <c r="C113" s="770" t="s">
        <v>429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5938</v>
      </c>
      <c r="AB113" s="946"/>
      <c r="AC113" s="946"/>
      <c r="AD113" s="946"/>
      <c r="AE113" s="947"/>
      <c r="AF113" s="948" t="s">
        <v>121</v>
      </c>
      <c r="AG113" s="946"/>
      <c r="AH113" s="946"/>
      <c r="AI113" s="946"/>
      <c r="AJ113" s="947"/>
      <c r="AK113" s="948">
        <v>5015</v>
      </c>
      <c r="AL113" s="946"/>
      <c r="AM113" s="946"/>
      <c r="AN113" s="946"/>
      <c r="AO113" s="947"/>
      <c r="AP113" s="949">
        <v>0.9</v>
      </c>
      <c r="AQ113" s="950"/>
      <c r="AR113" s="950"/>
      <c r="AS113" s="950"/>
      <c r="AT113" s="951"/>
      <c r="AU113" s="959"/>
      <c r="AV113" s="960"/>
      <c r="AW113" s="960"/>
      <c r="AX113" s="960"/>
      <c r="AY113" s="960"/>
      <c r="AZ113" s="837" t="s">
        <v>430</v>
      </c>
      <c r="BA113" s="770"/>
      <c r="BB113" s="770"/>
      <c r="BC113" s="770"/>
      <c r="BD113" s="770"/>
      <c r="BE113" s="770"/>
      <c r="BF113" s="770"/>
      <c r="BG113" s="770"/>
      <c r="BH113" s="770"/>
      <c r="BI113" s="770"/>
      <c r="BJ113" s="770"/>
      <c r="BK113" s="770"/>
      <c r="BL113" s="770"/>
      <c r="BM113" s="770"/>
      <c r="BN113" s="770"/>
      <c r="BO113" s="770"/>
      <c r="BP113" s="771"/>
      <c r="BQ113" s="809" t="s">
        <v>121</v>
      </c>
      <c r="BR113" s="810"/>
      <c r="BS113" s="810"/>
      <c r="BT113" s="810"/>
      <c r="BU113" s="810"/>
      <c r="BV113" s="810" t="s">
        <v>121</v>
      </c>
      <c r="BW113" s="810"/>
      <c r="BX113" s="810"/>
      <c r="BY113" s="810"/>
      <c r="BZ113" s="810"/>
      <c r="CA113" s="810" t="s">
        <v>121</v>
      </c>
      <c r="CB113" s="810"/>
      <c r="CC113" s="810"/>
      <c r="CD113" s="810"/>
      <c r="CE113" s="810"/>
      <c r="CF113" s="898" t="s">
        <v>121</v>
      </c>
      <c r="CG113" s="899"/>
      <c r="CH113" s="899"/>
      <c r="CI113" s="899"/>
      <c r="CJ113" s="899"/>
      <c r="CK113" s="954"/>
      <c r="CL113" s="841"/>
      <c r="CM113" s="844" t="s">
        <v>431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421</v>
      </c>
      <c r="DH113" s="800"/>
      <c r="DI113" s="800"/>
      <c r="DJ113" s="800"/>
      <c r="DK113" s="801"/>
      <c r="DL113" s="802" t="s">
        <v>421</v>
      </c>
      <c r="DM113" s="800"/>
      <c r="DN113" s="800"/>
      <c r="DO113" s="800"/>
      <c r="DP113" s="801"/>
      <c r="DQ113" s="802" t="s">
        <v>121</v>
      </c>
      <c r="DR113" s="800"/>
      <c r="DS113" s="800"/>
      <c r="DT113" s="800"/>
      <c r="DU113" s="801"/>
      <c r="DV113" s="847" t="s">
        <v>121</v>
      </c>
      <c r="DW113" s="848"/>
      <c r="DX113" s="848"/>
      <c r="DY113" s="848"/>
      <c r="DZ113" s="849"/>
    </row>
    <row r="114" spans="1:130" s="226" customFormat="1" ht="26.25" customHeight="1" x14ac:dyDescent="0.15">
      <c r="A114" s="941"/>
      <c r="B114" s="942"/>
      <c r="C114" s="770" t="s">
        <v>432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125</v>
      </c>
      <c r="AB114" s="800"/>
      <c r="AC114" s="800"/>
      <c r="AD114" s="800"/>
      <c r="AE114" s="801"/>
      <c r="AF114" s="802">
        <v>228</v>
      </c>
      <c r="AG114" s="800"/>
      <c r="AH114" s="800"/>
      <c r="AI114" s="800"/>
      <c r="AJ114" s="801"/>
      <c r="AK114" s="802">
        <v>248</v>
      </c>
      <c r="AL114" s="800"/>
      <c r="AM114" s="800"/>
      <c r="AN114" s="800"/>
      <c r="AO114" s="801"/>
      <c r="AP114" s="847">
        <v>0</v>
      </c>
      <c r="AQ114" s="848"/>
      <c r="AR114" s="848"/>
      <c r="AS114" s="848"/>
      <c r="AT114" s="849"/>
      <c r="AU114" s="959"/>
      <c r="AV114" s="960"/>
      <c r="AW114" s="960"/>
      <c r="AX114" s="960"/>
      <c r="AY114" s="960"/>
      <c r="AZ114" s="837" t="s">
        <v>433</v>
      </c>
      <c r="BA114" s="770"/>
      <c r="BB114" s="770"/>
      <c r="BC114" s="770"/>
      <c r="BD114" s="770"/>
      <c r="BE114" s="770"/>
      <c r="BF114" s="770"/>
      <c r="BG114" s="770"/>
      <c r="BH114" s="770"/>
      <c r="BI114" s="770"/>
      <c r="BJ114" s="770"/>
      <c r="BK114" s="770"/>
      <c r="BL114" s="770"/>
      <c r="BM114" s="770"/>
      <c r="BN114" s="770"/>
      <c r="BO114" s="770"/>
      <c r="BP114" s="771"/>
      <c r="BQ114" s="809">
        <v>66179</v>
      </c>
      <c r="BR114" s="810"/>
      <c r="BS114" s="810"/>
      <c r="BT114" s="810"/>
      <c r="BU114" s="810"/>
      <c r="BV114" s="810">
        <v>66549</v>
      </c>
      <c r="BW114" s="810"/>
      <c r="BX114" s="810"/>
      <c r="BY114" s="810"/>
      <c r="BZ114" s="810"/>
      <c r="CA114" s="810">
        <v>149819</v>
      </c>
      <c r="CB114" s="810"/>
      <c r="CC114" s="810"/>
      <c r="CD114" s="810"/>
      <c r="CE114" s="810"/>
      <c r="CF114" s="898">
        <v>26.7</v>
      </c>
      <c r="CG114" s="899"/>
      <c r="CH114" s="899"/>
      <c r="CI114" s="899"/>
      <c r="CJ114" s="899"/>
      <c r="CK114" s="954"/>
      <c r="CL114" s="841"/>
      <c r="CM114" s="844" t="s">
        <v>434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121</v>
      </c>
      <c r="DM114" s="800"/>
      <c r="DN114" s="800"/>
      <c r="DO114" s="800"/>
      <c r="DP114" s="801"/>
      <c r="DQ114" s="802" t="s">
        <v>121</v>
      </c>
      <c r="DR114" s="800"/>
      <c r="DS114" s="800"/>
      <c r="DT114" s="800"/>
      <c r="DU114" s="801"/>
      <c r="DV114" s="847" t="s">
        <v>421</v>
      </c>
      <c r="DW114" s="848"/>
      <c r="DX114" s="848"/>
      <c r="DY114" s="848"/>
      <c r="DZ114" s="849"/>
    </row>
    <row r="115" spans="1:130" s="226" customFormat="1" ht="26.25" customHeight="1" x14ac:dyDescent="0.15">
      <c r="A115" s="941"/>
      <c r="B115" s="942"/>
      <c r="C115" s="770" t="s">
        <v>435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121</v>
      </c>
      <c r="AB115" s="946"/>
      <c r="AC115" s="946"/>
      <c r="AD115" s="946"/>
      <c r="AE115" s="947"/>
      <c r="AF115" s="948" t="s">
        <v>121</v>
      </c>
      <c r="AG115" s="946"/>
      <c r="AH115" s="946"/>
      <c r="AI115" s="946"/>
      <c r="AJ115" s="947"/>
      <c r="AK115" s="948" t="s">
        <v>121</v>
      </c>
      <c r="AL115" s="946"/>
      <c r="AM115" s="946"/>
      <c r="AN115" s="946"/>
      <c r="AO115" s="947"/>
      <c r="AP115" s="949" t="s">
        <v>121</v>
      </c>
      <c r="AQ115" s="950"/>
      <c r="AR115" s="950"/>
      <c r="AS115" s="950"/>
      <c r="AT115" s="951"/>
      <c r="AU115" s="959"/>
      <c r="AV115" s="960"/>
      <c r="AW115" s="960"/>
      <c r="AX115" s="960"/>
      <c r="AY115" s="960"/>
      <c r="AZ115" s="837" t="s">
        <v>436</v>
      </c>
      <c r="BA115" s="770"/>
      <c r="BB115" s="770"/>
      <c r="BC115" s="770"/>
      <c r="BD115" s="770"/>
      <c r="BE115" s="770"/>
      <c r="BF115" s="770"/>
      <c r="BG115" s="770"/>
      <c r="BH115" s="770"/>
      <c r="BI115" s="770"/>
      <c r="BJ115" s="770"/>
      <c r="BK115" s="770"/>
      <c r="BL115" s="770"/>
      <c r="BM115" s="770"/>
      <c r="BN115" s="770"/>
      <c r="BO115" s="770"/>
      <c r="BP115" s="771"/>
      <c r="BQ115" s="809" t="s">
        <v>121</v>
      </c>
      <c r="BR115" s="810"/>
      <c r="BS115" s="810"/>
      <c r="BT115" s="810"/>
      <c r="BU115" s="810"/>
      <c r="BV115" s="810" t="s">
        <v>121</v>
      </c>
      <c r="BW115" s="810"/>
      <c r="BX115" s="810"/>
      <c r="BY115" s="810"/>
      <c r="BZ115" s="810"/>
      <c r="CA115" s="810" t="s">
        <v>421</v>
      </c>
      <c r="CB115" s="810"/>
      <c r="CC115" s="810"/>
      <c r="CD115" s="810"/>
      <c r="CE115" s="810"/>
      <c r="CF115" s="898" t="s">
        <v>121</v>
      </c>
      <c r="CG115" s="899"/>
      <c r="CH115" s="899"/>
      <c r="CI115" s="899"/>
      <c r="CJ115" s="899"/>
      <c r="CK115" s="954"/>
      <c r="CL115" s="841"/>
      <c r="CM115" s="837" t="s">
        <v>437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121</v>
      </c>
      <c r="DH115" s="800"/>
      <c r="DI115" s="800"/>
      <c r="DJ115" s="800"/>
      <c r="DK115" s="801"/>
      <c r="DL115" s="802" t="s">
        <v>121</v>
      </c>
      <c r="DM115" s="800"/>
      <c r="DN115" s="800"/>
      <c r="DO115" s="800"/>
      <c r="DP115" s="801"/>
      <c r="DQ115" s="802" t="s">
        <v>421</v>
      </c>
      <c r="DR115" s="800"/>
      <c r="DS115" s="800"/>
      <c r="DT115" s="800"/>
      <c r="DU115" s="801"/>
      <c r="DV115" s="847" t="s">
        <v>121</v>
      </c>
      <c r="DW115" s="848"/>
      <c r="DX115" s="848"/>
      <c r="DY115" s="848"/>
      <c r="DZ115" s="849"/>
    </row>
    <row r="116" spans="1:130" s="226" customFormat="1" ht="26.25" customHeight="1" x14ac:dyDescent="0.15">
      <c r="A116" s="943"/>
      <c r="B116" s="944"/>
      <c r="C116" s="903" t="s">
        <v>438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121</v>
      </c>
      <c r="AB116" s="800"/>
      <c r="AC116" s="800"/>
      <c r="AD116" s="800"/>
      <c r="AE116" s="801"/>
      <c r="AF116" s="802" t="s">
        <v>121</v>
      </c>
      <c r="AG116" s="800"/>
      <c r="AH116" s="800"/>
      <c r="AI116" s="800"/>
      <c r="AJ116" s="801"/>
      <c r="AK116" s="802" t="s">
        <v>121</v>
      </c>
      <c r="AL116" s="800"/>
      <c r="AM116" s="800"/>
      <c r="AN116" s="800"/>
      <c r="AO116" s="801"/>
      <c r="AP116" s="847" t="s">
        <v>421</v>
      </c>
      <c r="AQ116" s="848"/>
      <c r="AR116" s="848"/>
      <c r="AS116" s="848"/>
      <c r="AT116" s="849"/>
      <c r="AU116" s="959"/>
      <c r="AV116" s="960"/>
      <c r="AW116" s="960"/>
      <c r="AX116" s="960"/>
      <c r="AY116" s="960"/>
      <c r="AZ116" s="886" t="s">
        <v>439</v>
      </c>
      <c r="BA116" s="887"/>
      <c r="BB116" s="887"/>
      <c r="BC116" s="887"/>
      <c r="BD116" s="887"/>
      <c r="BE116" s="887"/>
      <c r="BF116" s="887"/>
      <c r="BG116" s="887"/>
      <c r="BH116" s="887"/>
      <c r="BI116" s="887"/>
      <c r="BJ116" s="887"/>
      <c r="BK116" s="887"/>
      <c r="BL116" s="887"/>
      <c r="BM116" s="887"/>
      <c r="BN116" s="887"/>
      <c r="BO116" s="887"/>
      <c r="BP116" s="888"/>
      <c r="BQ116" s="809" t="s">
        <v>121</v>
      </c>
      <c r="BR116" s="810"/>
      <c r="BS116" s="810"/>
      <c r="BT116" s="810"/>
      <c r="BU116" s="810"/>
      <c r="BV116" s="810" t="s">
        <v>121</v>
      </c>
      <c r="BW116" s="810"/>
      <c r="BX116" s="810"/>
      <c r="BY116" s="810"/>
      <c r="BZ116" s="810"/>
      <c r="CA116" s="810" t="s">
        <v>421</v>
      </c>
      <c r="CB116" s="810"/>
      <c r="CC116" s="810"/>
      <c r="CD116" s="810"/>
      <c r="CE116" s="810"/>
      <c r="CF116" s="898" t="s">
        <v>121</v>
      </c>
      <c r="CG116" s="899"/>
      <c r="CH116" s="899"/>
      <c r="CI116" s="899"/>
      <c r="CJ116" s="899"/>
      <c r="CK116" s="954"/>
      <c r="CL116" s="841"/>
      <c r="CM116" s="844" t="s">
        <v>440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121</v>
      </c>
      <c r="DM116" s="800"/>
      <c r="DN116" s="800"/>
      <c r="DO116" s="800"/>
      <c r="DP116" s="801"/>
      <c r="DQ116" s="802" t="s">
        <v>121</v>
      </c>
      <c r="DR116" s="800"/>
      <c r="DS116" s="800"/>
      <c r="DT116" s="800"/>
      <c r="DU116" s="801"/>
      <c r="DV116" s="847" t="s">
        <v>121</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441</v>
      </c>
      <c r="Z117" s="926"/>
      <c r="AA117" s="931">
        <v>233500</v>
      </c>
      <c r="AB117" s="932"/>
      <c r="AC117" s="932"/>
      <c r="AD117" s="932"/>
      <c r="AE117" s="933"/>
      <c r="AF117" s="934">
        <v>248146</v>
      </c>
      <c r="AG117" s="932"/>
      <c r="AH117" s="932"/>
      <c r="AI117" s="932"/>
      <c r="AJ117" s="933"/>
      <c r="AK117" s="934">
        <v>256790</v>
      </c>
      <c r="AL117" s="932"/>
      <c r="AM117" s="932"/>
      <c r="AN117" s="932"/>
      <c r="AO117" s="933"/>
      <c r="AP117" s="935"/>
      <c r="AQ117" s="936"/>
      <c r="AR117" s="936"/>
      <c r="AS117" s="936"/>
      <c r="AT117" s="937"/>
      <c r="AU117" s="959"/>
      <c r="AV117" s="960"/>
      <c r="AW117" s="960"/>
      <c r="AX117" s="960"/>
      <c r="AY117" s="960"/>
      <c r="AZ117" s="886" t="s">
        <v>442</v>
      </c>
      <c r="BA117" s="887"/>
      <c r="BB117" s="887"/>
      <c r="BC117" s="887"/>
      <c r="BD117" s="887"/>
      <c r="BE117" s="887"/>
      <c r="BF117" s="887"/>
      <c r="BG117" s="887"/>
      <c r="BH117" s="887"/>
      <c r="BI117" s="887"/>
      <c r="BJ117" s="887"/>
      <c r="BK117" s="887"/>
      <c r="BL117" s="887"/>
      <c r="BM117" s="887"/>
      <c r="BN117" s="887"/>
      <c r="BO117" s="887"/>
      <c r="BP117" s="888"/>
      <c r="BQ117" s="809" t="s">
        <v>121</v>
      </c>
      <c r="BR117" s="810"/>
      <c r="BS117" s="810"/>
      <c r="BT117" s="810"/>
      <c r="BU117" s="810"/>
      <c r="BV117" s="810" t="s">
        <v>443</v>
      </c>
      <c r="BW117" s="810"/>
      <c r="BX117" s="810"/>
      <c r="BY117" s="810"/>
      <c r="BZ117" s="810"/>
      <c r="CA117" s="810" t="s">
        <v>121</v>
      </c>
      <c r="CB117" s="810"/>
      <c r="CC117" s="810"/>
      <c r="CD117" s="810"/>
      <c r="CE117" s="810"/>
      <c r="CF117" s="898" t="s">
        <v>121</v>
      </c>
      <c r="CG117" s="899"/>
      <c r="CH117" s="899"/>
      <c r="CI117" s="899"/>
      <c r="CJ117" s="899"/>
      <c r="CK117" s="954"/>
      <c r="CL117" s="841"/>
      <c r="CM117" s="844" t="s">
        <v>444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443</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x14ac:dyDescent="0.15">
      <c r="A118" s="924" t="s">
        <v>416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414</v>
      </c>
      <c r="AB118" s="925"/>
      <c r="AC118" s="925"/>
      <c r="AD118" s="925"/>
      <c r="AE118" s="926"/>
      <c r="AF118" s="927" t="s">
        <v>297</v>
      </c>
      <c r="AG118" s="925"/>
      <c r="AH118" s="925"/>
      <c r="AI118" s="925"/>
      <c r="AJ118" s="926"/>
      <c r="AK118" s="927" t="s">
        <v>296</v>
      </c>
      <c r="AL118" s="925"/>
      <c r="AM118" s="925"/>
      <c r="AN118" s="925"/>
      <c r="AO118" s="926"/>
      <c r="AP118" s="928" t="s">
        <v>415</v>
      </c>
      <c r="AQ118" s="929"/>
      <c r="AR118" s="929"/>
      <c r="AS118" s="929"/>
      <c r="AT118" s="930"/>
      <c r="AU118" s="959"/>
      <c r="AV118" s="960"/>
      <c r="AW118" s="960"/>
      <c r="AX118" s="960"/>
      <c r="AY118" s="960"/>
      <c r="AZ118" s="902" t="s">
        <v>445</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446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443</v>
      </c>
      <c r="DH118" s="800"/>
      <c r="DI118" s="800"/>
      <c r="DJ118" s="800"/>
      <c r="DK118" s="801"/>
      <c r="DL118" s="802" t="s">
        <v>121</v>
      </c>
      <c r="DM118" s="800"/>
      <c r="DN118" s="800"/>
      <c r="DO118" s="800"/>
      <c r="DP118" s="801"/>
      <c r="DQ118" s="802" t="s">
        <v>121</v>
      </c>
      <c r="DR118" s="800"/>
      <c r="DS118" s="800"/>
      <c r="DT118" s="800"/>
      <c r="DU118" s="801"/>
      <c r="DV118" s="847" t="s">
        <v>443</v>
      </c>
      <c r="DW118" s="848"/>
      <c r="DX118" s="848"/>
      <c r="DY118" s="848"/>
      <c r="DZ118" s="849"/>
    </row>
    <row r="119" spans="1:130" s="226" customFormat="1" ht="26.25" customHeight="1" x14ac:dyDescent="0.15">
      <c r="A119" s="838" t="s">
        <v>419</v>
      </c>
      <c r="B119" s="839"/>
      <c r="C119" s="914" t="s">
        <v>420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443</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447</v>
      </c>
      <c r="BP119" s="901"/>
      <c r="BQ119" s="905">
        <v>2374474</v>
      </c>
      <c r="BR119" s="868"/>
      <c r="BS119" s="868"/>
      <c r="BT119" s="868"/>
      <c r="BU119" s="868"/>
      <c r="BV119" s="868">
        <v>2646443</v>
      </c>
      <c r="BW119" s="868"/>
      <c r="BX119" s="868"/>
      <c r="BY119" s="868"/>
      <c r="BZ119" s="868"/>
      <c r="CA119" s="868">
        <v>2811055</v>
      </c>
      <c r="CB119" s="868"/>
      <c r="CC119" s="868"/>
      <c r="CD119" s="868"/>
      <c r="CE119" s="868"/>
      <c r="CF119" s="766"/>
      <c r="CG119" s="767"/>
      <c r="CH119" s="767"/>
      <c r="CI119" s="767"/>
      <c r="CJ119" s="857"/>
      <c r="CK119" s="955"/>
      <c r="CL119" s="843"/>
      <c r="CM119" s="861" t="s">
        <v>448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443</v>
      </c>
      <c r="DH119" s="783"/>
      <c r="DI119" s="783"/>
      <c r="DJ119" s="783"/>
      <c r="DK119" s="784"/>
      <c r="DL119" s="785" t="s">
        <v>443</v>
      </c>
      <c r="DM119" s="783"/>
      <c r="DN119" s="783"/>
      <c r="DO119" s="783"/>
      <c r="DP119" s="784"/>
      <c r="DQ119" s="785" t="s">
        <v>121</v>
      </c>
      <c r="DR119" s="783"/>
      <c r="DS119" s="783"/>
      <c r="DT119" s="783"/>
      <c r="DU119" s="784"/>
      <c r="DV119" s="871" t="s">
        <v>443</v>
      </c>
      <c r="DW119" s="872"/>
      <c r="DX119" s="872"/>
      <c r="DY119" s="872"/>
      <c r="DZ119" s="873"/>
    </row>
    <row r="120" spans="1:130" s="226" customFormat="1" ht="26.25" customHeight="1" x14ac:dyDescent="0.15">
      <c r="A120" s="840"/>
      <c r="B120" s="841"/>
      <c r="C120" s="844" t="s">
        <v>424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121</v>
      </c>
      <c r="AG120" s="800"/>
      <c r="AH120" s="800"/>
      <c r="AI120" s="800"/>
      <c r="AJ120" s="801"/>
      <c r="AK120" s="802" t="s">
        <v>121</v>
      </c>
      <c r="AL120" s="800"/>
      <c r="AM120" s="800"/>
      <c r="AN120" s="800"/>
      <c r="AO120" s="801"/>
      <c r="AP120" s="847" t="s">
        <v>443</v>
      </c>
      <c r="AQ120" s="848"/>
      <c r="AR120" s="848"/>
      <c r="AS120" s="848"/>
      <c r="AT120" s="849"/>
      <c r="AU120" s="906" t="s">
        <v>449</v>
      </c>
      <c r="AV120" s="907"/>
      <c r="AW120" s="907"/>
      <c r="AX120" s="907"/>
      <c r="AY120" s="908"/>
      <c r="AZ120" s="883" t="s">
        <v>450</v>
      </c>
      <c r="BA120" s="830"/>
      <c r="BB120" s="830"/>
      <c r="BC120" s="830"/>
      <c r="BD120" s="830"/>
      <c r="BE120" s="830"/>
      <c r="BF120" s="830"/>
      <c r="BG120" s="830"/>
      <c r="BH120" s="830"/>
      <c r="BI120" s="830"/>
      <c r="BJ120" s="830"/>
      <c r="BK120" s="830"/>
      <c r="BL120" s="830"/>
      <c r="BM120" s="830"/>
      <c r="BN120" s="830"/>
      <c r="BO120" s="830"/>
      <c r="BP120" s="831"/>
      <c r="BQ120" s="884">
        <v>1006929</v>
      </c>
      <c r="BR120" s="865"/>
      <c r="BS120" s="865"/>
      <c r="BT120" s="865"/>
      <c r="BU120" s="865"/>
      <c r="BV120" s="865">
        <v>894143</v>
      </c>
      <c r="BW120" s="865"/>
      <c r="BX120" s="865"/>
      <c r="BY120" s="865"/>
      <c r="BZ120" s="865"/>
      <c r="CA120" s="865">
        <v>774886</v>
      </c>
      <c r="CB120" s="865"/>
      <c r="CC120" s="865"/>
      <c r="CD120" s="865"/>
      <c r="CE120" s="865"/>
      <c r="CF120" s="889">
        <v>138.30000000000001</v>
      </c>
      <c r="CG120" s="890"/>
      <c r="CH120" s="890"/>
      <c r="CI120" s="890"/>
      <c r="CJ120" s="890"/>
      <c r="CK120" s="891" t="s">
        <v>451</v>
      </c>
      <c r="CL120" s="875"/>
      <c r="CM120" s="875"/>
      <c r="CN120" s="875"/>
      <c r="CO120" s="876"/>
      <c r="CP120" s="895" t="s">
        <v>452</v>
      </c>
      <c r="CQ120" s="896"/>
      <c r="CR120" s="896"/>
      <c r="CS120" s="896"/>
      <c r="CT120" s="896"/>
      <c r="CU120" s="896"/>
      <c r="CV120" s="896"/>
      <c r="CW120" s="896"/>
      <c r="CX120" s="896"/>
      <c r="CY120" s="896"/>
      <c r="CZ120" s="896"/>
      <c r="DA120" s="896"/>
      <c r="DB120" s="896"/>
      <c r="DC120" s="896"/>
      <c r="DD120" s="896"/>
      <c r="DE120" s="896"/>
      <c r="DF120" s="897"/>
      <c r="DG120" s="884">
        <v>53004</v>
      </c>
      <c r="DH120" s="865"/>
      <c r="DI120" s="865"/>
      <c r="DJ120" s="865"/>
      <c r="DK120" s="865"/>
      <c r="DL120" s="865">
        <v>34560</v>
      </c>
      <c r="DM120" s="865"/>
      <c r="DN120" s="865"/>
      <c r="DO120" s="865"/>
      <c r="DP120" s="865"/>
      <c r="DQ120" s="865">
        <v>33529</v>
      </c>
      <c r="DR120" s="865"/>
      <c r="DS120" s="865"/>
      <c r="DT120" s="865"/>
      <c r="DU120" s="865"/>
      <c r="DV120" s="866">
        <v>6</v>
      </c>
      <c r="DW120" s="866"/>
      <c r="DX120" s="866"/>
      <c r="DY120" s="866"/>
      <c r="DZ120" s="867"/>
    </row>
    <row r="121" spans="1:130" s="226" customFormat="1" ht="26.25" customHeight="1" x14ac:dyDescent="0.15">
      <c r="A121" s="840"/>
      <c r="B121" s="841"/>
      <c r="C121" s="886" t="s">
        <v>453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443</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7" t="s">
        <v>454</v>
      </c>
      <c r="BA121" s="770"/>
      <c r="BB121" s="770"/>
      <c r="BC121" s="770"/>
      <c r="BD121" s="770"/>
      <c r="BE121" s="770"/>
      <c r="BF121" s="770"/>
      <c r="BG121" s="770"/>
      <c r="BH121" s="770"/>
      <c r="BI121" s="770"/>
      <c r="BJ121" s="770"/>
      <c r="BK121" s="770"/>
      <c r="BL121" s="770"/>
      <c r="BM121" s="770"/>
      <c r="BN121" s="770"/>
      <c r="BO121" s="770"/>
      <c r="BP121" s="771"/>
      <c r="BQ121" s="809">
        <v>122461</v>
      </c>
      <c r="BR121" s="810"/>
      <c r="BS121" s="810"/>
      <c r="BT121" s="810"/>
      <c r="BU121" s="810"/>
      <c r="BV121" s="810">
        <v>115803</v>
      </c>
      <c r="BW121" s="810"/>
      <c r="BX121" s="810"/>
      <c r="BY121" s="810"/>
      <c r="BZ121" s="810"/>
      <c r="CA121" s="810" t="s">
        <v>121</v>
      </c>
      <c r="CB121" s="810"/>
      <c r="CC121" s="810"/>
      <c r="CD121" s="810"/>
      <c r="CE121" s="810"/>
      <c r="CF121" s="898" t="s">
        <v>121</v>
      </c>
      <c r="CG121" s="899"/>
      <c r="CH121" s="899"/>
      <c r="CI121" s="899"/>
      <c r="CJ121" s="899"/>
      <c r="CK121" s="892"/>
      <c r="CL121" s="878"/>
      <c r="CM121" s="878"/>
      <c r="CN121" s="878"/>
      <c r="CO121" s="879"/>
      <c r="CP121" s="858" t="s">
        <v>455</v>
      </c>
      <c r="CQ121" s="859"/>
      <c r="CR121" s="859"/>
      <c r="CS121" s="859"/>
      <c r="CT121" s="859"/>
      <c r="CU121" s="859"/>
      <c r="CV121" s="859"/>
      <c r="CW121" s="859"/>
      <c r="CX121" s="859"/>
      <c r="CY121" s="859"/>
      <c r="CZ121" s="859"/>
      <c r="DA121" s="859"/>
      <c r="DB121" s="859"/>
      <c r="DC121" s="859"/>
      <c r="DD121" s="859"/>
      <c r="DE121" s="859"/>
      <c r="DF121" s="860"/>
      <c r="DG121" s="809" t="s">
        <v>121</v>
      </c>
      <c r="DH121" s="810"/>
      <c r="DI121" s="810"/>
      <c r="DJ121" s="810"/>
      <c r="DK121" s="810"/>
      <c r="DL121" s="810" t="s">
        <v>121</v>
      </c>
      <c r="DM121" s="810"/>
      <c r="DN121" s="810"/>
      <c r="DO121" s="810"/>
      <c r="DP121" s="810"/>
      <c r="DQ121" s="810" t="s">
        <v>121</v>
      </c>
      <c r="DR121" s="810"/>
      <c r="DS121" s="810"/>
      <c r="DT121" s="810"/>
      <c r="DU121" s="810"/>
      <c r="DV121" s="816" t="s">
        <v>121</v>
      </c>
      <c r="DW121" s="816"/>
      <c r="DX121" s="816"/>
      <c r="DY121" s="816"/>
      <c r="DZ121" s="817"/>
    </row>
    <row r="122" spans="1:130" s="226" customFormat="1" ht="26.25" customHeight="1" x14ac:dyDescent="0.15">
      <c r="A122" s="840"/>
      <c r="B122" s="841"/>
      <c r="C122" s="844" t="s">
        <v>434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456</v>
      </c>
      <c r="BA122" s="903"/>
      <c r="BB122" s="903"/>
      <c r="BC122" s="903"/>
      <c r="BD122" s="903"/>
      <c r="BE122" s="903"/>
      <c r="BF122" s="903"/>
      <c r="BG122" s="903"/>
      <c r="BH122" s="903"/>
      <c r="BI122" s="903"/>
      <c r="BJ122" s="903"/>
      <c r="BK122" s="903"/>
      <c r="BL122" s="903"/>
      <c r="BM122" s="903"/>
      <c r="BN122" s="903"/>
      <c r="BO122" s="903"/>
      <c r="BP122" s="904"/>
      <c r="BQ122" s="905">
        <v>1584637</v>
      </c>
      <c r="BR122" s="868"/>
      <c r="BS122" s="868"/>
      <c r="BT122" s="868"/>
      <c r="BU122" s="868"/>
      <c r="BV122" s="868">
        <v>1703424</v>
      </c>
      <c r="BW122" s="868"/>
      <c r="BX122" s="868"/>
      <c r="BY122" s="868"/>
      <c r="BZ122" s="868"/>
      <c r="CA122" s="868">
        <v>1857698</v>
      </c>
      <c r="CB122" s="868"/>
      <c r="CC122" s="868"/>
      <c r="CD122" s="868"/>
      <c r="CE122" s="868"/>
      <c r="CF122" s="869">
        <v>331.6</v>
      </c>
      <c r="CG122" s="870"/>
      <c r="CH122" s="870"/>
      <c r="CI122" s="870"/>
      <c r="CJ122" s="870"/>
      <c r="CK122" s="892"/>
      <c r="CL122" s="878"/>
      <c r="CM122" s="878"/>
      <c r="CN122" s="878"/>
      <c r="CO122" s="879"/>
      <c r="CP122" s="858" t="s">
        <v>457</v>
      </c>
      <c r="CQ122" s="859"/>
      <c r="CR122" s="859"/>
      <c r="CS122" s="859"/>
      <c r="CT122" s="859"/>
      <c r="CU122" s="859"/>
      <c r="CV122" s="859"/>
      <c r="CW122" s="859"/>
      <c r="CX122" s="859"/>
      <c r="CY122" s="859"/>
      <c r="CZ122" s="859"/>
      <c r="DA122" s="859"/>
      <c r="DB122" s="859"/>
      <c r="DC122" s="859"/>
      <c r="DD122" s="859"/>
      <c r="DE122" s="859"/>
      <c r="DF122" s="860"/>
      <c r="DG122" s="809" t="s">
        <v>121</v>
      </c>
      <c r="DH122" s="810"/>
      <c r="DI122" s="810"/>
      <c r="DJ122" s="810"/>
      <c r="DK122" s="810"/>
      <c r="DL122" s="810" t="s">
        <v>121</v>
      </c>
      <c r="DM122" s="810"/>
      <c r="DN122" s="810"/>
      <c r="DO122" s="810"/>
      <c r="DP122" s="810"/>
      <c r="DQ122" s="810" t="s">
        <v>121</v>
      </c>
      <c r="DR122" s="810"/>
      <c r="DS122" s="810"/>
      <c r="DT122" s="810"/>
      <c r="DU122" s="810"/>
      <c r="DV122" s="816" t="s">
        <v>443</v>
      </c>
      <c r="DW122" s="816"/>
      <c r="DX122" s="816"/>
      <c r="DY122" s="816"/>
      <c r="DZ122" s="817"/>
    </row>
    <row r="123" spans="1:130" s="226" customFormat="1" ht="26.25" customHeight="1" x14ac:dyDescent="0.15">
      <c r="A123" s="840"/>
      <c r="B123" s="841"/>
      <c r="C123" s="844" t="s">
        <v>440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121</v>
      </c>
      <c r="AG123" s="800"/>
      <c r="AH123" s="800"/>
      <c r="AI123" s="800"/>
      <c r="AJ123" s="801"/>
      <c r="AK123" s="802" t="s">
        <v>121</v>
      </c>
      <c r="AL123" s="800"/>
      <c r="AM123" s="800"/>
      <c r="AN123" s="800"/>
      <c r="AO123" s="801"/>
      <c r="AP123" s="847" t="s">
        <v>121</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458</v>
      </c>
      <c r="BP123" s="901"/>
      <c r="BQ123" s="855">
        <v>2714027</v>
      </c>
      <c r="BR123" s="856"/>
      <c r="BS123" s="856"/>
      <c r="BT123" s="856"/>
      <c r="BU123" s="856"/>
      <c r="BV123" s="856">
        <v>2713370</v>
      </c>
      <c r="BW123" s="856"/>
      <c r="BX123" s="856"/>
      <c r="BY123" s="856"/>
      <c r="BZ123" s="856"/>
      <c r="CA123" s="856">
        <v>2632584</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444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443</v>
      </c>
      <c r="AQ124" s="848"/>
      <c r="AR124" s="848"/>
      <c r="AS124" s="848"/>
      <c r="AT124" s="849"/>
      <c r="AU124" s="850" t="s">
        <v>459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121</v>
      </c>
      <c r="BR124" s="854"/>
      <c r="BS124" s="854"/>
      <c r="BT124" s="854"/>
      <c r="BU124" s="854"/>
      <c r="BV124" s="854" t="s">
        <v>121</v>
      </c>
      <c r="BW124" s="854"/>
      <c r="BX124" s="854"/>
      <c r="BY124" s="854"/>
      <c r="BZ124" s="854"/>
      <c r="CA124" s="854">
        <v>31.8</v>
      </c>
      <c r="CB124" s="854"/>
      <c r="CC124" s="854"/>
      <c r="CD124" s="854"/>
      <c r="CE124" s="854"/>
      <c r="CF124" s="744"/>
      <c r="CG124" s="745"/>
      <c r="CH124" s="745"/>
      <c r="CI124" s="745"/>
      <c r="CJ124" s="885"/>
      <c r="CK124" s="893"/>
      <c r="CL124" s="893"/>
      <c r="CM124" s="893"/>
      <c r="CN124" s="893"/>
      <c r="CO124" s="894"/>
      <c r="CP124" s="858" t="s">
        <v>460</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443</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x14ac:dyDescent="0.15">
      <c r="A125" s="840"/>
      <c r="B125" s="841"/>
      <c r="C125" s="844" t="s">
        <v>446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443</v>
      </c>
      <c r="AB125" s="800"/>
      <c r="AC125" s="800"/>
      <c r="AD125" s="800"/>
      <c r="AE125" s="801"/>
      <c r="AF125" s="802" t="s">
        <v>121</v>
      </c>
      <c r="AG125" s="800"/>
      <c r="AH125" s="800"/>
      <c r="AI125" s="800"/>
      <c r="AJ125" s="801"/>
      <c r="AK125" s="802" t="s">
        <v>121</v>
      </c>
      <c r="AL125" s="800"/>
      <c r="AM125" s="800"/>
      <c r="AN125" s="800"/>
      <c r="AO125" s="801"/>
      <c r="AP125" s="847" t="s">
        <v>443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461</v>
      </c>
      <c r="CL125" s="875"/>
      <c r="CM125" s="875"/>
      <c r="CN125" s="875"/>
      <c r="CO125" s="876"/>
      <c r="CP125" s="883" t="s">
        <v>462</v>
      </c>
      <c r="CQ125" s="830"/>
      <c r="CR125" s="830"/>
      <c r="CS125" s="830"/>
      <c r="CT125" s="830"/>
      <c r="CU125" s="830"/>
      <c r="CV125" s="830"/>
      <c r="CW125" s="830"/>
      <c r="CX125" s="830"/>
      <c r="CY125" s="830"/>
      <c r="CZ125" s="830"/>
      <c r="DA125" s="830"/>
      <c r="DB125" s="830"/>
      <c r="DC125" s="830"/>
      <c r="DD125" s="830"/>
      <c r="DE125" s="830"/>
      <c r="DF125" s="831"/>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x14ac:dyDescent="0.2">
      <c r="A126" s="840"/>
      <c r="B126" s="841"/>
      <c r="C126" s="844" t="s">
        <v>448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443</v>
      </c>
      <c r="AB126" s="800"/>
      <c r="AC126" s="800"/>
      <c r="AD126" s="800"/>
      <c r="AE126" s="801"/>
      <c r="AF126" s="802" t="s">
        <v>121</v>
      </c>
      <c r="AG126" s="800"/>
      <c r="AH126" s="800"/>
      <c r="AI126" s="800"/>
      <c r="AJ126" s="801"/>
      <c r="AK126" s="802" t="s">
        <v>443</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463</v>
      </c>
      <c r="CQ126" s="770"/>
      <c r="CR126" s="770"/>
      <c r="CS126" s="770"/>
      <c r="CT126" s="770"/>
      <c r="CU126" s="770"/>
      <c r="CV126" s="770"/>
      <c r="CW126" s="770"/>
      <c r="CX126" s="770"/>
      <c r="CY126" s="770"/>
      <c r="CZ126" s="770"/>
      <c r="DA126" s="770"/>
      <c r="DB126" s="770"/>
      <c r="DC126" s="770"/>
      <c r="DD126" s="770"/>
      <c r="DE126" s="770"/>
      <c r="DF126" s="771"/>
      <c r="DG126" s="809" t="s">
        <v>443</v>
      </c>
      <c r="DH126" s="810"/>
      <c r="DI126" s="810"/>
      <c r="DJ126" s="810"/>
      <c r="DK126" s="810"/>
      <c r="DL126" s="810" t="s">
        <v>121</v>
      </c>
      <c r="DM126" s="810"/>
      <c r="DN126" s="810"/>
      <c r="DO126" s="810"/>
      <c r="DP126" s="810"/>
      <c r="DQ126" s="810" t="s">
        <v>443</v>
      </c>
      <c r="DR126" s="810"/>
      <c r="DS126" s="810"/>
      <c r="DT126" s="810"/>
      <c r="DU126" s="810"/>
      <c r="DV126" s="816" t="s">
        <v>121</v>
      </c>
      <c r="DW126" s="816"/>
      <c r="DX126" s="816"/>
      <c r="DY126" s="816"/>
      <c r="DZ126" s="817"/>
    </row>
    <row r="127" spans="1:130" s="226" customFormat="1" ht="26.25" customHeight="1" x14ac:dyDescent="0.15">
      <c r="A127" s="842"/>
      <c r="B127" s="843"/>
      <c r="C127" s="861" t="s">
        <v>464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443</v>
      </c>
      <c r="AB127" s="800"/>
      <c r="AC127" s="800"/>
      <c r="AD127" s="800"/>
      <c r="AE127" s="801"/>
      <c r="AF127" s="802" t="s">
        <v>121</v>
      </c>
      <c r="AG127" s="800"/>
      <c r="AH127" s="800"/>
      <c r="AI127" s="800"/>
      <c r="AJ127" s="801"/>
      <c r="AK127" s="802" t="s">
        <v>121</v>
      </c>
      <c r="AL127" s="800"/>
      <c r="AM127" s="800"/>
      <c r="AN127" s="800"/>
      <c r="AO127" s="801"/>
      <c r="AP127" s="847" t="s">
        <v>121</v>
      </c>
      <c r="AQ127" s="848"/>
      <c r="AR127" s="848"/>
      <c r="AS127" s="848"/>
      <c r="AT127" s="849"/>
      <c r="AU127" s="262"/>
      <c r="AV127" s="262"/>
      <c r="AW127" s="262"/>
      <c r="AX127" s="864" t="s">
        <v>465</v>
      </c>
      <c r="AY127" s="834"/>
      <c r="AZ127" s="834"/>
      <c r="BA127" s="834"/>
      <c r="BB127" s="834"/>
      <c r="BC127" s="834"/>
      <c r="BD127" s="834"/>
      <c r="BE127" s="835"/>
      <c r="BF127" s="833" t="s">
        <v>466</v>
      </c>
      <c r="BG127" s="834"/>
      <c r="BH127" s="834"/>
      <c r="BI127" s="834"/>
      <c r="BJ127" s="834"/>
      <c r="BK127" s="834"/>
      <c r="BL127" s="835"/>
      <c r="BM127" s="833" t="s">
        <v>467</v>
      </c>
      <c r="BN127" s="834"/>
      <c r="BO127" s="834"/>
      <c r="BP127" s="834"/>
      <c r="BQ127" s="834"/>
      <c r="BR127" s="834"/>
      <c r="BS127" s="835"/>
      <c r="BT127" s="833" t="s">
        <v>468</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469</v>
      </c>
      <c r="CQ127" s="770"/>
      <c r="CR127" s="770"/>
      <c r="CS127" s="770"/>
      <c r="CT127" s="770"/>
      <c r="CU127" s="770"/>
      <c r="CV127" s="770"/>
      <c r="CW127" s="770"/>
      <c r="CX127" s="770"/>
      <c r="CY127" s="770"/>
      <c r="CZ127" s="770"/>
      <c r="DA127" s="770"/>
      <c r="DB127" s="770"/>
      <c r="DC127" s="770"/>
      <c r="DD127" s="770"/>
      <c r="DE127" s="770"/>
      <c r="DF127" s="771"/>
      <c r="DG127" s="809" t="s">
        <v>443</v>
      </c>
      <c r="DH127" s="810"/>
      <c r="DI127" s="810"/>
      <c r="DJ127" s="810"/>
      <c r="DK127" s="810"/>
      <c r="DL127" s="810" t="s">
        <v>121</v>
      </c>
      <c r="DM127" s="810"/>
      <c r="DN127" s="810"/>
      <c r="DO127" s="810"/>
      <c r="DP127" s="810"/>
      <c r="DQ127" s="810" t="s">
        <v>121</v>
      </c>
      <c r="DR127" s="810"/>
      <c r="DS127" s="810"/>
      <c r="DT127" s="810"/>
      <c r="DU127" s="810"/>
      <c r="DV127" s="816" t="s">
        <v>443</v>
      </c>
      <c r="DW127" s="816"/>
      <c r="DX127" s="816"/>
      <c r="DY127" s="816"/>
      <c r="DZ127" s="817"/>
    </row>
    <row r="128" spans="1:130" s="226" customFormat="1" ht="26.25" customHeight="1" thickBot="1" x14ac:dyDescent="0.2">
      <c r="A128" s="818" t="s">
        <v>470</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471</v>
      </c>
      <c r="X128" s="820"/>
      <c r="Y128" s="820"/>
      <c r="Z128" s="821"/>
      <c r="AA128" s="822">
        <v>14416</v>
      </c>
      <c r="AB128" s="823"/>
      <c r="AC128" s="823"/>
      <c r="AD128" s="823"/>
      <c r="AE128" s="824"/>
      <c r="AF128" s="825">
        <v>17140</v>
      </c>
      <c r="AG128" s="823"/>
      <c r="AH128" s="823"/>
      <c r="AI128" s="823"/>
      <c r="AJ128" s="824"/>
      <c r="AK128" s="825">
        <v>9169</v>
      </c>
      <c r="AL128" s="823"/>
      <c r="AM128" s="823"/>
      <c r="AN128" s="823"/>
      <c r="AO128" s="824"/>
      <c r="AP128" s="826"/>
      <c r="AQ128" s="827"/>
      <c r="AR128" s="827"/>
      <c r="AS128" s="827"/>
      <c r="AT128" s="828"/>
      <c r="AU128" s="262"/>
      <c r="AV128" s="262"/>
      <c r="AW128" s="262"/>
      <c r="AX128" s="829" t="s">
        <v>472</v>
      </c>
      <c r="AY128" s="830"/>
      <c r="AZ128" s="830"/>
      <c r="BA128" s="830"/>
      <c r="BB128" s="830"/>
      <c r="BC128" s="830"/>
      <c r="BD128" s="830"/>
      <c r="BE128" s="831"/>
      <c r="BF128" s="806" t="s">
        <v>121</v>
      </c>
      <c r="BG128" s="807"/>
      <c r="BH128" s="807"/>
      <c r="BI128" s="807"/>
      <c r="BJ128" s="807"/>
      <c r="BK128" s="807"/>
      <c r="BL128" s="832"/>
      <c r="BM128" s="806">
        <v>15</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473</v>
      </c>
      <c r="CQ128" s="748"/>
      <c r="CR128" s="748"/>
      <c r="CS128" s="748"/>
      <c r="CT128" s="748"/>
      <c r="CU128" s="748"/>
      <c r="CV128" s="748"/>
      <c r="CW128" s="748"/>
      <c r="CX128" s="748"/>
      <c r="CY128" s="748"/>
      <c r="CZ128" s="748"/>
      <c r="DA128" s="748"/>
      <c r="DB128" s="748"/>
      <c r="DC128" s="748"/>
      <c r="DD128" s="748"/>
      <c r="DE128" s="748"/>
      <c r="DF128" s="749"/>
      <c r="DG128" s="812" t="s">
        <v>121</v>
      </c>
      <c r="DH128" s="813"/>
      <c r="DI128" s="813"/>
      <c r="DJ128" s="813"/>
      <c r="DK128" s="813"/>
      <c r="DL128" s="813" t="s">
        <v>121</v>
      </c>
      <c r="DM128" s="813"/>
      <c r="DN128" s="813"/>
      <c r="DO128" s="813"/>
      <c r="DP128" s="813"/>
      <c r="DQ128" s="813" t="s">
        <v>121</v>
      </c>
      <c r="DR128" s="813"/>
      <c r="DS128" s="813"/>
      <c r="DT128" s="813"/>
      <c r="DU128" s="813"/>
      <c r="DV128" s="814" t="s">
        <v>121</v>
      </c>
      <c r="DW128" s="814"/>
      <c r="DX128" s="814"/>
      <c r="DY128" s="814"/>
      <c r="DZ128" s="815"/>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474</v>
      </c>
      <c r="X129" s="797"/>
      <c r="Y129" s="797"/>
      <c r="Z129" s="798"/>
      <c r="AA129" s="799">
        <v>767694</v>
      </c>
      <c r="AB129" s="800"/>
      <c r="AC129" s="800"/>
      <c r="AD129" s="800"/>
      <c r="AE129" s="801"/>
      <c r="AF129" s="802">
        <v>748671</v>
      </c>
      <c r="AG129" s="800"/>
      <c r="AH129" s="800"/>
      <c r="AI129" s="800"/>
      <c r="AJ129" s="801"/>
      <c r="AK129" s="802">
        <v>756849</v>
      </c>
      <c r="AL129" s="800"/>
      <c r="AM129" s="800"/>
      <c r="AN129" s="800"/>
      <c r="AO129" s="801"/>
      <c r="AP129" s="803"/>
      <c r="AQ129" s="804"/>
      <c r="AR129" s="804"/>
      <c r="AS129" s="804"/>
      <c r="AT129" s="805"/>
      <c r="AU129" s="264"/>
      <c r="AV129" s="264"/>
      <c r="AW129" s="264"/>
      <c r="AX129" s="769" t="s">
        <v>475</v>
      </c>
      <c r="AY129" s="770"/>
      <c r="AZ129" s="770"/>
      <c r="BA129" s="770"/>
      <c r="BB129" s="770"/>
      <c r="BC129" s="770"/>
      <c r="BD129" s="770"/>
      <c r="BE129" s="771"/>
      <c r="BF129" s="789" t="s">
        <v>121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477</v>
      </c>
      <c r="X130" s="797"/>
      <c r="Y130" s="797"/>
      <c r="Z130" s="798"/>
      <c r="AA130" s="799">
        <v>165578</v>
      </c>
      <c r="AB130" s="800"/>
      <c r="AC130" s="800"/>
      <c r="AD130" s="800"/>
      <c r="AE130" s="801"/>
      <c r="AF130" s="802">
        <v>173561</v>
      </c>
      <c r="AG130" s="800"/>
      <c r="AH130" s="800"/>
      <c r="AI130" s="800"/>
      <c r="AJ130" s="801"/>
      <c r="AK130" s="802">
        <v>196692</v>
      </c>
      <c r="AL130" s="800"/>
      <c r="AM130" s="800"/>
      <c r="AN130" s="800"/>
      <c r="AO130" s="801"/>
      <c r="AP130" s="803"/>
      <c r="AQ130" s="804"/>
      <c r="AR130" s="804"/>
      <c r="AS130" s="804"/>
      <c r="AT130" s="805"/>
      <c r="AU130" s="264"/>
      <c r="AV130" s="264"/>
      <c r="AW130" s="264"/>
      <c r="AX130" s="769" t="s">
        <v>478</v>
      </c>
      <c r="AY130" s="770"/>
      <c r="AZ130" s="770"/>
      <c r="BA130" s="770"/>
      <c r="BB130" s="770"/>
      <c r="BC130" s="770"/>
      <c r="BD130" s="770"/>
      <c r="BE130" s="771"/>
      <c r="BF130" s="772">
        <v>9.3000000000000007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479</v>
      </c>
      <c r="X131" s="780"/>
      <c r="Y131" s="780"/>
      <c r="Z131" s="781"/>
      <c r="AA131" s="782">
        <v>602116</v>
      </c>
      <c r="AB131" s="783"/>
      <c r="AC131" s="783"/>
      <c r="AD131" s="783"/>
      <c r="AE131" s="784"/>
      <c r="AF131" s="785">
        <v>575110</v>
      </c>
      <c r="AG131" s="783"/>
      <c r="AH131" s="783"/>
      <c r="AI131" s="783"/>
      <c r="AJ131" s="784"/>
      <c r="AK131" s="785">
        <v>560157</v>
      </c>
      <c r="AL131" s="783"/>
      <c r="AM131" s="783"/>
      <c r="AN131" s="783"/>
      <c r="AO131" s="784"/>
      <c r="AP131" s="786"/>
      <c r="AQ131" s="787"/>
      <c r="AR131" s="787"/>
      <c r="AS131" s="787"/>
      <c r="AT131" s="788"/>
      <c r="AU131" s="264"/>
      <c r="AV131" s="264"/>
      <c r="AW131" s="264"/>
      <c r="AX131" s="747" t="s">
        <v>480</v>
      </c>
      <c r="AY131" s="748"/>
      <c r="AZ131" s="748"/>
      <c r="BA131" s="748"/>
      <c r="BB131" s="748"/>
      <c r="BC131" s="748"/>
      <c r="BD131" s="748"/>
      <c r="BE131" s="749"/>
      <c r="BF131" s="750">
        <v>31.8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482</v>
      </c>
      <c r="W132" s="760"/>
      <c r="X132" s="760"/>
      <c r="Y132" s="760"/>
      <c r="Z132" s="761"/>
      <c r="AA132" s="762">
        <v>8.8863275519999991</v>
      </c>
      <c r="AB132" s="763"/>
      <c r="AC132" s="763"/>
      <c r="AD132" s="763"/>
      <c r="AE132" s="764"/>
      <c r="AF132" s="765">
        <v>9.9885239349999999</v>
      </c>
      <c r="AG132" s="763"/>
      <c r="AH132" s="763"/>
      <c r="AI132" s="763"/>
      <c r="AJ132" s="764"/>
      <c r="AK132" s="765">
        <v>9.0919153020000003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483</v>
      </c>
      <c r="W133" s="739"/>
      <c r="X133" s="739"/>
      <c r="Y133" s="739"/>
      <c r="Z133" s="740"/>
      <c r="AA133" s="741">
        <v>9.5</v>
      </c>
      <c r="AB133" s="742"/>
      <c r="AC133" s="742"/>
      <c r="AD133" s="742"/>
      <c r="AE133" s="743"/>
      <c r="AF133" s="741">
        <v>9.3000000000000007</v>
      </c>
      <c r="AG133" s="742"/>
      <c r="AH133" s="742"/>
      <c r="AI133" s="742"/>
      <c r="AJ133" s="743"/>
      <c r="AK133" s="741">
        <v>9.3000000000000007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cGzZEk9cIvXtJIVR4pIPwRBKTuGc0uEyBkN5fVpB02COZb2PAS9i7s9VdkYdUmff+zCaGfcTNbcY5UbmQ490Q==" saltValue="o+stHA8HpH+DGYIDQTSc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70" zoomScaleNormal="85" zoomScaleSheetLayoutView="70" workbookViewId="0">
      <selection activeCell="AY31" sqref="AY3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8zYww4ud+dOnF+6nIJL6v/ZmbeTw9ZmXllUMmBseZmmtKVob5BiHZn3hhthLJZ3c/3kYCoseGnTgJ8uWGPqMA==" saltValue="EWZwkHG+6/UvKI5Zqsuw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35"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sqDv1hGf2Kp70il0Y0H6dq68RY1sBzsM2YbfMTeU12F/s/YOZn2vtcGmfEem6Z8Z3DhLFWecxoJDnhTDQipfg==" saltValue="+URm4Gv4OnCMptsjljCq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492</v>
      </c>
      <c r="AL9" s="1169"/>
      <c r="AM9" s="1169"/>
      <c r="AN9" s="1170"/>
      <c r="AO9" s="292">
        <v>303030</v>
      </c>
      <c r="AP9" s="292">
        <v>529773</v>
      </c>
      <c r="AQ9" s="293">
        <v>163768</v>
      </c>
      <c r="AR9" s="294">
        <v>223.5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493</v>
      </c>
      <c r="AL10" s="1169"/>
      <c r="AM10" s="1169"/>
      <c r="AN10" s="1170"/>
      <c r="AO10" s="295">
        <v>76689</v>
      </c>
      <c r="AP10" s="295">
        <v>134072</v>
      </c>
      <c r="AQ10" s="296">
        <v>20420</v>
      </c>
      <c r="AR10" s="297">
        <v>556.6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494</v>
      </c>
      <c r="AL11" s="1169"/>
      <c r="AM11" s="1169"/>
      <c r="AN11" s="1170"/>
      <c r="AO11" s="295">
        <v>1875</v>
      </c>
      <c r="AP11" s="295">
        <v>3278</v>
      </c>
      <c r="AQ11" s="296">
        <v>24792</v>
      </c>
      <c r="AR11" s="297">
        <v>-86.8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495</v>
      </c>
      <c r="AL12" s="1169"/>
      <c r="AM12" s="1169"/>
      <c r="AN12" s="1170"/>
      <c r="AO12" s="295" t="s">
        <v>496</v>
      </c>
      <c r="AP12" s="295" t="s">
        <v>496</v>
      </c>
      <c r="AQ12" s="296">
        <v>1566</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498</v>
      </c>
      <c r="AL14" s="1169"/>
      <c r="AM14" s="1169"/>
      <c r="AN14" s="1170"/>
      <c r="AO14" s="295" t="s">
        <v>496</v>
      </c>
      <c r="AP14" s="295" t="s">
        <v>496</v>
      </c>
      <c r="AQ14" s="296">
        <v>8316</v>
      </c>
      <c r="AR14" s="297" t="s">
        <v>496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499</v>
      </c>
      <c r="AL15" s="1169"/>
      <c r="AM15" s="1169"/>
      <c r="AN15" s="1170"/>
      <c r="AO15" s="295">
        <v>15045</v>
      </c>
      <c r="AP15" s="295">
        <v>26302</v>
      </c>
      <c r="AQ15" s="296">
        <v>4918</v>
      </c>
      <c r="AR15" s="297">
        <v>434.8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500</v>
      </c>
      <c r="AL16" s="1172"/>
      <c r="AM16" s="1172"/>
      <c r="AN16" s="1173"/>
      <c r="AO16" s="295">
        <v>-33857</v>
      </c>
      <c r="AP16" s="295">
        <v>-59191</v>
      </c>
      <c r="AQ16" s="296">
        <v>-16679</v>
      </c>
      <c r="AR16" s="297">
        <v>254.9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362782</v>
      </c>
      <c r="AP17" s="295">
        <v>634234</v>
      </c>
      <c r="AQ17" s="296">
        <v>207100</v>
      </c>
      <c r="AR17" s="297">
        <v>206.2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505</v>
      </c>
      <c r="AL21" s="1166"/>
      <c r="AM21" s="1166"/>
      <c r="AN21" s="1167"/>
      <c r="AO21" s="307">
        <v>59.44</v>
      </c>
      <c r="AP21" s="308">
        <v>18.739999999999998</v>
      </c>
      <c r="AQ21" s="309">
        <v>40.700000000000003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506</v>
      </c>
      <c r="AL22" s="1166"/>
      <c r="AM22" s="1166"/>
      <c r="AN22" s="1167"/>
      <c r="AO22" s="312">
        <v>88</v>
      </c>
      <c r="AP22" s="313">
        <v>94.9</v>
      </c>
      <c r="AQ22" s="314">
        <v>-6.9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511</v>
      </c>
      <c r="AL32" s="1157"/>
      <c r="AM32" s="1157"/>
      <c r="AN32" s="1158"/>
      <c r="AO32" s="322">
        <v>251527</v>
      </c>
      <c r="AP32" s="322">
        <v>439733</v>
      </c>
      <c r="AQ32" s="323">
        <v>99822</v>
      </c>
      <c r="AR32" s="324">
        <v>340.5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512</v>
      </c>
      <c r="AL33" s="1157"/>
      <c r="AM33" s="1157"/>
      <c r="AN33" s="1158"/>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513</v>
      </c>
      <c r="AL34" s="1157"/>
      <c r="AM34" s="1157"/>
      <c r="AN34" s="1158"/>
      <c r="AO34" s="322" t="s">
        <v>496</v>
      </c>
      <c r="AP34" s="322" t="s">
        <v>496</v>
      </c>
      <c r="AQ34" s="323" t="s">
        <v>496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514</v>
      </c>
      <c r="AL35" s="1157"/>
      <c r="AM35" s="1157"/>
      <c r="AN35" s="1158"/>
      <c r="AO35" s="322">
        <v>5015</v>
      </c>
      <c r="AP35" s="322">
        <v>8767</v>
      </c>
      <c r="AQ35" s="323">
        <v>28667</v>
      </c>
      <c r="AR35" s="324">
        <v>-69.400000000000006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515</v>
      </c>
      <c r="AL36" s="1157"/>
      <c r="AM36" s="1157"/>
      <c r="AN36" s="1158"/>
      <c r="AO36" s="322">
        <v>248</v>
      </c>
      <c r="AP36" s="322">
        <v>434</v>
      </c>
      <c r="AQ36" s="323">
        <v>3929</v>
      </c>
      <c r="AR36" s="324">
        <v>-89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516</v>
      </c>
      <c r="AL37" s="1157"/>
      <c r="AM37" s="1157"/>
      <c r="AN37" s="1158"/>
      <c r="AO37" s="322" t="s">
        <v>496</v>
      </c>
      <c r="AP37" s="322" t="s">
        <v>496</v>
      </c>
      <c r="AQ37" s="323">
        <v>922</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517</v>
      </c>
      <c r="AL38" s="1160"/>
      <c r="AM38" s="1160"/>
      <c r="AN38" s="1161"/>
      <c r="AO38" s="325" t="s">
        <v>496</v>
      </c>
      <c r="AP38" s="325" t="s">
        <v>496</v>
      </c>
      <c r="AQ38" s="326">
        <v>32</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518</v>
      </c>
      <c r="AL39" s="1160"/>
      <c r="AM39" s="1160"/>
      <c r="AN39" s="1161"/>
      <c r="AO39" s="322">
        <v>-9169</v>
      </c>
      <c r="AP39" s="322">
        <v>-16030</v>
      </c>
      <c r="AQ39" s="323">
        <v>-3300</v>
      </c>
      <c r="AR39" s="324">
        <v>385.8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519</v>
      </c>
      <c r="AL40" s="1157"/>
      <c r="AM40" s="1157"/>
      <c r="AN40" s="1158"/>
      <c r="AO40" s="322">
        <v>-196692</v>
      </c>
      <c r="AP40" s="322">
        <v>-343867</v>
      </c>
      <c r="AQ40" s="323">
        <v>-100418</v>
      </c>
      <c r="AR40" s="324">
        <v>242.4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50929</v>
      </c>
      <c r="AP41" s="322">
        <v>89037</v>
      </c>
      <c r="AQ41" s="323">
        <v>29653</v>
      </c>
      <c r="AR41" s="324">
        <v>200.3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487</v>
      </c>
      <c r="AN49" s="1151" t="s">
        <v>523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1645344</v>
      </c>
      <c r="AN51" s="344">
        <v>2948645</v>
      </c>
      <c r="AO51" s="345">
        <v>-25.7</v>
      </c>
      <c r="AP51" s="346">
        <v>263041</v>
      </c>
      <c r="AQ51" s="347">
        <v>18.600000000000001</v>
      </c>
      <c r="AR51" s="348">
        <v>-44.3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78343</v>
      </c>
      <c r="AN52" s="352">
        <v>140400</v>
      </c>
      <c r="AO52" s="353">
        <v>423.2</v>
      </c>
      <c r="AP52" s="354">
        <v>103171</v>
      </c>
      <c r="AQ52" s="355">
        <v>-1.2</v>
      </c>
      <c r="AR52" s="356">
        <v>424.4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1281129</v>
      </c>
      <c r="AN53" s="344">
        <v>2216486</v>
      </c>
      <c r="AO53" s="345">
        <v>-24.8</v>
      </c>
      <c r="AP53" s="346">
        <v>272886</v>
      </c>
      <c r="AQ53" s="347">
        <v>3.7</v>
      </c>
      <c r="AR53" s="348">
        <v>-28.5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58950</v>
      </c>
      <c r="AN54" s="352">
        <v>101990</v>
      </c>
      <c r="AO54" s="353">
        <v>-27.4</v>
      </c>
      <c r="AP54" s="354">
        <v>125724</v>
      </c>
      <c r="AQ54" s="355">
        <v>21.9</v>
      </c>
      <c r="AR54" s="356">
        <v>-49.3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1331828</v>
      </c>
      <c r="AN55" s="344">
        <v>2257336</v>
      </c>
      <c r="AO55" s="345">
        <v>1.8</v>
      </c>
      <c r="AP55" s="346">
        <v>245039</v>
      </c>
      <c r="AQ55" s="347">
        <v>-10.199999999999999</v>
      </c>
      <c r="AR55" s="348">
        <v>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178923</v>
      </c>
      <c r="AN56" s="352">
        <v>303259</v>
      </c>
      <c r="AO56" s="353">
        <v>197.3</v>
      </c>
      <c r="AP56" s="354">
        <v>108922</v>
      </c>
      <c r="AQ56" s="355">
        <v>-13.4</v>
      </c>
      <c r="AR56" s="356">
        <v>210.7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1431935</v>
      </c>
      <c r="AN57" s="344">
        <v>2468853</v>
      </c>
      <c r="AO57" s="345">
        <v>9.4</v>
      </c>
      <c r="AP57" s="346">
        <v>237994</v>
      </c>
      <c r="AQ57" s="347">
        <v>-2.9</v>
      </c>
      <c r="AR57" s="348">
        <v>12.3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295814</v>
      </c>
      <c r="AN58" s="352">
        <v>510024</v>
      </c>
      <c r="AO58" s="353">
        <v>68.2</v>
      </c>
      <c r="AP58" s="354">
        <v>110361</v>
      </c>
      <c r="AQ58" s="355">
        <v>1.3</v>
      </c>
      <c r="AR58" s="356">
        <v>66.900000000000006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1395259</v>
      </c>
      <c r="AN59" s="344">
        <v>2439264</v>
      </c>
      <c r="AO59" s="345">
        <v>-1.2</v>
      </c>
      <c r="AP59" s="346">
        <v>267911</v>
      </c>
      <c r="AQ59" s="347">
        <v>12.6</v>
      </c>
      <c r="AR59" s="348">
        <v>-13.8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80653</v>
      </c>
      <c r="AN60" s="352">
        <v>141002</v>
      </c>
      <c r="AO60" s="353">
        <v>-72.400000000000006</v>
      </c>
      <c r="AP60" s="354">
        <v>106425</v>
      </c>
      <c r="AQ60" s="355">
        <v>-3.6</v>
      </c>
      <c r="AR60" s="356">
        <v>-68.8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1417099</v>
      </c>
      <c r="AN61" s="359">
        <v>2466117</v>
      </c>
      <c r="AO61" s="360">
        <v>-8.1</v>
      </c>
      <c r="AP61" s="361">
        <v>257374</v>
      </c>
      <c r="AQ61" s="362">
        <v>4.4000000000000004</v>
      </c>
      <c r="AR61" s="348">
        <v>-12.5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138537</v>
      </c>
      <c r="AN62" s="352">
        <v>239335</v>
      </c>
      <c r="AO62" s="353">
        <v>117.8</v>
      </c>
      <c r="AP62" s="354">
        <v>110921</v>
      </c>
      <c r="AQ62" s="355">
        <v>1</v>
      </c>
      <c r="AR62" s="356">
        <v>116.8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g1z5RiFHgIxvyGAJGfe33CllRLogahQssfeo5+pZAi+23KqEgf/GecWvrItJD2vEWZ7rYIL004yEDrppBAZFA==" saltValue="JMSQLDvDUVML0qS1Dnre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CO100" sqref="CO10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bdQyaH82NhjeYOOOptPVRKkqQMWhNekdNmTuqLImpD/08vDrHp8T1btZQKTS6bDMc6eJq6lo8Yck5rpuDUPIA==" saltValue="tGf6dqPToJjK/5Jh/nQu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election activeCell="CW100" sqref="CW10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ugAHttC0OYhvPiRWBzd2tCeTYK2k1k+FYn9xo33P8i2LvoW44JH2xSSB/JJtYN4EYDQHEFUTNI6mMSBaGAgQ==" saltValue="6R1+jt6gVMgjVLEgI4dg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9" zoomScale="50" zoomScaleNormal="5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74" t="s">
        <v>3</v>
      </c>
      <c r="D47" s="1174"/>
      <c r="E47" s="1175"/>
      <c r="F47" s="11">
        <v>82.81</v>
      </c>
      <c r="G47" s="12">
        <v>93.42</v>
      </c>
      <c r="H47" s="12">
        <v>86.01</v>
      </c>
      <c r="I47" s="12">
        <v>67.760000000000005</v>
      </c>
      <c r="J47" s="13">
        <v>47.41</v>
      </c>
    </row>
    <row r="48" spans="2:10" ht="57.75" customHeight="1" x14ac:dyDescent="0.15">
      <c r="B48" s="14"/>
      <c r="C48" s="1176" t="s">
        <v>4</v>
      </c>
      <c r="D48" s="1176"/>
      <c r="E48" s="1177"/>
      <c r="F48" s="15">
        <v>29.35</v>
      </c>
      <c r="G48" s="16">
        <v>6.57</v>
      </c>
      <c r="H48" s="16">
        <v>9.64</v>
      </c>
      <c r="I48" s="16">
        <v>9.92</v>
      </c>
      <c r="J48" s="17">
        <v>2.4300000000000002</v>
      </c>
    </row>
    <row r="49" spans="2:10" ht="57.75" customHeight="1" thickBot="1" x14ac:dyDescent="0.2">
      <c r="B49" s="18"/>
      <c r="C49" s="1178" t="s">
        <v>5</v>
      </c>
      <c r="D49" s="1178"/>
      <c r="E49" s="1179"/>
      <c r="F49" s="19">
        <v>11.18</v>
      </c>
      <c r="G49" s="20" t="s">
        <v>544</v>
      </c>
      <c r="H49" s="20">
        <v>2.36</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WIJup9olwmTgKnG7QaCLH8FtAViyutE4SPLhH4dZJul0spnxfl/Y7XnW/+8uNMqgqmdkPHMnuGPrBZ2hyHMEQ==" saltValue="JMWcdyKXSjq7HPYwoCnv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2019-03-13T05:06:02Z</cp:lastPrinted>
  <dcterms:created xsi:type="dcterms:W3CDTF">2019-02-14T05:38:52Z</dcterms:created>
  <dcterms:modified xsi:type="dcterms:W3CDTF">2019-10-31T12:32:10Z</dcterms:modified>
  <cp:category/>
</cp:coreProperties>
</file>