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U34" i="10"/>
  <c r="C34" i="10"/>
  <c r="U35" i="10" l="1"/>
  <c r="BE34" i="10" s="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<sst xmlns="http://schemas.openxmlformats.org/spreadsheetml/2006/main" count="1135" uniqueCount="599">
  <si>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</si>
  <si>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</si>
  <si>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</si>
  <si>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</si>
  <si>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</si>
  <si>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</si>
  <si>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</si>
  <si>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</si>
  <si>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</si>
  <si>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</si>
  <si>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</si>
  <si>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</si>
  <si>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</si>
  <si>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</si>
  <si>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</si>
  <si>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</si>
  <si>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</si>
  <si>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</si>
  <si>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</si>
  <si>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</si>
  <si>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</si>
  <si>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</si>
  <si>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</si>
  <si>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</si>
  <si>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</si>
  <si>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</si>
  <si>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</si>
  <si>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</si>
  <si>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</si>
  <si>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</si>
  <si>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</si>
  <si>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</si>
  <si>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</si>
  <si>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</si>
  <si>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</si>
  <si>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</si>
  <si>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</si>
  <si>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</si>
  <si>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</si>
  <si>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</si>
  <si>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</si>
  <si>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</si>
  <si>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</si>
  <si>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</si>
  <si>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</si>
  <si>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</si>
  <si>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</si>
  <si>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</si>
  <si>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</si>
  <si>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</si>
  <si>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</si>
  <si>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</si>
  <si>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</si>
  <si>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</si>
  <si>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</si>
  <si>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</si>
  <si>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</si>
  <si>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</si>
  <si>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</si>
  <si>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</si>
  <si>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</si>
  <si>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</si>
  <si>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</si>
  <si>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</si>
  <si>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</si>
  <si>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</si>
  <si>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</si>
  <si>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</si>
  <si>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</si>
  <si>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</si>
  <si>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</si>
  <si>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</si>
  <si>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</si>
  <si>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</si>
  <si>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</si>
  <si>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</si>
  <si>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</si>
  <si>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</si>
  <si>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</si>
  <si>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</si>
  <si>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</si>
  <si>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</si>
  <si>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</si>
  <si>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</si>
  <si>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</si>
  <si>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</si>
  <si>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</si>
  <si>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</si>
  <si>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</si>
  <si>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</si>
  <si>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</si>
  <si>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</si>
  <si>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</si>
  <si>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</si>
  <si>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</si>
  <si>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</si>
  <si>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</si>
  <si>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</si>
  <si>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</si>
  <si>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</si>
  <si>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</si>
  <si>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</si>
  <si>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</si>
  <si>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</si>
  <si>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</si>
  <si>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</si>
  <si>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</si>
  <si>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</si>
  <si>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</si>
  <si>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</si>
  <si>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</si>
  <si>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</si>
  <si>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</si>
  <si>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</si>
  <si>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</si>
  <si>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</si>
  <si>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</si>
  <si>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</si>
  <si>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</si>
  <si>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</si>
  <si>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</si>
  <si>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</si>
  <si>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</si>
  <si>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</si>
  <si>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</si>
  <si>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</si>
  <si>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</si>
  <si>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</si>
  <si>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</si>
  <si>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</si>
  <si>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</si>
  <si>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</si>
  <si>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</si>
  <si>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</si>
  <si>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</si>
  <si>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</si>
  <si>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</si>
  <si>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</si>
  <si>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</si>
  <si>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</si>
  <si>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</si>
  <si>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</si>
  <si>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</si>
  <si>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</si>
  <si>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</si>
  <si>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</si>
  <si>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</si>
  <si>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</si>
  <si>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</si>
  <si>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</si>
  <si>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</si>
  <si>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</si>
  <si>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</si>
  <si>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</si>
  <si>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</si>
  <si>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</si>
  <si>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</si>
  <si>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</si>
  <si>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</si>
  <si>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</si>
  <si>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</si>
  <si>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</si>
  <si>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</si>
  <si>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</si>
  <si>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</si>
  <si>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</si>
  <si>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</si>
  <si>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</si>
  <si>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</si>
  <si>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</si>
  <si>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</si>
  <si>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</si>
  <si>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</si>
  <si>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</si>
  <si>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</si>
  <si>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</si>
  <si>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</si>
  <si>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</si>
  <si>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</si>
  <si>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</si>
  <si>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</si>
  <si>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</si>
  <si>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</si>
  <si>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</si>
  <si>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</si>
  <si>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</si>
  <si>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</si>
  <si>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</si>
  <si>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</si>
  <si>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</si>
  <si>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</si>
  <si>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</si>
  <si>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</si>
  <si>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</si>
  <si>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</si>
  <si>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</si>
  <si>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</si>
  <si>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</si>
  <si>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</si>
  <si>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</si>
  <si>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</si>
  <si>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</si>
  <si>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</si>
  <si>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</si>
  <si>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</si>
  <si>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</si>
  <si>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</si>
  <si>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</si>
  <si>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沖縄県恩納村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</si>
  <si>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</si>
  <si>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</si>
  <si>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</si>
  <si>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</si>
  <si>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</si>
  <si>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</si>
  <si>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</si>
  <si>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</si>
  <si>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</si>
  <si>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</si>
  <si>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</si>
  <si>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</si>
  <si>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</si>
  <si>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</si>
  <si>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</si>
  <si>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</si>
  <si>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</si>
  <si>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</si>
  <si>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</si>
  <si>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</si>
  <si>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</si>
  <si>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</si>
  <si>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</si>
  <si>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</si>
  <si>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</si>
  <si>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</si>
  <si>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</si>
  <si>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</si>
  <si>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</si>
  <si>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</si>
  <si>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</si>
  <si>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</si>
  <si>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</si>
  <si>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</si>
  <si>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</si>
  <si>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</si>
  <si>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</si>
  <si>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</si>
  <si>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</si>
  <si>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</si>
  <si>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</si>
  <si>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</si>
  <si>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</si>
  <si>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</si>
  <si>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</si>
  <si>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</si>
  <si>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</si>
  <si>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</si>
  <si>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</si>
  <si>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</si>
  <si>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</si>
  <si>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</si>
  <si>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</si>
  <si>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</si>
  <si>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</si>
  <si>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</si>
  <si>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</si>
  <si>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</si>
  <si>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</si>
  <si>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</si>
  <si>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</si>
  <si>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</si>
  <si>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</si>
  <si>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</si>
  <si>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</si>
  <si>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</si>
  <si>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</si>
  <si>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</si>
  <si>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</si>
  <si>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</si>
  <si>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</si>
  <si>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</si>
  <si>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</si>
  <si>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</si>
  <si>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</si>
  <si>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</si>
  <si>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</si>
  <si>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</si>
  <si>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</si>
  <si>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</si>
  <si>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</si>
  <si>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</si>
  <si>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</si>
  <si>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</si>
  <si>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</si>
  <si>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</si>
  <si>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</si>
  <si>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</si>
  <si>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</si>
  <si>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</si>
  <si>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</si>
  <si>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</si>
  <si>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</si>
  <si>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</si>
  <si>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</si>
  <si>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</si>
  <si>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</si>
  <si>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</si>
  <si>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</si>
  <si>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</si>
  <si>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</si>
  <si>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</si>
  <si>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</si>
  <si>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</si>
  <si>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</si>
  <si>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</si>
  <si>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</si>
  <si>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</si>
  <si>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</si>
  <si>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</si>
  <si>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</si>
  <si>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</si>
  <si>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</si>
  <si>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</si>
  <si>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</si>
  <si>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</si>
  <si>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</si>
  <si>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</si>
  <si>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</si>
  <si>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</si>
  <si>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</si>
  <si>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</si>
  <si>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</si>
  <si>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</si>
  <si>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</si>
  <si>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</si>
  <si>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</si>
  <si>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</si>
  <si>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</si>
  <si>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</si>
  <si>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</si>
  <si>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</si>
  <si>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</si>
  <si>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</si>
  <si>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</si>
  <si>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</si>
  <si>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</si>
  <si>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</si>
  <si>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</si>
  <si>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</si>
  <si>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</si>
  <si>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</si>
  <si>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</si>
  <si>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</si>
  <si>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</si>
  <si>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</si>
  <si>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</si>
  <si>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</si>
  <si>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</si>
  <si>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沖縄県恩納村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</si>
  <si>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</si>
  <si>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</si>
  <si>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</si>
  <si>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</si>
  <si>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</si>
  <si>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</si>
  <si>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</si>
  <si>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</si>
  <si>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</si>
  <si>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</si>
  <si>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</si>
  <si>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</si>
  <si>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</si>
  <si>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</si>
  <si>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</si>
  <si>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</si>
  <si>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</si>
  <si>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</si>
  <si>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</si>
  <si>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</si>
  <si>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</si>
  <si>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</si>
  <si>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</si>
  <si>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</si>
  <si>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</si>
  <si>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</si>
  <si>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</si>
  <si>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</si>
  <si>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</si>
  <si>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</si>
  <si>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</si>
  <si>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</si>
  <si>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</si>
  <si>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</si>
  <si>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</si>
  <si>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</si>
  <si>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</si>
  <si>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</si>
  <si>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</si>
  <si>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</si>
  <si>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</si>
  <si>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</si>
  <si>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</si>
  <si>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</si>
  <si>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</si>
  <si>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</si>
  <si>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</si>
  <si>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</si>
  <si>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</si>
  <si>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</si>
  <si>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</si>
  <si>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</si>
  <si>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</si>
  <si>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</si>
  <si>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</si>
  <si>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</si>
  <si>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</si>
  <si>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</si>
  <si>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</si>
  <si>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</si>
  <si>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</si>
  <si>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</si>
  <si>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</si>
  <si>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</si>
  <si>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</si>
  <si>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</si>
  <si>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</si>
  <si>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</si>
  <si>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</si>
  <si>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</si>
  <si>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</si>
  <si>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</si>
  <si>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</si>
  <si>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</si>
  <si>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</si>
  <si>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</si>
  <si>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</si>
  <si>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</si>
  <si>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</si>
  <si>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</si>
  <si>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</si>
  <si>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</si>
  <si>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</si>
  <si>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</si>
  <si>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</si>
  <si>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</si>
  <si>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</si>
  <si>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</si>
  <si>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</si>
  <si>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</si>
  <si>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</si>
  <si>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</si>
  <si>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</si>
  <si>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</si>
  <si>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</si>
  <si>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</si>
  <si>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</si>
  <si>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</si>
  <si>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</si>
  <si>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</si>
  <si>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</si>
  <si>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</si>
  <si>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</si>
  <si>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</si>
  <si>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</si>
  <si>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</si>
  <si>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</si>
  <si>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</si>
  <si>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</si>
  <si>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</si>
  <si>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</si>
  <si>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</si>
  <si>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</si>
  <si>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</si>
  <si>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</si>
  <si>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</si>
  <si>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</si>
  <si>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</si>
  <si>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</si>
  <si>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</si>
  <si>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</si>
  <si>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</si>
  <si>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</si>
  <si>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</si>
  <si>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</si>
  <si>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</si>
  <si>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</si>
  <si>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</si>
  <si>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</si>
  <si>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</si>
  <si>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</si>
  <si>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</si>
  <si>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</si>
  <si>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</si>
  <si>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</si>
  <si>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</si>
  <si>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</si>
  <si>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</si>
  <si>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</si>
  <si>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</si>
  <si>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</si>
  <si>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</si>
  <si>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</si>
  <si>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</si>
  <si>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</si>
  <si>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</si>
  <si>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</si>
  <si>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</si>
  <si>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</si>
  <si>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</si>
  <si>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</si>
  <si>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</si>
  <si>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</si>
  <si>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</si>
  <si>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</si>
  <si>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</si>
  <si>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</si>
  <si>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</si>
  <si>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</si>
  <si>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</si>
  <si>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</si>
  <si>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</si>
  <si>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</si>
  <si>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</si>
  <si>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</si>
  <si>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</si>
  <si>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</si>
  <si>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</si>
  <si>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</si>
  <si>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</si>
  <si>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</si>
  <si>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</si>
  <si>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</si>
  <si>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</si>
  <si>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</si>
  <si>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</si>
  <si>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</si>
  <si>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</si>
  <si>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</si>
  <si>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</si>
  <si>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</si>
  <si>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</si>
  <si>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</si>
  <si>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</si>
  <si>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</si>
  <si>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</si>
  <si>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</si>
  <si>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</si>
  <si>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</si>
  <si>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</si>
  <si>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</si>
  <si>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</si>
  <si>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</si>
  <si>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</si>
  <si>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</si>
  <si>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</si>
  <si>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9.94</t>
  </si>
  <si>
    <t>▲ 2.34</t>
  </si>
  <si>
    <t>一般会計</t>
  </si>
  <si>
    <t>水道事業会計</t>
  </si>
  <si>
    <t>恩納村国民健康保険特別会計</t>
  </si>
  <si>
    <t>下水道事業特別会計</t>
  </si>
  <si>
    <t>後期高齢者医療特別会計</t>
  </si>
  <si>
    <t>その他会計（赤字）</t>
  </si>
  <si>
    <t>その他会計（黒字）</t>
  </si>
  <si>
    <t>金地区消防衛生組合（一般会計）</t>
    <rPh sb="0" eb="1">
      <t>キン</t>
    </rPh>
    <rPh sb="1" eb="3">
      <t>チク</t>
    </rPh>
    <rPh sb="3" eb="5">
      <t>ショウボウ</t>
    </rPh>
    <rPh sb="5" eb="7">
      <t>エイセイ</t>
    </rPh>
    <rPh sb="7" eb="9">
      <t>クミアイ</t>
    </rPh>
    <rPh sb="10" eb="12">
      <t>イッパン</t>
    </rPh>
    <rPh sb="12" eb="14">
      <t>カイケイ</t>
    </rPh>
    <phoneticPr fontId="11"/>
  </si>
  <si>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11"/>
  </si>
  <si>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11"/>
  </si>
  <si>
    <t>沖縄県自治会館管理組合（一般会計）</t>
    <rPh sb="0" eb="3">
      <t>オキナワケン</t>
    </rPh>
    <rPh sb="3" eb="5">
      <t>ジチ</t>
    </rPh>
    <rPh sb="5" eb="7">
      <t>カイカン</t>
    </rPh>
    <rPh sb="7" eb="9">
      <t>カンリ</t>
    </rPh>
    <rPh sb="9" eb="11">
      <t>クミアイ</t>
    </rPh>
    <rPh sb="12" eb="14">
      <t>イッパン</t>
    </rPh>
    <rPh sb="14" eb="16">
      <t>カイケイ</t>
    </rPh>
    <phoneticPr fontId="11"/>
  </si>
  <si>
    <t>沖縄県市町村総合事務組合（一般会計）</t>
    <rPh sb="0" eb="2">
      <t>オキナワ</t>
    </rPh>
    <rPh sb="2" eb="3">
      <t>ケン</t>
    </rPh>
    <rPh sb="3" eb="6">
      <t>シチョウソン</t>
    </rPh>
    <rPh sb="6" eb="8">
      <t>ソウゴウ</t>
    </rPh>
    <rPh sb="8" eb="10">
      <t>ジム</t>
    </rPh>
    <rPh sb="10" eb="12">
      <t>クミアイ</t>
    </rPh>
    <rPh sb="13" eb="15">
      <t>イッパン</t>
    </rPh>
    <rPh sb="15" eb="17">
      <t>カイケイ</t>
    </rPh>
    <phoneticPr fontId="11"/>
  </si>
  <si>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11"/>
  </si>
  <si>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</si>
  <si>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1"/>
  </si>
  <si>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</si>
  <si>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</si>
  <si>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</si>
  <si>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</si>
  <si>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</si>
  <si>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</si>
  <si>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</si>
  <si>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</si>
  <si>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</si>
  <si>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</si>
  <si>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</si>
  <si>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職員退職加算負担金積立金基金</t>
    <rPh sb="0" eb="2">
      <t>ショクイン</t>
    </rPh>
    <rPh sb="2" eb="4">
      <t>タイショク</t>
    </rPh>
    <rPh sb="4" eb="6">
      <t>カサン</t>
    </rPh>
    <rPh sb="6" eb="9">
      <t>フタンキン</t>
    </rPh>
    <rPh sb="9" eb="11">
      <t>ツミタテ</t>
    </rPh>
    <rPh sb="11" eb="12">
      <t>キン</t>
    </rPh>
    <rPh sb="12" eb="14">
      <t>キキン</t>
    </rPh>
    <phoneticPr fontId="11"/>
  </si>
  <si>
    <t>ふるさと農村活性化基金</t>
    <rPh sb="4" eb="6">
      <t>ノウソン</t>
    </rPh>
    <rPh sb="6" eb="9">
      <t>カッセイカ</t>
    </rPh>
    <rPh sb="9" eb="11">
      <t>キキン</t>
    </rPh>
    <phoneticPr fontId="11"/>
  </si>
  <si>
    <t>地域福祉基金</t>
    <rPh sb="0" eb="2">
      <t>チイキ</t>
    </rPh>
    <rPh sb="2" eb="4">
      <t>フクシ</t>
    </rPh>
    <rPh sb="4" eb="6">
      <t>キキン</t>
    </rPh>
    <phoneticPr fontId="11"/>
  </si>
  <si>
    <t>ふるさとづくり応援基金</t>
    <rPh sb="7" eb="9">
      <t>オウエン</t>
    </rPh>
    <rPh sb="9" eb="11">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</si>
  <si>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</si>
  <si>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</si>
  <si>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</si>
  <si>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</si>
  <si>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</si>
  <si>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臨時経済対策事業など合計5件に係る既発債の償還が終了したために元利償還金は減少し、実質公債比率も減少傾向となっている。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</si>
  <si>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</si>
  <si>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</si>
  <si>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</si>
  <si>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勢高排水路用地購入事業や恩納小学校プール改築事業の新規発行債はあるものの、既発債の償還終了が進んでいるので地方債現在高は減少している。減価償却率も類似団体平均よりも下回っているが、将来の公共施設等の更新等を考慮し、今後も計画的な起債、基金の積み立てに努める。</t>
    <rPh sb="90" eb="92">
      <t>ショウライ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</si>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</sst>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E56B-443B-B198-44416BCB32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303487</c:v>
                </c:pt>
                <c:pt idx="1">
                  <c:v>218214</c:v>
                </c:pt>
                <c:pt idx="2">
                  <c:v>190240</c:v>
                </c:pt>
                <c:pt idx="3">
                  <c:v>204579</c:v>
                </c:pt>
                <c:pt idx="4">
                  <c:v>263566</c:v>
                </c:pt>
              </c:numCache>
            </c:numRef>
          </c:val>
          <c:smooth val="0"/>
          <c:extLst>
            <c:ext xmlns:c16="http://schemas.microsoft.com/office/drawing/2014/chart" uri="{C3380CC4-5D6E-409C-BE32-E72D297353CC}">
              <c16:uniqueId val="{00000001-E56B-443B-B198-44416BCB327E}"/>
            </c:ext>
          </c:extLst>
        </c:ser>
        <c:dLbls>
          <c:showLegendKey val="0"/>
          <c:showVal val="0"/>
          <c:showCatName val="0"/>
          <c:showSerName val="0"/>
          <c:showPercent val="0"/>
          <c:showBubbleSize val="0"/>
        </c:dLbls>
        <c:marker val="1"/>
        <c:smooth val="0"/>
        <c:axId val="51978624"/>
        <c:axId val="51980544"/>
      </c:lineChart>
      <c:catAx>
        <c:axId val="5197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80544"/>
        <c:crosses val="autoZero"/>
        <c:auto val="1"/>
        <c:lblAlgn val="ctr"/>
        <c:lblOffset val="100"/>
        <c:tickLblSkip val="1"/>
        <c:tickMarkSkip val="1"/>
        <c:noMultiLvlLbl val="0"/>
      </c:catAx>
      <c:valAx>
        <c:axId val="51980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7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6.34</c:v>
                </c:pt>
                <c:pt idx="1">
                  <c:v>8.9600000000000009</c:v>
                </c:pt>
                <c:pt idx="2">
                  <c:v>9.33</c:v>
                </c:pt>
                <c:pt idx="3">
                  <c:v>7.88</c:v>
                </c:pt>
                <c:pt idx="4">
                  <c:v>20.68</c:v>
                </c:pt>
              </c:numCache>
            </c:numRef>
          </c:val>
          <c:extLst>
            <c:ext xmlns:c16="http://schemas.microsoft.com/office/drawing/2014/chart" uri="{C3380CC4-5D6E-409C-BE32-E72D297353CC}">
              <c16:uniqueId val="{00000000-4E1E-4310-8CCA-C8811E366D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61.44</c:v>
                </c:pt>
                <c:pt idx="1">
                  <c:v>60.93</c:v>
                </c:pt>
                <c:pt idx="2">
                  <c:v>61.33</c:v>
                </c:pt>
                <c:pt idx="3">
                  <c:v>60.17</c:v>
                </c:pt>
                <c:pt idx="4">
                  <c:v>58.73</c:v>
                </c:pt>
              </c:numCache>
            </c:numRef>
          </c:val>
          <c:extLst>
            <c:ext xmlns:c16="http://schemas.microsoft.com/office/drawing/2014/chart" uri="{C3380CC4-5D6E-409C-BE32-E72D297353CC}">
              <c16:uniqueId val="{00000001-4E1E-4310-8CCA-C8811E366D14}"/>
            </c:ext>
          </c:extLst>
        </c:ser>
        <c:dLbls>
          <c:showLegendKey val="0"/>
          <c:showVal val="0"/>
          <c:showCatName val="0"/>
          <c:showSerName val="0"/>
          <c:showPercent val="0"/>
          <c:showBubbleSize val="0"/>
        </c:dLbls>
        <c:gapWidth val="250"/>
        <c:overlap val="100"/>
        <c:axId val="124598144"/>
        <c:axId val="12460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-9.94</c:v>
                </c:pt>
                <c:pt idx="1">
                  <c:v>2.61</c:v>
                </c:pt>
                <c:pt idx="2">
                  <c:v>2.84</c:v>
                </c:pt>
                <c:pt idx="3">
                  <c:v>-2.34</c:v>
                </c:pt>
                <c:pt idx="4">
                  <c:v>13</c:v>
                </c:pt>
              </c:numCache>
            </c:numRef>
          </c:val>
          <c:smooth val="0"/>
          <c:extLst>
            <c:ext xmlns:c16="http://schemas.microsoft.com/office/drawing/2014/chart" uri="{C3380CC4-5D6E-409C-BE32-E72D297353CC}">
              <c16:uniqueId val="{00000002-4E1E-4310-8CCA-C8811E366D14}"/>
            </c:ext>
          </c:extLst>
        </c:ser>
        <c:dLbls>
          <c:showLegendKey val="0"/>
          <c:showVal val="0"/>
          <c:showCatName val="0"/>
          <c:showSerName val="0"/>
          <c:showPercent val="0"/>
          <c:showBubbleSize val="0"/>
        </c:dLbls>
        <c:marker val="1"/>
        <c:smooth val="0"/>
        <c:axId val="124598144"/>
        <c:axId val="124604416"/>
      </c:lineChart>
      <c:catAx>
        <c:axId val="1245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04416"/>
        <c:crosses val="autoZero"/>
        <c:auto val="1"/>
        <c:lblAlgn val="ctr"/>
        <c:lblOffset val="100"/>
        <c:tickLblSkip val="1"/>
        <c:tickMarkSkip val="1"/>
        <c:noMultiLvlLbl val="0"/>
      </c:catAx>
      <c:valAx>
        <c:axId val="1246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83-48EC-869E-2A3E1F187E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3-48EC-869E-2A3E1F187E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83-48EC-869E-2A3E1F187E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83-48EC-869E-2A3E1F187E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83-48EC-869E-2A3E1F187E4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8E83-48EC-869E-2A3E1F187E4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0.66</c:v>
                </c:pt>
                <c:pt idx="4">
                  <c:v>#N/A</c:v>
                </c:pt>
                <c:pt idx="5">
                  <c:v>0.57999999999999996</c:v>
                </c:pt>
                <c:pt idx="6">
                  <c:v>#N/A</c:v>
                </c:pt>
                <c:pt idx="7">
                  <c:v>0.23</c:v>
                </c:pt>
                <c:pt idx="8">
                  <c:v>#N/A</c:v>
                </c:pt>
                <c:pt idx="9">
                  <c:v>0.18</c:v>
                </c:pt>
              </c:numCache>
            </c:numRef>
          </c:val>
          <c:extLst>
            <c:ext xmlns:c16="http://schemas.microsoft.com/office/drawing/2014/chart" uri="{C3380CC4-5D6E-409C-BE32-E72D297353CC}">
              <c16:uniqueId val="{00000006-8E83-48EC-869E-2A3E1F187E49}"/>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3.34</c:v>
                </c:pt>
                <c:pt idx="2">
                  <c:v>#N/A</c:v>
                </c:pt>
                <c:pt idx="3">
                  <c:v>3.73</c:v>
                </c:pt>
                <c:pt idx="4">
                  <c:v>#N/A</c:v>
                </c:pt>
                <c:pt idx="5">
                  <c:v>4.1900000000000004</c:v>
                </c:pt>
                <c:pt idx="6">
                  <c:v>#N/A</c:v>
                </c:pt>
                <c:pt idx="7">
                  <c:v>1.87</c:v>
                </c:pt>
                <c:pt idx="8">
                  <c:v>#N/A</c:v>
                </c:pt>
                <c:pt idx="9">
                  <c:v>3.66</c:v>
                </c:pt>
              </c:numCache>
            </c:numRef>
          </c:val>
          <c:extLst>
            <c:ext xmlns:c16="http://schemas.microsoft.com/office/drawing/2014/chart" uri="{C3380CC4-5D6E-409C-BE32-E72D297353CC}">
              <c16:uniqueId val="{00000007-8E83-48EC-869E-2A3E1F187E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18.940000000000001</c:v>
                </c:pt>
                <c:pt idx="2">
                  <c:v>#N/A</c:v>
                </c:pt>
                <c:pt idx="3">
                  <c:v>20.8</c:v>
                </c:pt>
                <c:pt idx="4">
                  <c:v>#N/A</c:v>
                </c:pt>
                <c:pt idx="5">
                  <c:v>22.43</c:v>
                </c:pt>
                <c:pt idx="6">
                  <c:v>#N/A</c:v>
                </c:pt>
                <c:pt idx="7">
                  <c:v>19.46</c:v>
                </c:pt>
                <c:pt idx="8">
                  <c:v>#N/A</c:v>
                </c:pt>
                <c:pt idx="9">
                  <c:v>18.96</c:v>
                </c:pt>
              </c:numCache>
            </c:numRef>
          </c:val>
          <c:extLst>
            <c:ext xmlns:c16="http://schemas.microsoft.com/office/drawing/2014/chart" uri="{C3380CC4-5D6E-409C-BE32-E72D297353CC}">
              <c16:uniqueId val="{00000008-8E83-48EC-869E-2A3E1F187E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6.33</c:v>
                </c:pt>
                <c:pt idx="2">
                  <c:v>#N/A</c:v>
                </c:pt>
                <c:pt idx="3">
                  <c:v>8.9499999999999993</c:v>
                </c:pt>
                <c:pt idx="4">
                  <c:v>#N/A</c:v>
                </c:pt>
                <c:pt idx="5">
                  <c:v>9.33</c:v>
                </c:pt>
                <c:pt idx="6">
                  <c:v>#N/A</c:v>
                </c:pt>
                <c:pt idx="7">
                  <c:v>7.88</c:v>
                </c:pt>
                <c:pt idx="8">
                  <c:v>#N/A</c:v>
                </c:pt>
                <c:pt idx="9">
                  <c:v>20.68</c:v>
                </c:pt>
              </c:numCache>
            </c:numRef>
          </c:val>
          <c:extLst>
            <c:ext xmlns:c16="http://schemas.microsoft.com/office/drawing/2014/chart" uri="{C3380CC4-5D6E-409C-BE32-E72D297353CC}">
              <c16:uniqueId val="{00000009-8E83-48EC-869E-2A3E1F187E49}"/>
            </c:ext>
          </c:extLst>
        </c:ser>
        <c:dLbls>
          <c:showLegendKey val="0"/>
          <c:showVal val="0"/>
          <c:showCatName val="0"/>
          <c:showSerName val="0"/>
          <c:showPercent val="0"/>
          <c:showBubbleSize val="0"/>
        </c:dLbls>
        <c:gapWidth val="150"/>
        <c:overlap val="100"/>
        <c:axId val="124771712"/>
        <c:axId val="124777600"/>
      </c:barChart>
      <c:catAx>
        <c:axId val="1247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77600"/>
        <c:crosses val="autoZero"/>
        <c:auto val="1"/>
        <c:lblAlgn val="ctr"/>
        <c:lblOffset val="100"/>
        <c:tickLblSkip val="1"/>
        <c:tickMarkSkip val="1"/>
        <c:noMultiLvlLbl val="0"/>
      </c:catAx>
      <c:valAx>
        <c:axId val="1247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323</c:v>
                </c:pt>
                <c:pt idx="5">
                  <c:v>337</c:v>
                </c:pt>
                <c:pt idx="8">
                  <c:v>347</c:v>
                </c:pt>
                <c:pt idx="11">
                  <c:v>346</c:v>
                </c:pt>
                <c:pt idx="14">
                  <c:v>332</c:v>
                </c:pt>
              </c:numCache>
            </c:numRef>
          </c:val>
          <c:extLst>
            <c:ext xmlns:c16="http://schemas.microsoft.com/office/drawing/2014/chart" uri="{C3380CC4-5D6E-409C-BE32-E72D297353CC}">
              <c16:uniqueId val="{00000000-ECE1-49D4-AD8A-C850A65F10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E1-49D4-AD8A-C850A65F10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E1-49D4-AD8A-C850A65F10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64</c:v>
                </c:pt>
                <c:pt idx="6">
                  <c:v>62</c:v>
                </c:pt>
                <c:pt idx="9">
                  <c:v>56</c:v>
                </c:pt>
                <c:pt idx="12">
                  <c:v>56</c:v>
                </c:pt>
              </c:numCache>
            </c:numRef>
          </c:val>
          <c:extLst>
            <c:ext xmlns:c16="http://schemas.microsoft.com/office/drawing/2014/chart" uri="{C3380CC4-5D6E-409C-BE32-E72D297353CC}">
              <c16:uniqueId val="{00000003-ECE1-49D4-AD8A-C850A65F10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c:v>
                </c:pt>
                <c:pt idx="3">
                  <c:v>24</c:v>
                </c:pt>
                <c:pt idx="6">
                  <c:v>27</c:v>
                </c:pt>
                <c:pt idx="9">
                  <c:v>27</c:v>
                </c:pt>
                <c:pt idx="12">
                  <c:v>27</c:v>
                </c:pt>
              </c:numCache>
            </c:numRef>
          </c:val>
          <c:extLst>
            <c:ext xmlns:c16="http://schemas.microsoft.com/office/drawing/2014/chart" uri="{C3380CC4-5D6E-409C-BE32-E72D297353CC}">
              <c16:uniqueId val="{00000004-ECE1-49D4-AD8A-C850A65F10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E1-49D4-AD8A-C850A65F10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E1-49D4-AD8A-C850A65F10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442</c:v>
                </c:pt>
                <c:pt idx="3">
                  <c:v>443</c:v>
                </c:pt>
                <c:pt idx="6">
                  <c:v>443</c:v>
                </c:pt>
                <c:pt idx="9">
                  <c:v>436</c:v>
                </c:pt>
                <c:pt idx="12">
                  <c:v>432</c:v>
                </c:pt>
              </c:numCache>
            </c:numRef>
          </c:val>
          <c:extLst>
            <c:ext xmlns:c16="http://schemas.microsoft.com/office/drawing/2014/chart" uri="{C3380CC4-5D6E-409C-BE32-E72D297353CC}">
              <c16:uniqueId val="{00000007-ECE1-49D4-AD8A-C850A65F1046}"/>
            </c:ext>
          </c:extLst>
        </c:ser>
        <c:dLbls>
          <c:showLegendKey val="0"/>
          <c:showVal val="0"/>
          <c:showCatName val="0"/>
          <c:showSerName val="0"/>
          <c:showPercent val="0"/>
          <c:showBubbleSize val="0"/>
        </c:dLbls>
        <c:gapWidth val="100"/>
        <c:overlap val="100"/>
        <c:axId val="127720448"/>
        <c:axId val="12772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c:v>
                </c:pt>
                <c:pt idx="2">
                  <c:v>#N/A</c:v>
                </c:pt>
                <c:pt idx="3">
                  <c:v>#N/A</c:v>
                </c:pt>
                <c:pt idx="4">
                  <c:v>194</c:v>
                </c:pt>
                <c:pt idx="5">
                  <c:v>#N/A</c:v>
                </c:pt>
                <c:pt idx="6">
                  <c:v>#N/A</c:v>
                </c:pt>
                <c:pt idx="7">
                  <c:v>185</c:v>
                </c:pt>
                <c:pt idx="8">
                  <c:v>#N/A</c:v>
                </c:pt>
                <c:pt idx="9">
                  <c:v>#N/A</c:v>
                </c:pt>
                <c:pt idx="10">
                  <c:v>173</c:v>
                </c:pt>
                <c:pt idx="11">
                  <c:v>#N/A</c:v>
                </c:pt>
                <c:pt idx="12">
                  <c:v>#N/A</c:v>
                </c:pt>
                <c:pt idx="13">
                  <c:v>183</c:v>
                </c:pt>
                <c:pt idx="14">
                  <c:v>#N/A</c:v>
                </c:pt>
              </c:numCache>
            </c:numRef>
          </c:val>
          <c:smooth val="0"/>
          <c:extLst>
            <c:ext xmlns:c16="http://schemas.microsoft.com/office/drawing/2014/chart" uri="{C3380CC4-5D6E-409C-BE32-E72D297353CC}">
              <c16:uniqueId val="{00000008-ECE1-49D4-AD8A-C850A65F1046}"/>
            </c:ext>
          </c:extLst>
        </c:ser>
        <c:dLbls>
          <c:showLegendKey val="0"/>
          <c:showVal val="0"/>
          <c:showCatName val="0"/>
          <c:showSerName val="0"/>
          <c:showPercent val="0"/>
          <c:showBubbleSize val="0"/>
        </c:dLbls>
        <c:marker val="1"/>
        <c:smooth val="0"/>
        <c:axId val="127720448"/>
        <c:axId val="127722624"/>
      </c:lineChart>
      <c:catAx>
        <c:axId val="1277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22624"/>
        <c:crosses val="autoZero"/>
        <c:auto val="1"/>
        <c:lblAlgn val="ctr"/>
        <c:lblOffset val="100"/>
        <c:tickLblSkip val="1"/>
        <c:tickMarkSkip val="1"/>
        <c:noMultiLvlLbl val="0"/>
      </c:catAx>
      <c:valAx>
        <c:axId val="1277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3611</c:v>
                </c:pt>
                <c:pt idx="5">
                  <c:v>3680</c:v>
                </c:pt>
                <c:pt idx="8">
                  <c:v>3541</c:v>
                </c:pt>
                <c:pt idx="11">
                  <c:v>3360</c:v>
                </c:pt>
                <c:pt idx="14">
                  <c:v>3418</c:v>
                </c:pt>
              </c:numCache>
            </c:numRef>
          </c:val>
          <c:extLst>
            <c:ext xmlns:c16="http://schemas.microsoft.com/office/drawing/2014/chart" uri="{C3380CC4-5D6E-409C-BE32-E72D297353CC}">
              <c16:uniqueId val="{00000000-AA7C-4FD3-AB2B-D791E0BB5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c:v>
                </c:pt>
                <c:pt idx="5">
                  <c:v>66</c:v>
                </c:pt>
                <c:pt idx="8">
                  <c:v>59</c:v>
                </c:pt>
                <c:pt idx="11">
                  <c:v>66</c:v>
                </c:pt>
                <c:pt idx="14">
                  <c:v>69</c:v>
                </c:pt>
              </c:numCache>
            </c:numRef>
          </c:val>
          <c:extLst>
            <c:ext xmlns:c16="http://schemas.microsoft.com/office/drawing/2014/chart" uri="{C3380CC4-5D6E-409C-BE32-E72D297353CC}">
              <c16:uniqueId val="{00000001-AA7C-4FD3-AB2B-D791E0BB5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4026</c:v>
                </c:pt>
                <c:pt idx="5">
                  <c:v>4278</c:v>
                </c:pt>
                <c:pt idx="8">
                  <c:v>4774</c:v>
                </c:pt>
                <c:pt idx="11">
                  <c:v>5182</c:v>
                </c:pt>
                <c:pt idx="14">
                  <c:v>4688</c:v>
                </c:pt>
              </c:numCache>
            </c:numRef>
          </c:val>
          <c:extLst>
            <c:ext xmlns:c16="http://schemas.microsoft.com/office/drawing/2014/chart" uri="{C3380CC4-5D6E-409C-BE32-E72D297353CC}">
              <c16:uniqueId val="{00000002-AA7C-4FD3-AB2B-D791E0BB5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7C-4FD3-AB2B-D791E0BB5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7C-4FD3-AB2B-D791E0BB5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7C-4FD3-AB2B-D791E0BB5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611</c:v>
                </c:pt>
                <c:pt idx="3">
                  <c:v>469</c:v>
                </c:pt>
                <c:pt idx="6">
                  <c:v>408</c:v>
                </c:pt>
                <c:pt idx="9">
                  <c:v>349</c:v>
                </c:pt>
                <c:pt idx="12">
                  <c:v>256</c:v>
                </c:pt>
              </c:numCache>
            </c:numRef>
          </c:val>
          <c:extLst>
            <c:ext xmlns:c16="http://schemas.microsoft.com/office/drawing/2014/chart" uri="{C3380CC4-5D6E-409C-BE32-E72D297353CC}">
              <c16:uniqueId val="{00000006-AA7C-4FD3-AB2B-D791E0BB5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271</c:v>
                </c:pt>
                <c:pt idx="3">
                  <c:v>227</c:v>
                </c:pt>
                <c:pt idx="6">
                  <c:v>292</c:v>
                </c:pt>
                <c:pt idx="9">
                  <c:v>249</c:v>
                </c:pt>
                <c:pt idx="12">
                  <c:v>201</c:v>
                </c:pt>
              </c:numCache>
            </c:numRef>
          </c:val>
          <c:extLst>
            <c:ext xmlns:c16="http://schemas.microsoft.com/office/drawing/2014/chart" uri="{C3380CC4-5D6E-409C-BE32-E72D297353CC}">
              <c16:uniqueId val="{00000007-AA7C-4FD3-AB2B-D791E0BB5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505</c:v>
                </c:pt>
                <c:pt idx="3">
                  <c:v>619</c:v>
                </c:pt>
                <c:pt idx="6">
                  <c:v>692</c:v>
                </c:pt>
                <c:pt idx="9">
                  <c:v>741</c:v>
                </c:pt>
                <c:pt idx="12">
                  <c:v>770</c:v>
                </c:pt>
              </c:numCache>
            </c:numRef>
          </c:val>
          <c:extLst>
            <c:ext xmlns:c16="http://schemas.microsoft.com/office/drawing/2014/chart" uri="{C3380CC4-5D6E-409C-BE32-E72D297353CC}">
              <c16:uniqueId val="{00000008-AA7C-4FD3-AB2B-D791E0BB5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7C-4FD3-AB2B-D791E0BB5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4441</c:v>
                </c:pt>
                <c:pt idx="3">
                  <c:v>4251</c:v>
                </c:pt>
                <c:pt idx="6">
                  <c:v>4016</c:v>
                </c:pt>
                <c:pt idx="9">
                  <c:v>3786</c:v>
                </c:pt>
                <c:pt idx="12">
                  <c:v>3661</c:v>
                </c:pt>
              </c:numCache>
            </c:numRef>
          </c:val>
          <c:extLst>
            <c:ext xmlns:c16="http://schemas.microsoft.com/office/drawing/2014/chart" uri="{C3380CC4-5D6E-409C-BE32-E72D297353CC}">
              <c16:uniqueId val="{0000000A-AA7C-4FD3-AB2B-D791E0BB5077}"/>
            </c:ext>
          </c:extLst>
        </c:ser>
        <c:dLbls>
          <c:showLegendKey val="0"/>
          <c:showVal val="0"/>
          <c:showCatName val="0"/>
          <c:showSerName val="0"/>
          <c:showPercent val="0"/>
          <c:showBubbleSize val="0"/>
        </c:dLbls>
        <c:gapWidth val="100"/>
        <c:overlap val="100"/>
        <c:axId val="127623552"/>
        <c:axId val="12762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7C-4FD3-AB2B-D791E0BB5077}"/>
            </c:ext>
          </c:extLst>
        </c:ser>
        <c:dLbls>
          <c:showLegendKey val="0"/>
          <c:showVal val="0"/>
          <c:showCatName val="0"/>
          <c:showSerName val="0"/>
          <c:showPercent val="0"/>
          <c:showBubbleSize val="0"/>
        </c:dLbls>
        <c:marker val="1"/>
        <c:smooth val="0"/>
        <c:axId val="127623552"/>
        <c:axId val="127625472"/>
      </c:lineChart>
      <c:catAx>
        <c:axId val="1276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25472"/>
        <c:crosses val="autoZero"/>
        <c:auto val="1"/>
        <c:lblAlgn val="ctr"/>
        <c:lblOffset val="100"/>
        <c:tickLblSkip val="1"/>
        <c:tickMarkSkip val="1"/>
        <c:noMultiLvlLbl val="0"/>
      </c:catAx>
      <c:valAx>
        <c:axId val="12762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1945</c:v>
                </c:pt>
                <c:pt idx="1">
                  <c:v>1916</c:v>
                </c:pt>
                <c:pt idx="2">
                  <c:v>1916</c:v>
                </c:pt>
              </c:numCache>
            </c:numRef>
          </c:val>
          <c:extLst>
            <c:ext xmlns:c16="http://schemas.microsoft.com/office/drawing/2014/chart" uri="{C3380CC4-5D6E-409C-BE32-E72D297353CC}">
              <c16:uniqueId val="{00000000-08D0-46AC-9DF8-76F00500B9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480</c:v>
                </c:pt>
                <c:pt idx="1">
                  <c:v>482</c:v>
                </c:pt>
                <c:pt idx="2">
                  <c:v>482</c:v>
                </c:pt>
              </c:numCache>
            </c:numRef>
          </c:val>
          <c:extLst>
            <c:ext xmlns:c16="http://schemas.microsoft.com/office/drawing/2014/chart" uri="{C3380CC4-5D6E-409C-BE32-E72D297353CC}">
              <c16:uniqueId val="{00000001-08D0-46AC-9DF8-76F00500B9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2378</c:v>
                </c:pt>
                <c:pt idx="1">
                  <c:v>2870</c:v>
                </c:pt>
                <c:pt idx="2">
                  <c:v>2336</c:v>
                </c:pt>
              </c:numCache>
            </c:numRef>
          </c:val>
          <c:extLst>
            <c:ext xmlns:c16="http://schemas.microsoft.com/office/drawing/2014/chart" uri="{C3380CC4-5D6E-409C-BE32-E72D297353CC}">
              <c16:uniqueId val="{00000002-08D0-46AC-9DF8-76F00500B9D0}"/>
            </c:ext>
          </c:extLst>
        </c:ser>
        <c:dLbls>
          <c:showLegendKey val="0"/>
          <c:showVal val="0"/>
          <c:showCatName val="0"/>
          <c:showSerName val="0"/>
          <c:showPercent val="0"/>
          <c:showBubbleSize val="0"/>
        </c:dLbls>
        <c:gapWidth val="120"/>
        <c:overlap val="100"/>
        <c:axId val="127583744"/>
        <c:axId val="127585280"/>
      </c:barChart>
      <c:catAx>
        <c:axId val="1275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585280"/>
        <c:crosses val="autoZero"/>
        <c:auto val="1"/>
        <c:lblAlgn val="ctr"/>
        <c:lblOffset val="100"/>
        <c:tickLblSkip val="1"/>
        <c:tickMarkSkip val="1"/>
        <c:noMultiLvlLbl val="0"/>
      </c:catAx>
      <c:valAx>
        <c:axId val="12758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5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{0ACAB60F-1AC6-43F5-823D-1B6F2F15EC4E}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F9A-4A83-A046-5B8736EC63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{1570040D-C701-4863-AB51-F031928D3D9B}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9A-4A83-A046-5B8736EC63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{3C9CFB99-B45D-4C10-8CFC-834F2D7D14D7}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9A-4A83-A046-5B8736EC63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{5A8709AF-23B9-45EB-8318-CE2EB733AD4A}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9A-4A83-A046-5B8736EC63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{C7456D8E-1646-4044-B483-C498FE8408BE}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9A-4A83-A046-5B8736EC63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{BB346D88-2B98-42A7-B212-FC0897BC485C}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F9A-4A83-A046-5B8736EC630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{411E2386-7161-415C-A8F9-65DD1E6D4E04}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F9A-4A83-A046-5B8736EC630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{BC8572A6-F1F0-492B-802A-101B2C8EB98B}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F9A-4A83-A046-5B8736EC630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{6C9D7D08-10B1-46F5-8F1E-BACBE212435C}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F9A-4A83-A046-5B8736EC63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36.200000000000003</c:v>
                </c:pt>
                <c:pt idx="32">
                  <c:v>39.4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F9A-4A83-A046-5B8736EC63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{211A9E4E-7F5A-4F83-86E4-32B74013EED0}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F9A-4A83-A046-5B8736EC63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{9C1FFC2B-3CA5-4726-B8DB-C937CD1C9A9C}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9A-4A83-A046-5B8736EC63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{83D7FDA8-4791-4F23-8495-760CCDE12627}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9A-4A83-A046-5B8736EC63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{284F4156-E40F-4559-8F83-B938B165CAE3}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9A-4A83-A046-5B8736EC63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{BAD67587-0803-4E4F-9DEE-D21039CD75D2}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9A-4A83-A046-5B8736EC630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{16BA522B-B62C-4BE5-98F2-6BECA50C2622}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F9A-4A83-A046-5B8736EC630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{539CD7B4-AB33-4ADD-ABBA-905B0AAAB6DE}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F9A-4A83-A046-5B8736EC630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{97AF6175-53B9-43B4-BDE6-04048D568E32}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F9A-4A83-A046-5B8736EC630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{6D61F2AF-99C4-44FC-806F-56B32FA195DB}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F9A-4A83-A046-5B8736EC63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pt idx="32">
                  <c:v>58.2</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8F9A-4A83-A046-5B8736EC6305}"/>
            </c:ext>
          </c:extLst>
        </c:ser>
        <c:dLbls>
          <c:showLegendKey val="0"/>
          <c:showVal val="1"/>
          <c:showCatName val="0"/>
          <c:showSerName val="0"/>
          <c:showPercent val="0"/>
          <c:showBubbleSize val="0"/>
        </c:dLbls>
        <c:axId val="63819136"/>
        <c:axId val="63829504"/>
      </c:scatterChart>
      <c:valAx>
        <c:axId val="63819136"/>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29504"/>
        <c:crosses val="autoZero"/>
        <c:crossBetween val="midCat"/>
      </c:valAx>
      <c:valAx>
        <c:axId val="63829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1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{9E1F3562-75D1-472A-BA53-6440CF8D679A}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AE4-434A-82F0-CB1FF2114E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{56C1B264-12AA-445B-AC9E-4232AD8B180E}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E4-434A-82F0-CB1FF2114E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{59CC9970-AA83-4DB2-878A-4183223BEE6E}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E4-434A-82F0-CB1FF2114E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{66BC3641-C893-4528-B307-BD7F5E29CB2B}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E4-434A-82F0-CB1FF2114E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{5E65C4FC-41F6-49F6-BF10-097E90D67CEE}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E4-434A-82F0-CB1FF2114EC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{A992A3B7-BB31-429E-B281-36A8EC3A3F09}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AE4-434A-82F0-CB1FF2114E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{19C2834D-A893-4499-AFFB-B4B40DAAF245}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AE4-434A-82F0-CB1FF2114E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{76369749-103A-4143-8791-C9F80F86F492}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AE4-434A-82F0-CB1FF2114EC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{9C434AE6-DBB7-4947-837A-DD24A08C4C7B}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AE4-434A-82F0-CB1FF2114E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7.2</c:v>
                </c:pt>
                <c:pt idx="16">
                  <c:v>7</c:v>
                </c:pt>
                <c:pt idx="24">
                  <c:v>6.5</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E4-434A-82F0-CB1FF2114E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{45AC1691-3E63-45DA-9A2B-05C26EFC3072}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AE4-434A-82F0-CB1FF2114E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{B56BBCA3-7ABC-44E7-95DF-B630DB3E9D14}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E4-434A-82F0-CB1FF2114E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{BF8289AB-DE2A-4C4C-92D3-02F165EF1D27}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E4-434A-82F0-CB1FF2114E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{D5D78B3E-AD02-4F84-A7BF-5633EF0E9F2A}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E4-434A-82F0-CB1FF2114E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{65F08646-AD30-4ECA-A3B4-CEE4301089C7}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E4-434A-82F0-CB1FF2114EC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{8507D78C-90CF-415A-AF64-F8E005CA065B}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AE4-434A-82F0-CB1FF2114EC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{2D2FBA7A-E10B-407E-987A-B93D9F7490EF}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AE4-434A-82F0-CB1FF2114EC6}"/>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{E4465CEB-794E-4CFE-97B5-5A9D9DB187C7}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AE4-434A-82F0-CB1FF2114EC6}"/>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{B9B04589-1D09-4956-8728-6612858C2666}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AE4-434A-82F0-CB1FF2114E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FAE4-434A-82F0-CB1FF2114EC6}"/>
            </c:ext>
          </c:extLst>
        </c:ser>
        <c:dLbls>
          <c:showLegendKey val="0"/>
          <c:showVal val="1"/>
          <c:showCatName val="0"/>
          <c:showSerName val="0"/>
          <c:showPercent val="0"/>
          <c:showBubbleSize val="0"/>
        </c:dLbls>
        <c:axId val="64420864"/>
        <c:axId val="64431232"/>
      </c:scatterChart>
      <c:valAx>
        <c:axId val="64420864"/>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431232"/>
        <c:crosses val="autoZero"/>
        <c:crossBetween val="midCat"/>
      </c:valAx>
      <c:valAx>
        <c:axId val="6443123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42086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・臨時経済対策事業、観光菓子工場建設事業など合計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件に係る既発債の償還が終了したために元利償還金は減少している。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整備中の下水道事業特別会計の元利償還金に対する繰入金は今後は増加する見込みとなっている。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交付税措置のある既発債の償還終了に伴い、算入公債費等が減少している。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勢高排水路用地購入事業や恩納小学校プール改築事業の新規発行債はあるものの、既発債の償還終了が進んでいるので地方債現在高は減少している。下水道事業特別会計に係る公営企業等繰入見込額は下水道整備が完了するまで増加する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恩納村統合中学校（仮称）整備事業のために基金の取り崩しを行い充当可能基金は減少しているが、交付税措置のある新規発行債により基準財政需要額算入見込額の増や、組合等負担等見込額及び退職手当負担見込額の減により将来負担比率の分子はマイナスを維持している。中学校整備事業が完了するまでは地方債現在高は増加見込みであるが、既発債の償還終了が進むこと、引き続き基金の積み立てを実施し、適正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固定資産税および村民税等の歳入増により財政調整基金へ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千万円の積立てを行ったが、統合中学校整備事業等において、公共施設整備基金から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・前年度剰余金等については、財政調整基金および公共施設整備基金へ優先的に積立てていくことを予定している。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・統合中学校整備事業が平成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年度まで継続することや、庁舎等の公共施設の更新時期が近付いているため、今後も基金全体の残高は減少傾向にある。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・公共施設整備基金：恩納村公共施設の整備に要する資金を積み立てるための基金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・恩納村ふるさとづくり応援基金：恩納村の発展を願い応援しようとする寄附者からの寄附を積立てるための基金。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①自然景観の維持、再生及び地域振興に関する事業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②子育て支援及び健康づくりに関する事業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③青少年の育成に関する事業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・公共施設整備基金：統合中学校整備事業等の財源として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千万円を充当した。本事業は平成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千万円を積立てた。年度末基金残高は対前年度より△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年度より本格的にふるさと納税の専用ウェブサイトでＰＲしたことで、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千万円の寄付金が集まり、うち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・公共施設整備基金：統合中学校整備事業がＨ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年度まで継続することや、庁舎等の更新時期が近付いていることから、今後も計画的に積立を行っていく。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・財政調整基金：過去の実績等から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億円程度の積み立てを維持する。また「恩納村中長期財政計画」により基金総額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・前年度残高を目安に積立を行っているため増減はなし。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財政調整基金については、過去の実績等より、</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億円程度を維持するよう積立を行っている。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積立・取崩がないため増減はなし。（利息による微増）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現在、基金運用の計画はないが、今後、高利率の地方債の繰上償還等を検討する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全国平均、沖縄県平均を下回っているが、施設の老朽化に備えて、今後は適切な維持管理に努める。現在は個別施設計画策定のため、各施設の劣化調査を実施している。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496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33474</xdr:rowOff>
    </xdr:from>
    <xdr:to>
      <xdr:col>23</xdr:col>
      <xdr:colOff>136525</xdr:colOff>
      <xdr:row>33</xdr:row>
      <xdr:rowOff>135074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6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119851</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60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132171</xdr:rowOff>
    </xdr:from>
    <xdr:to>
      <xdr:col>19</xdr:col>
      <xdr:colOff>187325</xdr:colOff>
      <xdr:row>34</xdr:row>
      <xdr:rowOff>62321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7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84274</xdr:rowOff>
    </xdr:from>
    <xdr:to>
      <xdr:col>23</xdr:col>
      <xdr:colOff>85725</xdr:colOff>
      <xdr:row>34</xdr:row>
      <xdr:rowOff>11521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5742124"/>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07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53448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88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全国平均、沖縄県平均よりも下回る値となっている。これは、財政中長期計画を策定し、地方債残高を</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億円未満、基金残高を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億円以上と定めているためである。中学校整備事業が完了するまでは地方債現在高は増加見込みであるが、既発債の償還終了が進むこと、引き続き基金の積み立てを実施し、適正な財政運営に努める。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88547</xdr:rowOff>
    </xdr:from>
    <xdr:to>
      <xdr:col>76</xdr:col>
      <xdr:colOff>73025</xdr:colOff>
      <xdr:row>35</xdr:row>
      <xdr:rowOff>18697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9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3474</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58327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17145</xdr:rowOff>
    </xdr:from>
    <xdr:to>
      <xdr:col>24</xdr:col>
      <xdr:colOff>63500</xdr:colOff>
      <xdr:row>39</xdr:row>
      <xdr:rowOff>38100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3797300" y="6703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a:extLst>
            <a:ext uri="{FF2B5EF4-FFF2-40B4-BE49-F238E27FC236}">
              <a16:creationId xmlns:a16="http://schemas.microsoft.com/office/drawing/2014/main" id="{00000000-0008-0000-0100-000067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a:extLst>
            <a:ext uri="{FF2B5EF4-FFF2-40B4-BE49-F238E27FC236}">
              <a16:creationId xmlns:a16="http://schemas.microsoft.com/office/drawing/2014/main" id="{00000000-0008-0000-0100-000069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07" name="【道路】&#10;一人当たり延長平均値テキスト">
          <a:extLst>
            <a:ext uri="{FF2B5EF4-FFF2-40B4-BE49-F238E27FC236}">
              <a16:creationId xmlns:a16="http://schemas.microsoft.com/office/drawing/2014/main" id="{00000000-0008-0000-0100-00006B000000}"/>
            </a:ext>
          </a:extLst>
        </xdr:cNvPr>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83955</xdr:rowOff>
    </xdr:from>
    <xdr:to>
      <xdr:col>55</xdr:col>
      <xdr:colOff>50800</xdr:colOff>
      <xdr:row>42</xdr:row>
      <xdr:rowOff>14105</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10426700" y="71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170332</xdr:rowOff>
    </xdr:from>
    <xdr:ext cx="469744" cy="259045"/>
    <xdr:sp macro="" textlink="">
      <xdr:nvSpPr>
        <xdr:cNvPr id="117" name="【道路】&#10;一人当たり延長該当値テキスト">
          <a:extLst>
            <a:ext uri="{FF2B5EF4-FFF2-40B4-BE49-F238E27FC236}">
              <a16:creationId xmlns:a16="http://schemas.microsoft.com/office/drawing/2014/main" id="{00000000-0008-0000-0100-000075000000}"/>
            </a:ext>
          </a:extLst>
        </xdr:cNvPr>
        <xdr:cNvSpPr txBox="1"/>
      </xdr:nvSpPr>
      <xdr:spPr>
        <a:xfrm>
          <a:off x="10515600" y="70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84477</xdr:rowOff>
    </xdr:from>
    <xdr:to>
      <xdr:col>50</xdr:col>
      <xdr:colOff>165100</xdr:colOff>
      <xdr:row>42</xdr:row>
      <xdr:rowOff>14627</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71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134755</xdr:rowOff>
    </xdr:from>
    <xdr:to>
      <xdr:col>55</xdr:col>
      <xdr:colOff>0</xdr:colOff>
      <xdr:row>41</xdr:row>
      <xdr:rowOff>135277</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9639300" y="7164205"/>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0" name="n_1aveValue【道路】&#10;一人当たり延長">
          <a:extLst>
            <a:ext uri="{FF2B5EF4-FFF2-40B4-BE49-F238E27FC236}">
              <a16:creationId xmlns:a16="http://schemas.microsoft.com/office/drawing/2014/main" id="{00000000-0008-0000-0100-000078000000}"/>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1" name="n_2aveValue【道路】&#10;一人当たり延長">
          <a:extLst>
            <a:ext uri="{FF2B5EF4-FFF2-40B4-BE49-F238E27FC236}">
              <a16:creationId xmlns:a16="http://schemas.microsoft.com/office/drawing/2014/main" id="{00000000-0008-0000-0100-000079000000}"/>
            </a:ext>
          </a:extLst>
        </xdr:cNvPr>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5754</xdr:rowOff>
    </xdr:from>
    <xdr:ext cx="469744" cy="259045"/>
    <xdr:sp macro="" textlink="">
      <xdr:nvSpPr>
        <xdr:cNvPr id="122" name="n_1mainValue【道路】&#10;一人当たり延長">
          <a:extLst>
            <a:ext uri="{FF2B5EF4-FFF2-40B4-BE49-F238E27FC236}">
              <a16:creationId xmlns:a16="http://schemas.microsoft.com/office/drawing/2014/main" id="{00000000-0008-0000-0100-00007A000000}"/>
            </a:ext>
          </a:extLst>
        </xdr:cNvPr>
        <xdr:cNvSpPr txBox="1"/>
      </xdr:nvSpPr>
      <xdr:spPr>
        <a:xfrm>
          <a:off x="9391727" y="720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00000000-0008-0000-0100-000093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00000000-0008-0000-0100-000095000000}"/>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100-000097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57802</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id="{00000000-0008-0000-0100-0000A1000000}"/>
            </a:ext>
          </a:extLst>
        </xdr:cNvPr>
        <xdr:cNvSpPr txBox="1"/>
      </xdr:nvSpPr>
      <xdr:spPr>
        <a:xfrm>
          <a:off x="4673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60</xdr:row>
      <xdr:rowOff>121920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3797300" y="10029825"/>
          <a:ext cx="8382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100-0000A6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00000000-0008-0000-01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id="{00000000-0008-0000-0100-0000BF00000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a:extLst>
            <a:ext uri="{FF2B5EF4-FFF2-40B4-BE49-F238E27FC236}">
              <a16:creationId xmlns:a16="http://schemas.microsoft.com/office/drawing/2014/main" id="{00000000-0008-0000-0100-0000C1000000}"/>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00000000-0008-0000-0100-0000C3000000}"/>
            </a:ext>
          </a:extLst>
        </xdr:cNvPr>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92054</xdr:rowOff>
    </xdr:from>
    <xdr:to>
      <xdr:col>55</xdr:col>
      <xdr:colOff>50800</xdr:colOff>
      <xdr:row>64</xdr:row>
      <xdr:rowOff>22204</xdr:rowOff>
    </xdr:to>
    <xdr:sp macro="" textlink="">
      <xdr:nvSpPr>
        <xdr:cNvPr id="204" name="楕円 203">
          <a:extLst>
            <a:ext uri="{FF2B5EF4-FFF2-40B4-BE49-F238E27FC236}">
              <a16:creationId xmlns:a16="http://schemas.microsoft.com/office/drawing/2014/main" id="{00000000-0008-0000-0100-0000CC000000}"/>
            </a:ext>
          </a:extLst>
        </xdr:cNvPr>
        <xdr:cNvSpPr/>
      </xdr:nvSpPr>
      <xdr:spPr>
        <a:xfrm>
          <a:off x="10426700" y="108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6981</xdr:rowOff>
    </xdr:from>
    <xdr:ext cx="534377" cy="259045"/>
    <xdr:sp macro="" textlink="">
      <xdr:nvSpPr>
        <xdr:cNvPr id="205" name="【橋りょう・トンネル】&#10;一人当たり有形固定資産（償却資産）額該当値テキスト">
          <a:extLst>
            <a:ext uri="{FF2B5EF4-FFF2-40B4-BE49-F238E27FC236}">
              <a16:creationId xmlns:a16="http://schemas.microsoft.com/office/drawing/2014/main" id="{00000000-0008-0000-0100-0000CD000000}"/>
            </a:ext>
          </a:extLst>
        </xdr:cNvPr>
        <xdr:cNvSpPr txBox="1"/>
      </xdr:nvSpPr>
      <xdr:spPr>
        <a:xfrm>
          <a:off x="10515600" y="108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92463</xdr:rowOff>
    </xdr:from>
    <xdr:to>
      <xdr:col>50</xdr:col>
      <xdr:colOff>165100</xdr:colOff>
      <xdr:row>64</xdr:row>
      <xdr:rowOff>22613</xdr:rowOff>
    </xdr:to>
    <xdr:sp macro="" textlink="">
      <xdr:nvSpPr>
        <xdr:cNvPr id="206" name="楕円 205">
          <a:extLst>
            <a:ext uri="{FF2B5EF4-FFF2-40B4-BE49-F238E27FC236}">
              <a16:creationId xmlns:a16="http://schemas.microsoft.com/office/drawing/2014/main" id="{00000000-0008-0000-0100-0000CE000000}"/>
            </a:ext>
          </a:extLst>
        </xdr:cNvPr>
        <xdr:cNvSpPr/>
      </xdr:nvSpPr>
      <xdr:spPr>
        <a:xfrm>
          <a:off x="9588500" y="10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142854</xdr:rowOff>
    </xdr:from>
    <xdr:to>
      <xdr:col>55</xdr:col>
      <xdr:colOff>0</xdr:colOff>
      <xdr:row>63</xdr:row>
      <xdr:rowOff>143263</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9639300" y="10944204"/>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13740</xdr:rowOff>
    </xdr:from>
    <xdr:ext cx="534377"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359411" y="109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00000000-0008-0000-01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68580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4634865" y="133350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72407</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00000000-0008-0000-0100-0000EC000000}"/>
            </a:ext>
          </a:extLst>
        </xdr:cNvPr>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68580</xdr:rowOff>
    </xdr:from>
    <xdr:to>
      <xdr:col>24</xdr:col>
      <xdr:colOff>152400</xdr:colOff>
      <xdr:row>84</xdr:row>
      <xdr:rowOff>68580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4546600" y="144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00000000-0008-0000-0100-0000E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99713</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00000000-0008-0000-0100-0000F0000000}"/>
            </a:ext>
          </a:extLst>
        </xdr:cNvPr>
        <xdr:cNvSpPr txBox="1"/>
      </xdr:nvSpPr>
      <xdr:spPr>
        <a:xfrm>
          <a:off x="4673600" y="13815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4584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88264</xdr:rowOff>
    </xdr:from>
    <xdr:to>
      <xdr:col>15</xdr:col>
      <xdr:colOff>101600</xdr:colOff>
      <xdr:row>82</xdr:row>
      <xdr:rowOff>18414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2857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104157</xdr:rowOff>
    </xdr:from>
    <xdr:ext cx="405111" cy="259045"/>
    <xdr:sp macro="" textlink="">
      <xdr:nvSpPr>
        <xdr:cNvPr id="250" name="【公営住宅】&#10;有形固定資産減価償却率該当値テキスト">
          <a:extLst>
            <a:ext uri="{FF2B5EF4-FFF2-40B4-BE49-F238E27FC236}">
              <a16:creationId xmlns:a16="http://schemas.microsoft.com/office/drawing/2014/main" id="{00000000-0008-0000-0100-0000FA000000}"/>
            </a:ext>
          </a:extLst>
        </xdr:cNvPr>
        <xdr:cNvSpPr txBox="1"/>
      </xdr:nvSpPr>
      <xdr:spPr>
        <a:xfrm>
          <a:off x="4673600" y="1433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85</xdr:row>
      <xdr:rowOff>22861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3797300" y="144703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100-0000FD00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100-0000FE000000}"/>
            </a:ext>
          </a:extLst>
        </xdr:cNvPr>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100-0000FF000000}"/>
            </a:ext>
          </a:extLst>
        </xdr:cNvPr>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100-000018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100-00001A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100-00001C010000}"/>
            </a:ext>
          </a:extLst>
        </xdr:cNvPr>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0426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106697</xdr:rowOff>
    </xdr:from>
    <xdr:ext cx="469744" cy="259045"/>
    <xdr:sp macro="" textlink="">
      <xdr:nvSpPr>
        <xdr:cNvPr id="294" name="【公営住宅】&#10;一人当たり面積該当値テキスト">
          <a:extLst>
            <a:ext uri="{FF2B5EF4-FFF2-40B4-BE49-F238E27FC236}">
              <a16:creationId xmlns:a16="http://schemas.microsoft.com/office/drawing/2014/main" id="{00000000-0008-0000-0100-000026010000}"/>
            </a:ext>
          </a:extLst>
        </xdr:cNvPr>
        <xdr:cNvSpPr txBox="1"/>
      </xdr:nvSpPr>
      <xdr:spPr>
        <a:xfrm>
          <a:off x="10515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129412</xdr:rowOff>
    </xdr:from>
    <xdr:to>
      <xdr:col>50</xdr:col>
      <xdr:colOff>165100</xdr:colOff>
      <xdr:row>85</xdr:row>
      <xdr:rowOff>59562</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9588500" y="145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8762</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9639300" y="1458087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7" name="n_1aveValue【公営住宅】&#10;一人当たり面積">
          <a:extLst>
            <a:ext uri="{FF2B5EF4-FFF2-40B4-BE49-F238E27FC236}">
              <a16:creationId xmlns:a16="http://schemas.microsoft.com/office/drawing/2014/main" id="{00000000-0008-0000-0100-000029010000}"/>
            </a:ext>
          </a:extLst>
        </xdr:cNvPr>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8" name="n_2aveValue【公営住宅】&#10;一人当たり面積">
          <a:extLst>
            <a:ext uri="{FF2B5EF4-FFF2-40B4-BE49-F238E27FC236}">
              <a16:creationId xmlns:a16="http://schemas.microsoft.com/office/drawing/2014/main" id="{00000000-0008-0000-0100-00002A010000}"/>
            </a:ext>
          </a:extLst>
        </xdr:cNvPr>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50689</xdr:rowOff>
    </xdr:from>
    <xdr:ext cx="469744" cy="259045"/>
    <xdr:sp macro="" textlink="">
      <xdr:nvSpPr>
        <xdr:cNvPr id="299" name="n_1mainValue【公営住宅】&#10;一人当たり面積">
          <a:extLst>
            <a:ext uri="{FF2B5EF4-FFF2-40B4-BE49-F238E27FC236}">
              <a16:creationId xmlns:a16="http://schemas.microsoft.com/office/drawing/2014/main" id="{00000000-0008-0000-0100-00002B010000}"/>
            </a:ext>
          </a:extLst>
        </xdr:cNvPr>
        <xdr:cNvSpPr txBox="1"/>
      </xdr:nvSpPr>
      <xdr:spPr>
        <a:xfrm>
          <a:off x="9391727" y="146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a:extLst>
            <a:ext uri="{FF2B5EF4-FFF2-40B4-BE49-F238E27FC236}">
              <a16:creationId xmlns:a16="http://schemas.microsoft.com/office/drawing/2014/main" id="{00000000-0008-0000-0100-00004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25" name="【港湾・漁港】&#10;有形固定資産減価償却率最小値テキスト">
          <a:extLst>
            <a:ext uri="{FF2B5EF4-FFF2-40B4-BE49-F238E27FC236}">
              <a16:creationId xmlns:a16="http://schemas.microsoft.com/office/drawing/2014/main" id="{00000000-0008-0000-0100-000045010000}"/>
            </a:ext>
          </a:extLst>
        </xdr:cNvPr>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27" name="【港湾・漁港】&#10;有形固定資産減価償却率最大値テキスト">
          <a:extLst>
            <a:ext uri="{FF2B5EF4-FFF2-40B4-BE49-F238E27FC236}">
              <a16:creationId xmlns:a16="http://schemas.microsoft.com/office/drawing/2014/main" id="{00000000-0008-0000-0100-000047010000}"/>
            </a:ext>
          </a:extLst>
        </xdr:cNvPr>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29" name="【港湾・漁港】&#10;有形固定資産減価償却率平均値テキスト">
          <a:extLst>
            <a:ext uri="{FF2B5EF4-FFF2-40B4-BE49-F238E27FC236}">
              <a16:creationId xmlns:a16="http://schemas.microsoft.com/office/drawing/2014/main" id="{00000000-0008-0000-0100-000049010000}"/>
            </a:ext>
          </a:extLst>
        </xdr:cNvPr>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4584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132732</xdr:rowOff>
    </xdr:from>
    <xdr:ext cx="405111" cy="259045"/>
    <xdr:sp macro="" textlink="">
      <xdr:nvSpPr>
        <xdr:cNvPr id="339" name="【港湾・漁港】&#10;有形固定資産減価償却率該当値テキスト">
          <a:extLst>
            <a:ext uri="{FF2B5EF4-FFF2-40B4-BE49-F238E27FC236}">
              <a16:creationId xmlns:a16="http://schemas.microsoft.com/office/drawing/2014/main" id="{00000000-0008-0000-0100-000053010000}"/>
            </a:ext>
          </a:extLst>
        </xdr:cNvPr>
        <xdr:cNvSpPr txBox="1"/>
      </xdr:nvSpPr>
      <xdr:spPr>
        <a:xfrm>
          <a:off x="4673600" y="183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84455</xdr:rowOff>
    </xdr:from>
    <xdr:to>
      <xdr:col>20</xdr:col>
      <xdr:colOff>38100</xdr:colOff>
      <xdr:row>108</xdr:row>
      <xdr:rowOff>14605</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3746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97155</xdr:rowOff>
    </xdr:from>
    <xdr:to>
      <xdr:col>24</xdr:col>
      <xdr:colOff>63500</xdr:colOff>
      <xdr:row>107</xdr:row>
      <xdr:rowOff>135255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3797300" y="18442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42" name="n_1aveValue【港湾・漁港】&#10;有形固定資産減価償却率">
          <a:extLst>
            <a:ext uri="{FF2B5EF4-FFF2-40B4-BE49-F238E27FC236}">
              <a16:creationId xmlns:a16="http://schemas.microsoft.com/office/drawing/2014/main" id="{00000000-0008-0000-0100-000056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43" name="n_2aveValue【港湾・漁港】&#10;有形固定資産減価償却率">
          <a:extLst>
            <a:ext uri="{FF2B5EF4-FFF2-40B4-BE49-F238E27FC236}">
              <a16:creationId xmlns:a16="http://schemas.microsoft.com/office/drawing/2014/main" id="{00000000-0008-0000-0100-000057010000}"/>
            </a:ext>
          </a:extLst>
        </xdr:cNvPr>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5732</xdr:rowOff>
    </xdr:from>
    <xdr:ext cx="405111" cy="259045"/>
    <xdr:sp macro="" textlink="">
      <xdr:nvSpPr>
        <xdr:cNvPr id="344" name="n_1mainValue【港湾・漁港】&#10;有形固定資産減価償却率">
          <a:extLst>
            <a:ext uri="{FF2B5EF4-FFF2-40B4-BE49-F238E27FC236}">
              <a16:creationId xmlns:a16="http://schemas.microsoft.com/office/drawing/2014/main" id="{00000000-0008-0000-0100-000058010000}"/>
            </a:ext>
          </a:extLst>
        </xdr:cNvPr>
        <xdr:cNvSpPr txBox="1"/>
      </xdr:nvSpPr>
      <xdr:spPr>
        <a:xfrm>
          <a:off x="35820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71" name="【港湾・漁港】&#10;一人当たり有形固定資産（償却資産）額最小値テキスト">
          <a:extLst>
            <a:ext uri="{FF2B5EF4-FFF2-40B4-BE49-F238E27FC236}">
              <a16:creationId xmlns:a16="http://schemas.microsoft.com/office/drawing/2014/main" id="{00000000-0008-0000-0100-000073010000}"/>
            </a:ext>
          </a:extLst>
        </xdr:cNvPr>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73" name="【港湾・漁港】&#10;一人当たり有形固定資産（償却資産）額最大値テキスト">
          <a:extLst>
            <a:ext uri="{FF2B5EF4-FFF2-40B4-BE49-F238E27FC236}">
              <a16:creationId xmlns:a16="http://schemas.microsoft.com/office/drawing/2014/main" id="{00000000-0008-0000-0100-000075010000}"/>
            </a:ext>
          </a:extLst>
        </xdr:cNvPr>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75" name="【港湾・漁港】&#10;一人当たり有形固定資産（償却資産）額平均値テキスト">
          <a:extLst>
            <a:ext uri="{FF2B5EF4-FFF2-40B4-BE49-F238E27FC236}">
              <a16:creationId xmlns:a16="http://schemas.microsoft.com/office/drawing/2014/main" id="{00000000-0008-0000-0100-000077010000}"/>
            </a:ext>
          </a:extLst>
        </xdr:cNvPr>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171033</xdr:rowOff>
    </xdr:from>
    <xdr:to>
      <xdr:col>55</xdr:col>
      <xdr:colOff>50800</xdr:colOff>
      <xdr:row>107</xdr:row>
      <xdr:rowOff>101183</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0426700" y="183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149460</xdr:rowOff>
    </xdr:from>
    <xdr:ext cx="599010" cy="259045"/>
    <xdr:sp macro="" textlink="">
      <xdr:nvSpPr>
        <xdr:cNvPr id="385" name="【港湾・漁港】&#10;一人当たり有形固定資産（償却資産）額該当値テキスト">
          <a:extLst>
            <a:ext uri="{FF2B5EF4-FFF2-40B4-BE49-F238E27FC236}">
              <a16:creationId xmlns:a16="http://schemas.microsoft.com/office/drawing/2014/main" id="{00000000-0008-0000-0100-000081010000}"/>
            </a:ext>
          </a:extLst>
        </xdr:cNvPr>
        <xdr:cNvSpPr txBox="1"/>
      </xdr:nvSpPr>
      <xdr:spPr>
        <a:xfrm>
          <a:off x="10515600" y="1832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2750</xdr:rowOff>
    </xdr:from>
    <xdr:to>
      <xdr:col>50</xdr:col>
      <xdr:colOff>165100</xdr:colOff>
      <xdr:row>107</xdr:row>
      <xdr:rowOff>104350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9588500" y="183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50383</xdr:rowOff>
    </xdr:from>
    <xdr:to>
      <xdr:col>55</xdr:col>
      <xdr:colOff>0</xdr:colOff>
      <xdr:row>107</xdr:row>
      <xdr:rowOff>53550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9639300" y="18395533"/>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388" name="n_1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89" name="n_2ave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95477</xdr:rowOff>
    </xdr:from>
    <xdr:ext cx="599010" cy="259045"/>
    <xdr:sp macro="" textlink="">
      <xdr:nvSpPr>
        <xdr:cNvPr id="390" name="n_1mainValue【港湾・漁港】&#10;一人当たり有形固定資産（償却資産）額">
          <a:extLst>
            <a:ext uri="{FF2B5EF4-FFF2-40B4-BE49-F238E27FC236}">
              <a16:creationId xmlns:a16="http://schemas.microsoft.com/office/drawing/2014/main" id="{00000000-0008-0000-0100-000086010000}"/>
            </a:ext>
          </a:extLst>
        </xdr:cNvPr>
        <xdr:cNvSpPr txBox="1"/>
      </xdr:nvSpPr>
      <xdr:spPr>
        <a:xfrm>
          <a:off x="9327095" y="184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72390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5481300" y="68199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5266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60" name="【認定こども園・幼稚園・保育所】&#10;一人当たり面積最小値テキスト">
          <a:extLst>
            <a:ext uri="{FF2B5EF4-FFF2-40B4-BE49-F238E27FC236}">
              <a16:creationId xmlns:a16="http://schemas.microsoft.com/office/drawing/2014/main" id="{00000000-0008-0000-0100-0000CC010000}"/>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62" name="【認定こども園・幼稚園・保育所】&#10;一人当たり面積最大値テキスト">
          <a:extLst>
            <a:ext uri="{FF2B5EF4-FFF2-40B4-BE49-F238E27FC236}">
              <a16:creationId xmlns:a16="http://schemas.microsoft.com/office/drawing/2014/main" id="{00000000-0008-0000-0100-0000CE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64" name="【認定こども園・幼稚園・保育所】&#10;一人当たり面積平均値テキスト">
          <a:extLst>
            <a:ext uri="{FF2B5EF4-FFF2-40B4-BE49-F238E27FC236}">
              <a16:creationId xmlns:a16="http://schemas.microsoft.com/office/drawing/2014/main" id="{00000000-0008-0000-0100-0000D0010000}"/>
            </a:ext>
          </a:extLst>
        </xdr:cNvPr>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29227</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00000000-0008-0000-0100-0000DA010000}"/>
            </a:ext>
          </a:extLst>
        </xdr:cNvPr>
        <xdr:cNvSpPr txBox="1"/>
      </xdr:nvSpPr>
      <xdr:spPr>
        <a:xfrm>
          <a:off x="22199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xdr:rowOff>
    </xdr:from>
    <xdr:to>
      <xdr:col>112</xdr:col>
      <xdr:colOff>38100</xdr:colOff>
      <xdr:row>39</xdr:row>
      <xdr:rowOff>109855</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127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59055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1323300" y="6743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126382</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id="{00000000-0008-0000-0100-0000F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03" name="【学校施設】&#10;有形固定資産減価償却率最小値テキスト">
          <a:extLst>
            <a:ext uri="{FF2B5EF4-FFF2-40B4-BE49-F238E27FC236}">
              <a16:creationId xmlns:a16="http://schemas.microsoft.com/office/drawing/2014/main" id="{00000000-0008-0000-0100-0000F7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05" name="【学校施設】&#10;有形固定資産減価償却率最大値テキスト">
          <a:extLst>
            <a:ext uri="{FF2B5EF4-FFF2-40B4-BE49-F238E27FC236}">
              <a16:creationId xmlns:a16="http://schemas.microsoft.com/office/drawing/2014/main" id="{00000000-0008-0000-0100-0000F9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07" name="【学校施設】&#10;有形固定資産減価償却率平均値テキスト">
          <a:extLst>
            <a:ext uri="{FF2B5EF4-FFF2-40B4-BE49-F238E27FC236}">
              <a16:creationId xmlns:a16="http://schemas.microsoft.com/office/drawing/2014/main" id="{00000000-0008-0000-0100-0000FB01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17" name="【学校施設】&#10;有形固定資産減価償却率該当値テキスト">
          <a:extLst>
            <a:ext uri="{FF2B5EF4-FFF2-40B4-BE49-F238E27FC236}">
              <a16:creationId xmlns:a16="http://schemas.microsoft.com/office/drawing/2014/main" id="{00000000-0008-0000-0100-000005020000}"/>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170942</xdr:rowOff>
    </xdr:from>
    <xdr:to>
      <xdr:col>81</xdr:col>
      <xdr:colOff>101600</xdr:colOff>
      <xdr:row>61</xdr:row>
      <xdr:rowOff>101092</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5430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61</xdr:row>
      <xdr:rowOff>50292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5481300" y="1036701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100-000008020000}"/>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100-000009020000}"/>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92219</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100-00000A020000}"/>
            </a:ext>
          </a:extLst>
        </xdr:cNvPr>
        <xdr:cNvSpPr txBox="1"/>
      </xdr:nvSpPr>
      <xdr:spPr>
        <a:xfrm>
          <a:off x="15266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1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100-00002202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48" name="【学校施設】&#10;一人当たり面積最大値テキスト">
          <a:extLst>
            <a:ext uri="{FF2B5EF4-FFF2-40B4-BE49-F238E27FC236}">
              <a16:creationId xmlns:a16="http://schemas.microsoft.com/office/drawing/2014/main" id="{00000000-0008-0000-0100-00002402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100-00002602000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143510</xdr:rowOff>
    </xdr:from>
    <xdr:to>
      <xdr:col>116</xdr:col>
      <xdr:colOff>114300</xdr:colOff>
      <xdr:row>59</xdr:row>
      <xdr:rowOff>73660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2110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166387</xdr:rowOff>
    </xdr:from>
    <xdr:ext cx="469744" cy="259045"/>
    <xdr:sp macro="" textlink="">
      <xdr:nvSpPr>
        <xdr:cNvPr id="560" name="【学校施設】&#10;一人当たり面積該当値テキスト">
          <a:extLst>
            <a:ext uri="{FF2B5EF4-FFF2-40B4-BE49-F238E27FC236}">
              <a16:creationId xmlns:a16="http://schemas.microsoft.com/office/drawing/2014/main" id="{00000000-0008-0000-0100-000030020000}"/>
            </a:ext>
          </a:extLst>
        </xdr:cNvPr>
        <xdr:cNvSpPr txBox="1"/>
      </xdr:nvSpPr>
      <xdr:spPr>
        <a:xfrm>
          <a:off x="22199600"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148539</xdr:rowOff>
    </xdr:from>
    <xdr:to>
      <xdr:col>112</xdr:col>
      <xdr:colOff>38100</xdr:colOff>
      <xdr:row>59</xdr:row>
      <xdr:rowOff>78689</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1272500" y="100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22860</xdr:rowOff>
    </xdr:from>
    <xdr:to>
      <xdr:col>116</xdr:col>
      <xdr:colOff>63500</xdr:colOff>
      <xdr:row>59</xdr:row>
      <xdr:rowOff>27889</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1323300" y="1013841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63" name="n_1aveValue【学校施設】&#10;一人当たり面積">
          <a:extLst>
            <a:ext uri="{FF2B5EF4-FFF2-40B4-BE49-F238E27FC236}">
              <a16:creationId xmlns:a16="http://schemas.microsoft.com/office/drawing/2014/main" id="{00000000-0008-0000-0100-000033020000}"/>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64" name="n_2aveValue【学校施設】&#10;一人当たり面積">
          <a:extLst>
            <a:ext uri="{FF2B5EF4-FFF2-40B4-BE49-F238E27FC236}">
              <a16:creationId xmlns:a16="http://schemas.microsoft.com/office/drawing/2014/main" id="{00000000-0008-0000-0100-000034020000}"/>
            </a:ext>
          </a:extLst>
        </xdr:cNvPr>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95216</xdr:rowOff>
    </xdr:from>
    <xdr:ext cx="469744" cy="259045"/>
    <xdr:sp macro="" textlink="">
      <xdr:nvSpPr>
        <xdr:cNvPr id="565" name="n_1mainValue【学校施設】&#10;一人当たり面積">
          <a:extLst>
            <a:ext uri="{FF2B5EF4-FFF2-40B4-BE49-F238E27FC236}">
              <a16:creationId xmlns:a16="http://schemas.microsoft.com/office/drawing/2014/main" id="{00000000-0008-0000-0100-000035020000}"/>
            </a:ext>
          </a:extLst>
        </xdr:cNvPr>
        <xdr:cNvSpPr txBox="1"/>
      </xdr:nvSpPr>
      <xdr:spPr>
        <a:xfrm>
          <a:off x="21075727" y="986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00000000-0008-0000-0100-00005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8" name="【公民館】&#10;有形固定資産減価償却率最小値テキスト">
          <a:extLst>
            <a:ext uri="{FF2B5EF4-FFF2-40B4-BE49-F238E27FC236}">
              <a16:creationId xmlns:a16="http://schemas.microsoft.com/office/drawing/2014/main" id="{00000000-0008-0000-0100-00006002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10" name="【公民館】&#10;有形固定資産減価償却率最大値テキスト">
          <a:extLst>
            <a:ext uri="{FF2B5EF4-FFF2-40B4-BE49-F238E27FC236}">
              <a16:creationId xmlns:a16="http://schemas.microsoft.com/office/drawing/2014/main" id="{00000000-0008-0000-0100-000062020000}"/>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12" name="【公民館】&#10;有形固定資産減価償却率平均値テキスト">
          <a:extLst>
            <a:ext uri="{FF2B5EF4-FFF2-40B4-BE49-F238E27FC236}">
              <a16:creationId xmlns:a16="http://schemas.microsoft.com/office/drawing/2014/main" id="{00000000-0008-0000-0100-000064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622" name="【公民館】&#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84364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5481300" y="1771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25" name="n_1aveValue【公民館】&#10;有形固定資産減価償却率">
          <a:extLst>
            <a:ext uri="{FF2B5EF4-FFF2-40B4-BE49-F238E27FC236}">
              <a16:creationId xmlns:a16="http://schemas.microsoft.com/office/drawing/2014/main" id="{00000000-0008-0000-0100-000071020000}"/>
            </a:ext>
          </a:extLst>
        </xdr:cNvPr>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26" name="n_2aveValue【公民館】&#10;有形固定資産減価償却率">
          <a:extLst>
            <a:ext uri="{FF2B5EF4-FFF2-40B4-BE49-F238E27FC236}">
              <a16:creationId xmlns:a16="http://schemas.microsoft.com/office/drawing/2014/main" id="{00000000-0008-0000-0100-000072020000}"/>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627" name="n_1mainValue【公民館】&#10;有形固定資産減価償却率">
          <a:extLst>
            <a:ext uri="{FF2B5EF4-FFF2-40B4-BE49-F238E27FC236}">
              <a16:creationId xmlns:a16="http://schemas.microsoft.com/office/drawing/2014/main" id="{00000000-0008-0000-0100-000073020000}"/>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a:extLst>
            <a:ext uri="{FF2B5EF4-FFF2-40B4-BE49-F238E27FC236}">
              <a16:creationId xmlns:a16="http://schemas.microsoft.com/office/drawing/2014/main" id="{00000000-0008-0000-0100-00008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2" name="【公民館】&#10;一人当たり面積最小値テキスト">
          <a:extLst>
            <a:ext uri="{FF2B5EF4-FFF2-40B4-BE49-F238E27FC236}">
              <a16:creationId xmlns:a16="http://schemas.microsoft.com/office/drawing/2014/main" id="{00000000-0008-0000-0100-00008C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4" name="【公民館】&#10;一人当たり面積最大値テキスト">
          <a:extLst>
            <a:ext uri="{FF2B5EF4-FFF2-40B4-BE49-F238E27FC236}">
              <a16:creationId xmlns:a16="http://schemas.microsoft.com/office/drawing/2014/main" id="{00000000-0008-0000-0100-00008E020000}"/>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656" name="【公民館】&#10;一人当たり面積平均値テキスト">
          <a:extLst>
            <a:ext uri="{FF2B5EF4-FFF2-40B4-BE49-F238E27FC236}">
              <a16:creationId xmlns:a16="http://schemas.microsoft.com/office/drawing/2014/main" id="{00000000-0008-0000-0100-000090020000}"/>
            </a:ext>
          </a:extLst>
        </xdr:cNvPr>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80011</xdr:rowOff>
    </xdr:from>
    <xdr:to>
      <xdr:col>116</xdr:col>
      <xdr:colOff>114300</xdr:colOff>
      <xdr:row>108</xdr:row>
      <xdr:rowOff>10161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221107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666" name="【公民館】&#10;一人当たり面積該当値テキスト">
          <a:extLst>
            <a:ext uri="{FF2B5EF4-FFF2-40B4-BE49-F238E27FC236}">
              <a16:creationId xmlns:a16="http://schemas.microsoft.com/office/drawing/2014/main" id="{00000000-0008-0000-0100-00009A020000}"/>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81280</xdr:rowOff>
    </xdr:from>
    <xdr:to>
      <xdr:col>112</xdr:col>
      <xdr:colOff>38100</xdr:colOff>
      <xdr:row>108</xdr:row>
      <xdr:rowOff>11430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21272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130811</xdr:rowOff>
    </xdr:from>
    <xdr:to>
      <xdr:col>116</xdr:col>
      <xdr:colOff>63500</xdr:colOff>
      <xdr:row>107</xdr:row>
      <xdr:rowOff>132080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21323300" y="18475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69" name="n_1aveValue【公民館】&#10;一人当たり面積">
          <a:extLst>
            <a:ext uri="{FF2B5EF4-FFF2-40B4-BE49-F238E27FC236}">
              <a16:creationId xmlns:a16="http://schemas.microsoft.com/office/drawing/2014/main" id="{00000000-0008-0000-0100-00009D020000}"/>
            </a:ext>
          </a:extLst>
        </xdr:cNvPr>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70" name="n_2aveValue【公民館】&#10;一人当たり面積">
          <a:extLst>
            <a:ext uri="{FF2B5EF4-FFF2-40B4-BE49-F238E27FC236}">
              <a16:creationId xmlns:a16="http://schemas.microsoft.com/office/drawing/2014/main" id="{00000000-0008-0000-0100-00009E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2557</xdr:rowOff>
    </xdr:from>
    <xdr:ext cx="469744" cy="259045"/>
    <xdr:sp macro="" textlink="">
      <xdr:nvSpPr>
        <xdr:cNvPr id="671" name="n_1mainValue【公民館】&#10;一人当たり面積">
          <a:extLst>
            <a:ext uri="{FF2B5EF4-FFF2-40B4-BE49-F238E27FC236}">
              <a16:creationId xmlns:a16="http://schemas.microsoft.com/office/drawing/2014/main" id="{00000000-0008-0000-0100-00009F020000}"/>
            </a:ext>
          </a:extLst>
        </xdr:cNvPr>
        <xdr:cNvSpPr txBox="1"/>
      </xdr:nvSpPr>
      <xdr:spPr>
        <a:xfrm>
          <a:off x="210757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各施設ともに、全国平均よりも低い減価償却率となっている。学校施設については、統合中学校の整備を進めており、供用開始後は学校施設の減価償却率の値は減少する可能性がある。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147865</xdr:rowOff>
    </xdr:from>
    <xdr:to>
      <xdr:col>24</xdr:col>
      <xdr:colOff>114300</xdr:colOff>
      <xdr:row>42</xdr:row>
      <xdr:rowOff>78015</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62792</xdr:rowOff>
    </xdr:from>
    <xdr:ext cx="340478"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709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9072</xdr:rowOff>
    </xdr:from>
    <xdr:to>
      <xdr:col>20</xdr:col>
      <xdr:colOff>38100</xdr:colOff>
      <xdr:row>42</xdr:row>
      <xdr:rowOff>110672</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27215</xdr:rowOff>
    </xdr:from>
    <xdr:to>
      <xdr:col>24</xdr:col>
      <xdr:colOff>63500</xdr:colOff>
      <xdr:row>42</xdr:row>
      <xdr:rowOff>59872</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7228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101799</xdr:rowOff>
    </xdr:from>
    <xdr:ext cx="340478"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6143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109237</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137160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639300" y="6652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19" name="n_1aveValue【図書館】&#10;一人当たり面積">
          <a:extLst>
            <a:ext uri="{FF2B5EF4-FFF2-40B4-BE49-F238E27FC236}">
              <a16:creationId xmlns:a16="http://schemas.microsoft.com/office/drawing/2014/main" id="{00000000-0008-0000-0200-000077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21" name="n_1mainValue【図書館】&#10;一人当たり面積">
          <a:extLst>
            <a:ext uri="{FF2B5EF4-FFF2-40B4-BE49-F238E27FC236}">
              <a16:creationId xmlns:a16="http://schemas.microsoft.com/office/drawing/2014/main" id="{00000000-0008-0000-0200-000079000000}"/>
            </a:ext>
          </a:extLst>
        </xdr:cNvPr>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00000000-0008-0000-0200-000093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00000000-0008-0000-0200-00009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0000000-0008-0000-0200-000097000000}"/>
            </a:ext>
          </a:extLst>
        </xdr:cNvPr>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00000000-0008-0000-0200-0000A1000000}"/>
            </a:ext>
          </a:extLst>
        </xdr:cNvPr>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59</xdr:row>
      <xdr:rowOff>30480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3797300" y="99745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4" name="n_1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65" name="n_2aveValue【体育館・プール】&#10;有形固定資産減価償却率">
          <a:extLst>
            <a:ext uri="{FF2B5EF4-FFF2-40B4-BE49-F238E27FC236}">
              <a16:creationId xmlns:a16="http://schemas.microsoft.com/office/drawing/2014/main" id="{00000000-0008-0000-0200-0000A5000000}"/>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166" name="n_1main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a:extLst>
            <a:ext uri="{FF2B5EF4-FFF2-40B4-BE49-F238E27FC236}">
              <a16:creationId xmlns:a16="http://schemas.microsoft.com/office/drawing/2014/main" id="{00000000-0008-0000-0200-0000BF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a:extLst>
            <a:ext uri="{FF2B5EF4-FFF2-40B4-BE49-F238E27FC236}">
              <a16:creationId xmlns:a16="http://schemas.microsoft.com/office/drawing/2014/main" id="{00000000-0008-0000-0200-0000C1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95" name="【体育館・プール】&#10;一人当たり面積平均値テキスト">
          <a:extLst>
            <a:ext uri="{FF2B5EF4-FFF2-40B4-BE49-F238E27FC236}">
              <a16:creationId xmlns:a16="http://schemas.microsoft.com/office/drawing/2014/main" id="{00000000-0008-0000-0200-0000C3000000}"/>
            </a:ext>
          </a:extLst>
        </xdr:cNvPr>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05" name="【体育館・プール】&#10;一人当たり面積該当値テキスト">
          <a:extLst>
            <a:ext uri="{FF2B5EF4-FFF2-40B4-BE49-F238E27FC236}">
              <a16:creationId xmlns:a16="http://schemas.microsoft.com/office/drawing/2014/main" id="{00000000-0008-0000-0200-0000CD000000}"/>
            </a:ext>
          </a:extLst>
        </xdr:cNvPr>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85725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9639300" y="10542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08" name="n_1aveValue【体育館・プール】&#10;一人当たり面積">
          <a:extLst>
            <a:ext uri="{FF2B5EF4-FFF2-40B4-BE49-F238E27FC236}">
              <a16:creationId xmlns:a16="http://schemas.microsoft.com/office/drawing/2014/main" id="{00000000-0008-0000-0200-0000D0000000}"/>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09" name="n_2aveValue【体育館・プール】&#10;一人当たり面積">
          <a:extLst>
            <a:ext uri="{FF2B5EF4-FFF2-40B4-BE49-F238E27FC236}">
              <a16:creationId xmlns:a16="http://schemas.microsoft.com/office/drawing/2014/main" id="{00000000-0008-0000-0200-0000D1000000}"/>
            </a:ext>
          </a:extLst>
        </xdr:cNvPr>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127652</xdr:rowOff>
    </xdr:from>
    <xdr:ext cx="469744" cy="259045"/>
    <xdr:sp macro="" textlink="">
      <xdr:nvSpPr>
        <xdr:cNvPr id="210" name="n_1mainValue【体育館・プール】&#10;一人当たり面積">
          <a:extLst>
            <a:ext uri="{FF2B5EF4-FFF2-40B4-BE49-F238E27FC236}">
              <a16:creationId xmlns:a16="http://schemas.microsoft.com/office/drawing/2014/main" id="{00000000-0008-0000-0200-0000D2000000}"/>
            </a:ext>
          </a:extLst>
        </xdr:cNvPr>
        <xdr:cNvSpPr txBox="1"/>
      </xdr:nvSpPr>
      <xdr:spPr>
        <a:xfrm>
          <a:off x="939172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a:extLst>
            <a:ext uri="{FF2B5EF4-FFF2-40B4-BE49-F238E27FC236}">
              <a16:creationId xmlns:a16="http://schemas.microsoft.com/office/drawing/2014/main" id="{00000000-0008-0000-0200-0000F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50" name="【市民会館】&#10;有形固定資産減価償却率最小値テキスト">
          <a:extLst>
            <a:ext uri="{FF2B5EF4-FFF2-40B4-BE49-F238E27FC236}">
              <a16:creationId xmlns:a16="http://schemas.microsoft.com/office/drawing/2014/main" id="{00000000-0008-0000-0200-0000FA000000}"/>
            </a:ext>
          </a:extLst>
        </xdr:cNvPr>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2" name="【市民会館】&#10;有形固定資産減価償却率最大値テキスト">
          <a:extLst>
            <a:ext uri="{FF2B5EF4-FFF2-40B4-BE49-F238E27FC236}">
              <a16:creationId xmlns:a16="http://schemas.microsoft.com/office/drawing/2014/main" id="{00000000-0008-0000-0200-0000FC00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54" name="【市民会館】&#10;有形固定資産減価償却率平均値テキスト">
          <a:extLst>
            <a:ext uri="{FF2B5EF4-FFF2-40B4-BE49-F238E27FC236}">
              <a16:creationId xmlns:a16="http://schemas.microsoft.com/office/drawing/2014/main" id="{00000000-0008-0000-0200-0000FE000000}"/>
            </a:ext>
          </a:extLst>
        </xdr:cNvPr>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264" name="【市民会館】&#10;有形固定資産減価償却率該当値テキスト">
          <a:extLst>
            <a:ext uri="{FF2B5EF4-FFF2-40B4-BE49-F238E27FC236}">
              <a16:creationId xmlns:a16="http://schemas.microsoft.com/office/drawing/2014/main" id="{00000000-0008-0000-0200-000008010000}"/>
            </a:ext>
          </a:extLst>
        </xdr:cNvPr>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103</xdr:row>
      <xdr:rowOff>64770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3797300" y="175412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267" name="n_1aveValue【市民会館】&#10;有形固定資産減価償却率">
          <a:extLst>
            <a:ext uri="{FF2B5EF4-FFF2-40B4-BE49-F238E27FC236}">
              <a16:creationId xmlns:a16="http://schemas.microsoft.com/office/drawing/2014/main" id="{00000000-0008-0000-0200-00000B010000}"/>
            </a:ext>
          </a:extLst>
        </xdr:cNvPr>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161814</xdr:rowOff>
    </xdr:from>
    <xdr:ext cx="405111" cy="259045"/>
    <xdr:sp macro="" textlink="">
      <xdr:nvSpPr>
        <xdr:cNvPr id="268" name="n_2aveValue【市民会館】&#10;有形固定資産減価償却率">
          <a:extLst>
            <a:ext uri="{FF2B5EF4-FFF2-40B4-BE49-F238E27FC236}">
              <a16:creationId xmlns:a16="http://schemas.microsoft.com/office/drawing/2014/main" id="{00000000-0008-0000-0200-00000C010000}"/>
            </a:ext>
          </a:extLst>
        </xdr:cNvPr>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269" name="n_1mainValue【市民会館】&#10;有形固定資産減価償却率">
          <a:extLst>
            <a:ext uri="{FF2B5EF4-FFF2-40B4-BE49-F238E27FC236}">
              <a16:creationId xmlns:a16="http://schemas.microsoft.com/office/drawing/2014/main" id="{00000000-0008-0000-0200-00000D010000}"/>
            </a:ext>
          </a:extLst>
        </xdr:cNvPr>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94" name="【市民会館】&#10;一人当たり面積最小値テキスト">
          <a:extLst>
            <a:ext uri="{FF2B5EF4-FFF2-40B4-BE49-F238E27FC236}">
              <a16:creationId xmlns:a16="http://schemas.microsoft.com/office/drawing/2014/main" id="{00000000-0008-0000-0200-00002601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96" name="【市民会館】&#10;一人当たり面積最大値テキスト">
          <a:extLst>
            <a:ext uri="{FF2B5EF4-FFF2-40B4-BE49-F238E27FC236}">
              <a16:creationId xmlns:a16="http://schemas.microsoft.com/office/drawing/2014/main" id="{00000000-0008-0000-0200-00002801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298" name="【市民会館】&#10;一人当たり面積平均値テキスト">
          <a:extLst>
            <a:ext uri="{FF2B5EF4-FFF2-40B4-BE49-F238E27FC236}">
              <a16:creationId xmlns:a16="http://schemas.microsoft.com/office/drawing/2014/main" id="{00000000-0008-0000-0200-00002A010000}"/>
            </a:ext>
          </a:extLst>
        </xdr:cNvPr>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308" name="【市民会館】&#10;一人当たり面積該当値テキスト">
          <a:extLst>
            <a:ext uri="{FF2B5EF4-FFF2-40B4-BE49-F238E27FC236}">
              <a16:creationId xmlns:a16="http://schemas.microsoft.com/office/drawing/2014/main" id="{00000000-0008-0000-0200-000034010000}"/>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3811</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9639300" y="183470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10177</xdr:rowOff>
    </xdr:from>
    <xdr:ext cx="469744" cy="259045"/>
    <xdr:sp macro="" textlink="">
      <xdr:nvSpPr>
        <xdr:cNvPr id="311" name="n_1aveValue【市民会館】&#10;一人当たり面積">
          <a:extLst>
            <a:ext uri="{FF2B5EF4-FFF2-40B4-BE49-F238E27FC236}">
              <a16:creationId xmlns:a16="http://schemas.microsoft.com/office/drawing/2014/main" id="{00000000-0008-0000-0200-00003701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107332</xdr:rowOff>
    </xdr:from>
    <xdr:ext cx="469744" cy="259045"/>
    <xdr:sp macro="" textlink="">
      <xdr:nvSpPr>
        <xdr:cNvPr id="312" name="n_2aveValue【市民会館】&#10;一人当たり面積">
          <a:extLst>
            <a:ext uri="{FF2B5EF4-FFF2-40B4-BE49-F238E27FC236}">
              <a16:creationId xmlns:a16="http://schemas.microsoft.com/office/drawing/2014/main" id="{00000000-0008-0000-0200-000038010000}"/>
            </a:ext>
          </a:extLst>
        </xdr:cNvPr>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313" name="n_1mainValue【市民会館】&#10;一人当たり面積">
          <a:extLst>
            <a:ext uri="{FF2B5EF4-FFF2-40B4-BE49-F238E27FC236}">
              <a16:creationId xmlns:a16="http://schemas.microsoft.com/office/drawing/2014/main" id="{00000000-0008-0000-0200-000039010000}"/>
            </a:ext>
          </a:extLst>
        </xdr:cNvPr>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a:extLst>
            <a:ext uri="{FF2B5EF4-FFF2-40B4-BE49-F238E27FC236}">
              <a16:creationId xmlns:a16="http://schemas.microsoft.com/office/drawing/2014/main" id="{00000000-0008-0000-0200-00005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39" name="【一般廃棄物処理施設】&#10;有形固定資産減価償却率最小値テキスト">
          <a:extLst>
            <a:ext uri="{FF2B5EF4-FFF2-40B4-BE49-F238E27FC236}">
              <a16:creationId xmlns:a16="http://schemas.microsoft.com/office/drawing/2014/main" id="{00000000-0008-0000-0200-000053010000}"/>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41" name="【一般廃棄物処理施設】&#10;有形固定資産減価償却率最大値テキスト">
          <a:extLst>
            <a:ext uri="{FF2B5EF4-FFF2-40B4-BE49-F238E27FC236}">
              <a16:creationId xmlns:a16="http://schemas.microsoft.com/office/drawing/2014/main" id="{00000000-0008-0000-0200-000055010000}"/>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43" name="【一般廃棄物処理施設】&#10;有形固定資産減価償却率平均値テキスト">
          <a:extLst>
            <a:ext uri="{FF2B5EF4-FFF2-40B4-BE49-F238E27FC236}">
              <a16:creationId xmlns:a16="http://schemas.microsoft.com/office/drawing/2014/main" id="{00000000-0008-0000-0200-000057010000}"/>
            </a:ext>
          </a:extLst>
        </xdr:cNvPr>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53" name="【一般廃棄物処理施設】&#10;有形固定資産減価償却率該当値テキスト">
          <a:extLst>
            <a:ext uri="{FF2B5EF4-FFF2-40B4-BE49-F238E27FC236}">
              <a16:creationId xmlns:a16="http://schemas.microsoft.com/office/drawing/2014/main" id="{00000000-0008-0000-0200-000061010000}"/>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167640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5481300" y="6271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72407</xdr:rowOff>
    </xdr:from>
    <xdr:ext cx="405111" cy="259045"/>
    <xdr:sp macro="" textlink="">
      <xdr:nvSpPr>
        <xdr:cNvPr id="356" name="n_1ave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357" name="n_2aveValue【一般廃棄物処理施設】&#10;有形固定資産減価償却率">
          <a:extLst>
            <a:ext uri="{FF2B5EF4-FFF2-40B4-BE49-F238E27FC236}">
              <a16:creationId xmlns:a16="http://schemas.microsoft.com/office/drawing/2014/main" id="{00000000-0008-0000-0200-000065010000}"/>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358" name="n_1mainValue【一般廃棄物処理施設】&#10;有形固定資産減価償却率">
          <a:extLst>
            <a:ext uri="{FF2B5EF4-FFF2-40B4-BE49-F238E27FC236}">
              <a16:creationId xmlns:a16="http://schemas.microsoft.com/office/drawing/2014/main" id="{00000000-0008-0000-0200-000066010000}"/>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2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200-00007D010000}"/>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200-00007F010000}"/>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200-000081010000}"/>
            </a:ext>
          </a:extLst>
        </xdr:cNvPr>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122607</xdr:rowOff>
    </xdr:from>
    <xdr:to>
      <xdr:col>107</xdr:col>
      <xdr:colOff>101600</xdr:colOff>
      <xdr:row>40</xdr:row>
      <xdr:rowOff>52757</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152801</xdr:rowOff>
    </xdr:from>
    <xdr:to>
      <xdr:col>116</xdr:col>
      <xdr:colOff>114300</xdr:colOff>
      <xdr:row>40</xdr:row>
      <xdr:rowOff>82951</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2110700" y="68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131228</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200-00008B010000}"/>
            </a:ext>
          </a:extLst>
        </xdr:cNvPr>
        <xdr:cNvSpPr txBox="1"/>
      </xdr:nvSpPr>
      <xdr:spPr>
        <a:xfrm>
          <a:off x="22199600" y="68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165698</xdr:rowOff>
    </xdr:from>
    <xdr:to>
      <xdr:col>112</xdr:col>
      <xdr:colOff>38100</xdr:colOff>
      <xdr:row>40</xdr:row>
      <xdr:rowOff>95848</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1272500" y="68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32151</xdr:rowOff>
    </xdr:from>
    <xdr:to>
      <xdr:col>116</xdr:col>
      <xdr:colOff>63500</xdr:colOff>
      <xdr:row>40</xdr:row>
      <xdr:rowOff>45048</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1323300" y="6890151"/>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12793</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69284</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86975</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21011095" y="6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a:extLst>
            <a:ext uri="{FF2B5EF4-FFF2-40B4-BE49-F238E27FC236}">
              <a16:creationId xmlns:a16="http://schemas.microsoft.com/office/drawing/2014/main" id="{00000000-0008-0000-0200-0000A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26" name="【保健センター・保健所】&#10;有形固定資産減価償却率最小値テキスト">
          <a:extLst>
            <a:ext uri="{FF2B5EF4-FFF2-40B4-BE49-F238E27FC236}">
              <a16:creationId xmlns:a16="http://schemas.microsoft.com/office/drawing/2014/main" id="{00000000-0008-0000-0200-0000AA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28" name="【保健センター・保健所】&#10;有形固定資産減価償却率最大値テキスト">
          <a:extLst>
            <a:ext uri="{FF2B5EF4-FFF2-40B4-BE49-F238E27FC236}">
              <a16:creationId xmlns:a16="http://schemas.microsoft.com/office/drawing/2014/main" id="{00000000-0008-0000-0200-0000AC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430" name="【保健センター・保健所】&#10;有形固定資産減価償却率平均値テキスト">
          <a:extLst>
            <a:ext uri="{FF2B5EF4-FFF2-40B4-BE49-F238E27FC236}">
              <a16:creationId xmlns:a16="http://schemas.microsoft.com/office/drawing/2014/main" id="{00000000-0008-0000-0200-0000AE010000}"/>
            </a:ext>
          </a:extLst>
        </xdr:cNvPr>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57150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5481300" y="10835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82567</xdr:rowOff>
    </xdr:from>
    <xdr:ext cx="405111" cy="259045"/>
    <xdr:sp macro="" textlink="">
      <xdr:nvSpPr>
        <xdr:cNvPr id="443" name="n_1ave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44" name="n_2aveValue【保健センター・保健所】&#10;有形固定資産減価償却率">
          <a:extLst>
            <a:ext uri="{FF2B5EF4-FFF2-40B4-BE49-F238E27FC236}">
              <a16:creationId xmlns:a16="http://schemas.microsoft.com/office/drawing/2014/main" id="{00000000-0008-0000-0200-0000BC01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445" name="n_1mainValue【保健センター・保健所】&#10;有形固定資産減価償却率">
          <a:extLst>
            <a:ext uri="{FF2B5EF4-FFF2-40B4-BE49-F238E27FC236}">
              <a16:creationId xmlns:a16="http://schemas.microsoft.com/office/drawing/2014/main" id="{00000000-0008-0000-0200-0000BD010000}"/>
            </a:ext>
          </a:extLst>
        </xdr:cNvPr>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id="{00000000-0008-0000-02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70" name="【保健センター・保健所】&#10;一人当たり面積最小値テキスト">
          <a:extLst>
            <a:ext uri="{FF2B5EF4-FFF2-40B4-BE49-F238E27FC236}">
              <a16:creationId xmlns:a16="http://schemas.microsoft.com/office/drawing/2014/main" id="{00000000-0008-0000-0200-0000D6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2" name="【保健センター・保健所】&#10;一人当たり面積最大値テキスト">
          <a:extLst>
            <a:ext uri="{FF2B5EF4-FFF2-40B4-BE49-F238E27FC236}">
              <a16:creationId xmlns:a16="http://schemas.microsoft.com/office/drawing/2014/main" id="{00000000-0008-0000-0200-0000D8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74" name="【保健センター・保健所】&#10;一人当たり面積平均値テキスト">
          <a:extLst>
            <a:ext uri="{FF2B5EF4-FFF2-40B4-BE49-F238E27FC236}">
              <a16:creationId xmlns:a16="http://schemas.microsoft.com/office/drawing/2014/main" id="{00000000-0008-0000-0200-0000DA01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55880</xdr:rowOff>
    </xdr:from>
    <xdr:to>
      <xdr:col>116</xdr:col>
      <xdr:colOff>114300</xdr:colOff>
      <xdr:row>59</xdr:row>
      <xdr:rowOff>157480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2110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78757</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00000000-0008-0000-0200-0000E4010000}"/>
            </a:ext>
          </a:extLst>
        </xdr:cNvPr>
        <xdr:cNvSpPr txBox="1"/>
      </xdr:nvSpPr>
      <xdr:spPr>
        <a:xfrm>
          <a:off x="22199600"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59690</xdr:rowOff>
    </xdr:from>
    <xdr:to>
      <xdr:col>112</xdr:col>
      <xdr:colOff>38100</xdr:colOff>
      <xdr:row>59</xdr:row>
      <xdr:rowOff>161290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127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106680</xdr:rowOff>
    </xdr:from>
    <xdr:to>
      <xdr:col>116</xdr:col>
      <xdr:colOff>63500</xdr:colOff>
      <xdr:row>59</xdr:row>
      <xdr:rowOff>110490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1323300" y="10222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140987</xdr:rowOff>
    </xdr:from>
    <xdr:ext cx="469744" cy="259045"/>
    <xdr:sp macro="" textlink="">
      <xdr:nvSpPr>
        <xdr:cNvPr id="487" name="n_1aveValue【保健センター・保健所】&#10;一人当たり面積">
          <a:extLst>
            <a:ext uri="{FF2B5EF4-FFF2-40B4-BE49-F238E27FC236}">
              <a16:creationId xmlns:a16="http://schemas.microsoft.com/office/drawing/2014/main" id="{00000000-0008-0000-0200-0000E7010000}"/>
            </a:ext>
          </a:extLst>
        </xdr:cNvPr>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488" name="n_2aveValue【保健センター・保健所】&#10;一人当たり面積">
          <a:extLst>
            <a:ext uri="{FF2B5EF4-FFF2-40B4-BE49-F238E27FC236}">
              <a16:creationId xmlns:a16="http://schemas.microsoft.com/office/drawing/2014/main" id="{00000000-0008-0000-0200-0000E8010000}"/>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6367</xdr:rowOff>
    </xdr:from>
    <xdr:ext cx="469744" cy="259045"/>
    <xdr:sp macro="" textlink="">
      <xdr:nvSpPr>
        <xdr:cNvPr id="489" name="n_1mainValue【保健センター・保健所】&#10;一人当たり面積">
          <a:extLst>
            <a:ext uri="{FF2B5EF4-FFF2-40B4-BE49-F238E27FC236}">
              <a16:creationId xmlns:a16="http://schemas.microsoft.com/office/drawing/2014/main" id="{00000000-0008-0000-0200-0000E9010000}"/>
            </a:ext>
          </a:extLst>
        </xdr:cNvPr>
        <xdr:cNvSpPr txBox="1"/>
      </xdr:nvSpPr>
      <xdr:spPr>
        <a:xfrm>
          <a:off x="21075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id="{00000000-0008-0000-0200-00001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2" name="【庁舎】&#10;有形固定資産減価償却率最小値テキスト">
          <a:extLst>
            <a:ext uri="{FF2B5EF4-FFF2-40B4-BE49-F238E27FC236}">
              <a16:creationId xmlns:a16="http://schemas.microsoft.com/office/drawing/2014/main" id="{00000000-0008-0000-0200-000014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4" name="【庁舎】&#10;有形固定資産減価償却率最大値テキスト">
          <a:extLst>
            <a:ext uri="{FF2B5EF4-FFF2-40B4-BE49-F238E27FC236}">
              <a16:creationId xmlns:a16="http://schemas.microsoft.com/office/drawing/2014/main" id="{00000000-0008-0000-0200-00001602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536" name="【庁舎】&#10;有形固定資産減価償却率平均値テキスト">
          <a:extLst>
            <a:ext uri="{FF2B5EF4-FFF2-40B4-BE49-F238E27FC236}">
              <a16:creationId xmlns:a16="http://schemas.microsoft.com/office/drawing/2014/main" id="{00000000-0008-0000-0200-000018020000}"/>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546" name="【庁舎】&#10;有形固定資産減価償却率該当値テキスト">
          <a:extLst>
            <a:ext uri="{FF2B5EF4-FFF2-40B4-BE49-F238E27FC236}">
              <a16:creationId xmlns:a16="http://schemas.microsoft.com/office/drawing/2014/main" id="{00000000-0008-0000-0200-000022020000}"/>
            </a:ext>
          </a:extLst>
        </xdr:cNvPr>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12519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5481300" y="181502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49" name="n_1aveValue【庁舎】&#10;有形固定資産減価償却率">
          <a:extLst>
            <a:ext uri="{FF2B5EF4-FFF2-40B4-BE49-F238E27FC236}">
              <a16:creationId xmlns:a16="http://schemas.microsoft.com/office/drawing/2014/main" id="{00000000-0008-0000-0200-000025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550" name="n_2aveValue【庁舎】&#10;有形固定資産減価償却率">
          <a:extLst>
            <a:ext uri="{FF2B5EF4-FFF2-40B4-BE49-F238E27FC236}">
              <a16:creationId xmlns:a16="http://schemas.microsoft.com/office/drawing/2014/main" id="{00000000-0008-0000-0200-00002602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551" name="n_1mainValue【庁舎】&#10;有形固定資産減価償却率">
          <a:extLst>
            <a:ext uri="{FF2B5EF4-FFF2-40B4-BE49-F238E27FC236}">
              <a16:creationId xmlns:a16="http://schemas.microsoft.com/office/drawing/2014/main" id="{00000000-0008-0000-0200-00002702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a:extLst>
            <a:ext uri="{FF2B5EF4-FFF2-40B4-BE49-F238E27FC236}">
              <a16:creationId xmlns:a16="http://schemas.microsoft.com/office/drawing/2014/main" id="{00000000-0008-0000-0200-00004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78" name="【庁舎】&#10;一人当たり面積最小値テキスト">
          <a:extLst>
            <a:ext uri="{FF2B5EF4-FFF2-40B4-BE49-F238E27FC236}">
              <a16:creationId xmlns:a16="http://schemas.microsoft.com/office/drawing/2014/main" id="{00000000-0008-0000-0200-000042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0" name="【庁舎】&#10;一人当たり面積最大値テキスト">
          <a:extLst>
            <a:ext uri="{FF2B5EF4-FFF2-40B4-BE49-F238E27FC236}">
              <a16:creationId xmlns:a16="http://schemas.microsoft.com/office/drawing/2014/main" id="{00000000-0008-0000-0200-000044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2" name="【庁舎】&#10;一人当たり面積平均値テキスト">
          <a:extLst>
            <a:ext uri="{FF2B5EF4-FFF2-40B4-BE49-F238E27FC236}">
              <a16:creationId xmlns:a16="http://schemas.microsoft.com/office/drawing/2014/main" id="{00000000-0008-0000-0200-000046020000}"/>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592" name="【庁舎】&#10;一人当たり面積該当値テキスト">
          <a:extLst>
            <a:ext uri="{FF2B5EF4-FFF2-40B4-BE49-F238E27FC236}">
              <a16:creationId xmlns:a16="http://schemas.microsoft.com/office/drawing/2014/main" id="{00000000-0008-0000-0200-000050020000}"/>
            </a:ext>
          </a:extLst>
        </xdr:cNvPr>
        <xdr:cNvSpPr txBox="1"/>
      </xdr:nvSpPr>
      <xdr:spPr>
        <a:xfrm>
          <a:off x="22199600"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59871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178874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595" name="n_1aveValue【庁舎】&#10;一人当たり面積">
          <a:extLst>
            <a:ext uri="{FF2B5EF4-FFF2-40B4-BE49-F238E27FC236}">
              <a16:creationId xmlns:a16="http://schemas.microsoft.com/office/drawing/2014/main" id="{00000000-0008-0000-0200-000053020000}"/>
            </a:ext>
          </a:extLst>
        </xdr:cNvPr>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6" name="n_2aveValue【庁舎】&#10;一人当たり面積">
          <a:extLst>
            <a:ext uri="{FF2B5EF4-FFF2-40B4-BE49-F238E27FC236}">
              <a16:creationId xmlns:a16="http://schemas.microsoft.com/office/drawing/2014/main" id="{00000000-0008-0000-0200-000054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597" name="n_1mainValue【庁舎】&#10;一人当たり面積">
          <a:extLst>
            <a:ext uri="{FF2B5EF4-FFF2-40B4-BE49-F238E27FC236}">
              <a16:creationId xmlns:a16="http://schemas.microsoft.com/office/drawing/2014/main" id="{00000000-0008-0000-0200-000055020000}"/>
            </a:ext>
          </a:extLst>
        </xdr:cNvPr>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体育館・プール、市民会館の減価償却率は全国平均よりも高くなっているが、整備後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年が経過しているためである。庁舎の減価償却率は全国平均よりも低くいが、老朽化が認められる。個別施設計画の策定を通して、今後の老朽化対策を定める。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年度より供用開始したため、減価償却率は低くなっている。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近年、新築住宅の増に伴い、固定資産税等の税収が増となり、全国平均を上回る</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となった。また地方税の徴収率は以前より県内でも上位で推移しており、引き続き収納率向上の取組を行っていく。また本村の特性を活かし、観光関連の特定収入の創設等、新たな財源の確保に努める。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59872</xdr:rowOff>
    </xdr:to>
    <xdr:cxnSp macro="">
      <xdr:nvCxnSpPr>
        <xdr:cNvPr id="70" name="直線コネクタ 69"/>
        <xdr:cNvCxnSpPr/>
      </xdr:nvCxnSpPr>
      <xdr:spPr>
        <a:xfrm flipV="1">
          <a:off x="4114800" y="72377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82852</xdr:rowOff>
    </xdr:to>
    <xdr:cxnSp macro="">
      <xdr:nvCxnSpPr>
        <xdr:cNvPr id="73" name="直線コネクタ 72"/>
        <xdr:cNvCxnSpPr/>
      </xdr:nvCxnSpPr>
      <xdr:spPr>
        <a:xfrm flipV="1">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105833</xdr:rowOff>
    </xdr:to>
    <xdr:cxnSp macro="">
      <xdr:nvCxnSpPr>
        <xdr:cNvPr id="76" name="直線コネクタ 75"/>
        <xdr:cNvCxnSpPr/>
      </xdr:nvCxnSpPr>
      <xdr:spPr>
        <a:xfrm flipV="1">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117324</xdr:rowOff>
    </xdr:to>
    <xdr:cxnSp macro="">
      <xdr:nvCxnSpPr>
        <xdr:cNvPr id="79" name="直線コネクタ 78"/>
        <xdr:cNvCxnSpPr/>
      </xdr:nvCxnSpPr>
      <xdr:spPr>
        <a:xfrm flipV="1">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98" name="テキスト ボックス 97"/>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年度も前年度と同率の</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なった。その他に対する負担金等が増加したものの、地方税等の経常一般財源が増加したこと等によるものであり、類似団体平均を下回っているが、高利率の地方債の借換えの検討や補助団体については実績状況により精査を行い適正な補助金の価格設定を行い、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114554</xdr:rowOff>
    </xdr:to>
    <xdr:cxnSp macro="">
      <xdr:nvCxnSpPr>
        <xdr:cNvPr id="131" name="直線コネクタ 130"/>
        <xdr:cNvCxnSpPr/>
      </xdr:nvCxnSpPr>
      <xdr:spPr>
        <a:xfrm>
          <a:off x="4114800" y="1057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20320</xdr:rowOff>
    </xdr:to>
    <xdr:cxnSp macro="">
      <xdr:nvCxnSpPr>
        <xdr:cNvPr id="134" name="直線コネクタ 133"/>
        <xdr:cNvCxnSpPr/>
      </xdr:nvCxnSpPr>
      <xdr:spPr>
        <a:xfrm flipV="1">
          <a:off x="3225800" y="1057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54102</xdr:rowOff>
    </xdr:to>
    <xdr:cxnSp macro="">
      <xdr:nvCxnSpPr>
        <xdr:cNvPr id="137" name="直線コネクタ 136"/>
        <xdr:cNvCxnSpPr/>
      </xdr:nvCxnSpPr>
      <xdr:spPr>
        <a:xfrm flipV="1">
          <a:off x="2336800" y="106502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54102</xdr:rowOff>
    </xdr:to>
    <xdr:cxnSp macro="">
      <xdr:nvCxnSpPr>
        <xdr:cNvPr id="140" name="直線コネクタ 139"/>
        <xdr:cNvCxnSpPr/>
      </xdr:nvCxnSpPr>
      <xdr:spPr>
        <a:xfrm>
          <a:off x="1447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50" name="楕円 149"/>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1"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2" name="楕円 151"/>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3" name="テキスト ボックス 152"/>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4" name="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5" name="テキスト ボックス 154"/>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6" name="楕円 155"/>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7" name="テキスト ボックス 156"/>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9" name="テキスト ボックス 158"/>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一括交付金事業の増や平成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年度より本格的に開始した、ふるさと納税サービス業務委託等により、物件費が前年度より</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増加したため、類似団体の平均を上回っている。今後、老朽化を迎える公共施設について、他の施設と統合するなど整理縮小を検討する。また引き続き職員の事務経費についての節約、合理化により経常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49092</xdr:rowOff>
    </xdr:from>
    <xdr:to>
      <xdr:col>23</xdr:col>
      <xdr:colOff>133350</xdr:colOff>
      <xdr:row>83</xdr:row>
      <xdr:rowOff>109799</xdr:rowOff>
    </xdr:to>
    <xdr:cxnSp macro="">
      <xdr:nvCxnSpPr>
        <xdr:cNvPr id="194" name="直線コネクタ 193"/>
        <xdr:cNvCxnSpPr/>
      </xdr:nvCxnSpPr>
      <xdr:spPr>
        <a:xfrm>
          <a:off x="4114800" y="14279442"/>
          <a:ext cx="8382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49092</xdr:rowOff>
    </xdr:from>
    <xdr:to>
      <xdr:col>19</xdr:col>
      <xdr:colOff>133350</xdr:colOff>
      <xdr:row>83</xdr:row>
      <xdr:rowOff>87841</xdr:rowOff>
    </xdr:to>
    <xdr:cxnSp macro="">
      <xdr:nvCxnSpPr>
        <xdr:cNvPr id="197" name="直線コネクタ 196"/>
        <xdr:cNvCxnSpPr/>
      </xdr:nvCxnSpPr>
      <xdr:spPr>
        <a:xfrm flipV="1">
          <a:off x="3225800" y="14279442"/>
          <a:ext cx="889000" cy="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48155</xdr:rowOff>
    </xdr:from>
    <xdr:to>
      <xdr:col>15</xdr:col>
      <xdr:colOff>82550</xdr:colOff>
      <xdr:row>83</xdr:row>
      <xdr:rowOff>87841</xdr:rowOff>
    </xdr:to>
    <xdr:cxnSp macro="">
      <xdr:nvCxnSpPr>
        <xdr:cNvPr id="200" name="直線コネクタ 199"/>
        <xdr:cNvCxnSpPr/>
      </xdr:nvCxnSpPr>
      <xdr:spPr>
        <a:xfrm>
          <a:off x="2336800" y="14278505"/>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151406</xdr:rowOff>
    </xdr:from>
    <xdr:to>
      <xdr:col>11</xdr:col>
      <xdr:colOff>31750</xdr:colOff>
      <xdr:row>83</xdr:row>
      <xdr:rowOff>48155</xdr:rowOff>
    </xdr:to>
    <xdr:cxnSp macro="">
      <xdr:nvCxnSpPr>
        <xdr:cNvPr id="203" name="直線コネクタ 202"/>
        <xdr:cNvCxnSpPr/>
      </xdr:nvCxnSpPr>
      <xdr:spPr>
        <a:xfrm>
          <a:off x="1447800" y="1421030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58999</xdr:rowOff>
    </xdr:from>
    <xdr:to>
      <xdr:col>23</xdr:col>
      <xdr:colOff>184150</xdr:colOff>
      <xdr:row>83</xdr:row>
      <xdr:rowOff>160599</xdr:rowOff>
    </xdr:to>
    <xdr:sp macro="" textlink="">
      <xdr:nvSpPr>
        <xdr:cNvPr id="213" name="楕円 212"/>
        <xdr:cNvSpPr/>
      </xdr:nvSpPr>
      <xdr:spPr>
        <a:xfrm>
          <a:off x="4902200" y="14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31076</xdr:rowOff>
    </xdr:from>
    <xdr:ext cx="762000" cy="259045"/>
    <xdr:sp macro="" textlink="">
      <xdr:nvSpPr>
        <xdr:cNvPr id="214" name="人件費・物件費等の状況該当値テキスト"/>
        <xdr:cNvSpPr txBox="1"/>
      </xdr:nvSpPr>
      <xdr:spPr>
        <a:xfrm>
          <a:off x="5041900" y="1426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169742</xdr:rowOff>
    </xdr:from>
    <xdr:to>
      <xdr:col>19</xdr:col>
      <xdr:colOff>184150</xdr:colOff>
      <xdr:row>83</xdr:row>
      <xdr:rowOff>99892</xdr:rowOff>
    </xdr:to>
    <xdr:sp macro="" textlink="">
      <xdr:nvSpPr>
        <xdr:cNvPr id="215" name="楕円 214"/>
        <xdr:cNvSpPr/>
      </xdr:nvSpPr>
      <xdr:spPr>
        <a:xfrm>
          <a:off x="4064000" y="142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84669</xdr:rowOff>
    </xdr:from>
    <xdr:ext cx="736600" cy="259045"/>
    <xdr:sp macro="" textlink="">
      <xdr:nvSpPr>
        <xdr:cNvPr id="216" name="テキスト ボックス 215"/>
        <xdr:cNvSpPr txBox="1"/>
      </xdr:nvSpPr>
      <xdr:spPr>
        <a:xfrm>
          <a:off x="3733800" y="1431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37041</xdr:rowOff>
    </xdr:from>
    <xdr:to>
      <xdr:col>15</xdr:col>
      <xdr:colOff>133350</xdr:colOff>
      <xdr:row>83</xdr:row>
      <xdr:rowOff>138641</xdr:rowOff>
    </xdr:to>
    <xdr:sp macro="" textlink="">
      <xdr:nvSpPr>
        <xdr:cNvPr id="217" name="楕円 216"/>
        <xdr:cNvSpPr/>
      </xdr:nvSpPr>
      <xdr:spPr>
        <a:xfrm>
          <a:off x="3175000" y="14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123418</xdr:rowOff>
    </xdr:from>
    <xdr:ext cx="762000" cy="259045"/>
    <xdr:sp macro="" textlink="">
      <xdr:nvSpPr>
        <xdr:cNvPr id="218" name="テキスト ボックス 217"/>
        <xdr:cNvSpPr txBox="1"/>
      </xdr:nvSpPr>
      <xdr:spPr>
        <a:xfrm>
          <a:off x="2844800" y="1435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168805</xdr:rowOff>
    </xdr:from>
    <xdr:to>
      <xdr:col>11</xdr:col>
      <xdr:colOff>82550</xdr:colOff>
      <xdr:row>83</xdr:row>
      <xdr:rowOff>98955</xdr:rowOff>
    </xdr:to>
    <xdr:sp macro="" textlink="">
      <xdr:nvSpPr>
        <xdr:cNvPr id="219" name="楕円 218"/>
        <xdr:cNvSpPr/>
      </xdr:nvSpPr>
      <xdr:spPr>
        <a:xfrm>
          <a:off x="2286000" y="14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83732</xdr:rowOff>
    </xdr:from>
    <xdr:ext cx="762000" cy="259045"/>
    <xdr:sp macro="" textlink="">
      <xdr:nvSpPr>
        <xdr:cNvPr id="220" name="テキスト ボックス 219"/>
        <xdr:cNvSpPr txBox="1"/>
      </xdr:nvSpPr>
      <xdr:spPr>
        <a:xfrm>
          <a:off x="1955800" y="143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100606</xdr:rowOff>
    </xdr:from>
    <xdr:to>
      <xdr:col>7</xdr:col>
      <xdr:colOff>31750</xdr:colOff>
      <xdr:row>83</xdr:row>
      <xdr:rowOff>30756</xdr:rowOff>
    </xdr:to>
    <xdr:sp macro="" textlink="">
      <xdr:nvSpPr>
        <xdr:cNvPr id="221" name="楕円 220"/>
        <xdr:cNvSpPr/>
      </xdr:nvSpPr>
      <xdr:spPr>
        <a:xfrm>
          <a:off x="1397000" y="141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15533</xdr:rowOff>
    </xdr:from>
    <xdr:ext cx="762000" cy="259045"/>
    <xdr:sp macro="" textlink="">
      <xdr:nvSpPr>
        <xdr:cNvPr id="222" name="テキスト ボックス 221"/>
        <xdr:cNvSpPr txBox="1"/>
      </xdr:nvSpPr>
      <xdr:spPr>
        <a:xfrm>
          <a:off x="1066800" y="14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年度に類似団体との差が縮小されたが、平成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年度以降均一の差が依然続いている状況である。住居手当等の職員手当が要因と考えられるため、今後、給与体系の見直しを検討する。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8" name="直線コネクタ 257"/>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1" name="直線コネクタ 260"/>
        <xdr:cNvCxnSpPr/>
      </xdr:nvCxnSpPr>
      <xdr:spPr>
        <a:xfrm>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45055</xdr:rowOff>
    </xdr:to>
    <xdr:cxnSp macro="">
      <xdr:nvCxnSpPr>
        <xdr:cNvPr id="264" name="直線コネクタ 263"/>
        <xdr:cNvCxnSpPr/>
      </xdr:nvCxnSpPr>
      <xdr:spPr>
        <a:xfrm>
          <a:off x="14401800" y="148348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90109</xdr:rowOff>
    </xdr:to>
    <xdr:cxnSp macro="">
      <xdr:nvCxnSpPr>
        <xdr:cNvPr id="267" name="直線コネクタ 266"/>
        <xdr:cNvCxnSpPr/>
      </xdr:nvCxnSpPr>
      <xdr:spPr>
        <a:xfrm>
          <a:off x="13512800" y="1471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3" name="楕円 282"/>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4" name="テキスト ボックス 28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年度）により退職者不補充等を実施し維持しているが、類似団体を上回っている状態である。住民サービスを低下させることなく、事務事業の見直しや適正配置により定数削減に努める。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148819</xdr:rowOff>
    </xdr:from>
    <xdr:to>
      <xdr:col>81</xdr:col>
      <xdr:colOff>44450</xdr:colOff>
      <xdr:row>61</xdr:row>
      <xdr:rowOff>150749</xdr:rowOff>
    </xdr:to>
    <xdr:cxnSp macro="">
      <xdr:nvCxnSpPr>
        <xdr:cNvPr id="318" name="直線コネクタ 317"/>
        <xdr:cNvCxnSpPr/>
      </xdr:nvCxnSpPr>
      <xdr:spPr>
        <a:xfrm>
          <a:off x="16179800" y="1060726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139167</xdr:rowOff>
    </xdr:from>
    <xdr:to>
      <xdr:col>77</xdr:col>
      <xdr:colOff>44450</xdr:colOff>
      <xdr:row>61</xdr:row>
      <xdr:rowOff>148819</xdr:rowOff>
    </xdr:to>
    <xdr:cxnSp macro="">
      <xdr:nvCxnSpPr>
        <xdr:cNvPr id="321" name="直線コネクタ 320"/>
        <xdr:cNvCxnSpPr/>
      </xdr:nvCxnSpPr>
      <xdr:spPr>
        <a:xfrm>
          <a:off x="15290800" y="105976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139167</xdr:rowOff>
    </xdr:from>
    <xdr:to>
      <xdr:col>72</xdr:col>
      <xdr:colOff>203200</xdr:colOff>
      <xdr:row>61</xdr:row>
      <xdr:rowOff>148336</xdr:rowOff>
    </xdr:to>
    <xdr:cxnSp macro="">
      <xdr:nvCxnSpPr>
        <xdr:cNvPr id="324" name="直線コネクタ 323"/>
        <xdr:cNvCxnSpPr/>
      </xdr:nvCxnSpPr>
      <xdr:spPr>
        <a:xfrm flipV="1">
          <a:off x="14401800" y="1059761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148336</xdr:rowOff>
    </xdr:from>
    <xdr:to>
      <xdr:col>68</xdr:col>
      <xdr:colOff>152400</xdr:colOff>
      <xdr:row>61</xdr:row>
      <xdr:rowOff>151232</xdr:rowOff>
    </xdr:to>
    <xdr:cxnSp macro="">
      <xdr:nvCxnSpPr>
        <xdr:cNvPr id="327" name="直線コネクタ 326"/>
        <xdr:cNvCxnSpPr/>
      </xdr:nvCxnSpPr>
      <xdr:spPr>
        <a:xfrm flipV="1">
          <a:off x="13512800" y="106067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99949</xdr:rowOff>
    </xdr:from>
    <xdr:to>
      <xdr:col>81</xdr:col>
      <xdr:colOff>95250</xdr:colOff>
      <xdr:row>62</xdr:row>
      <xdr:rowOff>30099</xdr:rowOff>
    </xdr:to>
    <xdr:sp macro="" textlink="">
      <xdr:nvSpPr>
        <xdr:cNvPr id="337" name="楕円 336"/>
        <xdr:cNvSpPr/>
      </xdr:nvSpPr>
      <xdr:spPr>
        <a:xfrm>
          <a:off x="169672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72026</xdr:rowOff>
    </xdr:from>
    <xdr:ext cx="762000" cy="259045"/>
    <xdr:sp macro="" textlink="">
      <xdr:nvSpPr>
        <xdr:cNvPr id="338" name="定員管理の状況該当値テキスト"/>
        <xdr:cNvSpPr txBox="1"/>
      </xdr:nvSpPr>
      <xdr:spPr>
        <a:xfrm>
          <a:off x="17106900" y="105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98019</xdr:rowOff>
    </xdr:from>
    <xdr:to>
      <xdr:col>77</xdr:col>
      <xdr:colOff>95250</xdr:colOff>
      <xdr:row>62</xdr:row>
      <xdr:rowOff>28169</xdr:rowOff>
    </xdr:to>
    <xdr:sp macro="" textlink="">
      <xdr:nvSpPr>
        <xdr:cNvPr id="339" name="楕円 338"/>
        <xdr:cNvSpPr/>
      </xdr:nvSpPr>
      <xdr:spPr>
        <a:xfrm>
          <a:off x="16129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12946</xdr:rowOff>
    </xdr:from>
    <xdr:ext cx="736600" cy="259045"/>
    <xdr:sp macro="" textlink="">
      <xdr:nvSpPr>
        <xdr:cNvPr id="340" name="テキスト ボックス 339"/>
        <xdr:cNvSpPr txBox="1"/>
      </xdr:nvSpPr>
      <xdr:spPr>
        <a:xfrm>
          <a:off x="15798800" y="1064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88367</xdr:rowOff>
    </xdr:from>
    <xdr:to>
      <xdr:col>73</xdr:col>
      <xdr:colOff>44450</xdr:colOff>
      <xdr:row>62</xdr:row>
      <xdr:rowOff>18517</xdr:rowOff>
    </xdr:to>
    <xdr:sp macro="" textlink="">
      <xdr:nvSpPr>
        <xdr:cNvPr id="341" name="楕円 340"/>
        <xdr:cNvSpPr/>
      </xdr:nvSpPr>
      <xdr:spPr>
        <a:xfrm>
          <a:off x="15240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3294</xdr:rowOff>
    </xdr:from>
    <xdr:ext cx="762000" cy="259045"/>
    <xdr:sp macro="" textlink="">
      <xdr:nvSpPr>
        <xdr:cNvPr id="342" name="テキスト ボックス 341"/>
        <xdr:cNvSpPr txBox="1"/>
      </xdr:nvSpPr>
      <xdr:spPr>
        <a:xfrm>
          <a:off x="14909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97536</xdr:rowOff>
    </xdr:from>
    <xdr:to>
      <xdr:col>68</xdr:col>
      <xdr:colOff>203200</xdr:colOff>
      <xdr:row>62</xdr:row>
      <xdr:rowOff>27686</xdr:rowOff>
    </xdr:to>
    <xdr:sp macro="" textlink="">
      <xdr:nvSpPr>
        <xdr:cNvPr id="343" name="楕円 342"/>
        <xdr:cNvSpPr/>
      </xdr:nvSpPr>
      <xdr:spPr>
        <a:xfrm>
          <a:off x="14351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12463</xdr:rowOff>
    </xdr:from>
    <xdr:ext cx="762000" cy="259045"/>
    <xdr:sp macro="" textlink="">
      <xdr:nvSpPr>
        <xdr:cNvPr id="344" name="テキスト ボックス 343"/>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100432</xdr:rowOff>
    </xdr:from>
    <xdr:to>
      <xdr:col>64</xdr:col>
      <xdr:colOff>152400</xdr:colOff>
      <xdr:row>62</xdr:row>
      <xdr:rowOff>30582</xdr:rowOff>
    </xdr:to>
    <xdr:sp macro="" textlink="">
      <xdr:nvSpPr>
        <xdr:cNvPr id="345" name="楕円 344"/>
        <xdr:cNvSpPr/>
      </xdr:nvSpPr>
      <xdr:spPr>
        <a:xfrm>
          <a:off x="13462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15359</xdr:rowOff>
    </xdr:from>
    <xdr:ext cx="762000" cy="259045"/>
    <xdr:sp macro="" textlink="">
      <xdr:nvSpPr>
        <xdr:cNvPr id="346" name="テキスト ボックス 345"/>
        <xdr:cNvSpPr txBox="1"/>
      </xdr:nvSpPr>
      <xdr:spPr>
        <a:xfrm>
          <a:off x="13131800" y="10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％改善されている。以前からの起債抑制に加え、償還完了の事業が増えているため、類似団体の平均を下回っている。今後も新規発行債と元利償還金のバランスを保ちながら、安定した財政運営に努める。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30480</xdr:rowOff>
    </xdr:to>
    <xdr:cxnSp macro="">
      <xdr:nvCxnSpPr>
        <xdr:cNvPr id="378" name="直線コネクタ 377"/>
        <xdr:cNvCxnSpPr/>
      </xdr:nvCxnSpPr>
      <xdr:spPr>
        <a:xfrm flipV="1">
          <a:off x="16179800" y="68595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1" name="直線コネクタ 380"/>
        <xdr:cNvCxnSpPr/>
      </xdr:nvCxnSpPr>
      <xdr:spPr>
        <a:xfrm flipV="1">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4" name="直線コネクタ 383"/>
        <xdr:cNvCxnSpPr/>
      </xdr:nvCxnSpPr>
      <xdr:spPr>
        <a:xfrm flipV="1">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98044</xdr:rowOff>
    </xdr:to>
    <xdr:cxnSp macro="">
      <xdr:nvCxnSpPr>
        <xdr:cNvPr id="387" name="直線コネクタ 386"/>
        <xdr:cNvCxnSpPr/>
      </xdr:nvCxnSpPr>
      <xdr:spPr>
        <a:xfrm>
          <a:off x="13512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7" name="楕円 396"/>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8"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9" name="楕円 398"/>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0" name="テキスト ボックス 39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6" name="テキスト ボックス 405"/>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近年の起債の抑制により</a:t>
          </a:r>
          <a:r>
            <a:rPr kumimoji="1" lang="ja-JP" altLang="en-US"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将来負担額（地方債等）より充当可能財源（基金積立等）が上回っているため△</a:t>
          </a:r>
          <a:r>
            <a:rPr kumimoji="1" lang="en-US" altLang="ja-JP" sz="1300">
              <a:latin typeface="ＭＳ Ｐゴシック" panose="020B0600070205080204" pitchFamily="50" charset="-128"/>
              <a:ea typeface="ＭＳ Ｐゴシック" panose="020B0600070205080204" pitchFamily="50" charset="-128"/>
            </a:rPr>
            <a:t>111.8</a:t>
          </a:r>
          <a:r>
            <a:rPr kumimoji="1" lang="ja-JP" altLang="en-US" sz="1300">
              <a:latin typeface="ＭＳ Ｐゴシック" panose="020B0600070205080204" pitchFamily="50" charset="-128"/>
              <a:ea typeface="ＭＳ Ｐゴシック" panose="020B0600070205080204" pitchFamily="50" charset="-128"/>
            </a:rPr>
            <a:t>％となり、類似団体で最も低い状態となっている。平成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年度は、村内中学校の統合整備事業等に伴い、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6,520</a:t>
          </a:r>
          <a:r>
            <a:rPr kumimoji="1" lang="ja-JP" altLang="en-US" sz="1300">
              <a:latin typeface="ＭＳ Ｐゴシック" panose="020B0600070205080204" pitchFamily="50" charset="-128"/>
              <a:ea typeface="ＭＳ Ｐゴシック" panose="020B0600070205080204" pitchFamily="50" charset="-128"/>
            </a:rPr>
            <a:t>万円の起債を行ったが、以前よりそれに備えた、地方債抑制や基金積立等により、負担を軽減することができた。今後も計画的な財政運営に努める。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％となり、類似団体平均との差は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％縮まっている。平成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年度より村内中学校の統合により人件費の削減が見込まれる。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37846</xdr:rowOff>
    </xdr:to>
    <xdr:cxnSp macro="">
      <xdr:nvCxnSpPr>
        <xdr:cNvPr id="64" name="直線コネクタ 63"/>
        <xdr:cNvCxnSpPr/>
      </xdr:nvCxnSpPr>
      <xdr:spPr>
        <a:xfrm flipV="1">
          <a:off x="3987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115570</xdr:rowOff>
    </xdr:to>
    <xdr:cxnSp macro="">
      <xdr:nvCxnSpPr>
        <xdr:cNvPr id="67" name="直線コネクタ 66"/>
        <xdr:cNvCxnSpPr/>
      </xdr:nvCxnSpPr>
      <xdr:spPr>
        <a:xfrm flipV="1">
          <a:off x="3098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165862</xdr:rowOff>
    </xdr:to>
    <xdr:cxnSp macro="">
      <xdr:nvCxnSpPr>
        <xdr:cNvPr id="70" name="直線コネクタ 69"/>
        <xdr:cNvCxnSpPr/>
      </xdr:nvCxnSpPr>
      <xdr:spPr>
        <a:xfrm flipV="1">
          <a:off x="2209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30988</xdr:rowOff>
    </xdr:to>
    <xdr:cxnSp macro="">
      <xdr:nvCxnSpPr>
        <xdr:cNvPr id="73" name="直線コネクタ 72"/>
        <xdr:cNvCxnSpPr/>
      </xdr:nvCxnSpPr>
      <xdr:spPr>
        <a:xfrm flipV="1">
          <a:off x="1320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年度は臨時職員等社会保障料等の減により、前年度より△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％高い状況にあり委託料が物件費の</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を占めている。公共施設が多く、それに係る維持管理委託業務が多いためである。今後、老朽化を迎える施設については、同類の機能施設への統合するなど、整理縮小の検討を行い施設管理委託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xdr:rowOff>
    </xdr:from>
    <xdr:to>
      <xdr:col>82</xdr:col>
      <xdr:colOff>107950</xdr:colOff>
      <xdr:row>19</xdr:row>
      <xdr:rowOff>69850</xdr:rowOff>
    </xdr:to>
    <xdr:cxnSp macro="">
      <xdr:nvCxnSpPr>
        <xdr:cNvPr id="129" name="直線コネクタ 128"/>
        <xdr:cNvCxnSpPr/>
      </xdr:nvCxnSpPr>
      <xdr:spPr>
        <a:xfrm flipV="1">
          <a:off x="15671800" y="32607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69850</xdr:rowOff>
    </xdr:to>
    <xdr:cxnSp macro="">
      <xdr:nvCxnSpPr>
        <xdr:cNvPr id="132" name="直線コネクタ 131"/>
        <xdr:cNvCxnSpPr/>
      </xdr:nvCxnSpPr>
      <xdr:spPr>
        <a:xfrm>
          <a:off x="14782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136525</xdr:rowOff>
    </xdr:from>
    <xdr:to>
      <xdr:col>73</xdr:col>
      <xdr:colOff>180975</xdr:colOff>
      <xdr:row>19</xdr:row>
      <xdr:rowOff>69850</xdr:rowOff>
    </xdr:to>
    <xdr:cxnSp macro="">
      <xdr:nvCxnSpPr>
        <xdr:cNvPr id="135" name="直線コネクタ 134"/>
        <xdr:cNvCxnSpPr/>
      </xdr:nvCxnSpPr>
      <xdr:spPr>
        <a:xfrm>
          <a:off x="13893800" y="3222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117475</xdr:rowOff>
    </xdr:from>
    <xdr:to>
      <xdr:col>69</xdr:col>
      <xdr:colOff>92075</xdr:colOff>
      <xdr:row>18</xdr:row>
      <xdr:rowOff>136525</xdr:rowOff>
    </xdr:to>
    <xdr:cxnSp macro="">
      <xdr:nvCxnSpPr>
        <xdr:cNvPr id="138" name="直線コネクタ 137"/>
        <xdr:cNvCxnSpPr/>
      </xdr:nvCxnSpPr>
      <xdr:spPr>
        <a:xfrm>
          <a:off x="13004800" y="3203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85725</xdr:rowOff>
    </xdr:from>
    <xdr:to>
      <xdr:col>69</xdr:col>
      <xdr:colOff>142875</xdr:colOff>
      <xdr:row>19</xdr:row>
      <xdr:rowOff>15875</xdr:rowOff>
    </xdr:to>
    <xdr:sp macro="" textlink="">
      <xdr:nvSpPr>
        <xdr:cNvPr id="154" name="楕円 153"/>
        <xdr:cNvSpPr/>
      </xdr:nvSpPr>
      <xdr:spPr>
        <a:xfrm>
          <a:off x="13843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652</xdr:rowOff>
    </xdr:from>
    <xdr:ext cx="762000" cy="259045"/>
    <xdr:sp macro="" textlink="">
      <xdr:nvSpPr>
        <xdr:cNvPr id="155" name="テキスト ボックス 154"/>
        <xdr:cNvSpPr txBox="1"/>
      </xdr:nvSpPr>
      <xdr:spPr>
        <a:xfrm>
          <a:off x="135128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66675</xdr:rowOff>
    </xdr:from>
    <xdr:to>
      <xdr:col>65</xdr:col>
      <xdr:colOff>53975</xdr:colOff>
      <xdr:row>18</xdr:row>
      <xdr:rowOff>168275</xdr:rowOff>
    </xdr:to>
    <xdr:sp macro="" textlink="">
      <xdr:nvSpPr>
        <xdr:cNvPr id="156" name="楕円 155"/>
        <xdr:cNvSpPr/>
      </xdr:nvSpPr>
      <xdr:spPr>
        <a:xfrm>
          <a:off x="12954000" y="3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153052</xdr:rowOff>
    </xdr:from>
    <xdr:ext cx="762000" cy="259045"/>
    <xdr:sp macro="" textlink="">
      <xdr:nvSpPr>
        <xdr:cNvPr id="157" name="テキスト ボックス 156"/>
        <xdr:cNvSpPr txBox="1"/>
      </xdr:nvSpPr>
      <xdr:spPr>
        <a:xfrm>
          <a:off x="12623800" y="32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全国的にも増加傾向にある扶助費においては、平成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年度も障害福祉サービス等費が増となったが、年金生活者等支援臨時福祉給付費で減となったことから、前年度比△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％となり、類似団体平均を下回った。しかし今後も制度改正等により、費用増が想定されるため、公立保育所の民営化を検討し、コスト削減に努める。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2" name="直線コネクタ 191"/>
        <xdr:cNvCxnSpPr/>
      </xdr:nvCxnSpPr>
      <xdr:spPr>
        <a:xfrm flipV="1">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5" name="直線コネクタ 194"/>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127000</xdr:rowOff>
    </xdr:to>
    <xdr:cxnSp macro="">
      <xdr:nvCxnSpPr>
        <xdr:cNvPr id="198" name="直線コネクタ 197"/>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201" name="直線コネクタ 200"/>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2"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％減少したのは維持修繕費および繰出し金が伴に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％づつ減少したものである。前年度に引き続き、教育施設の延命化の取組によるコスト削減が図られた。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今後も橋梁や他の公共施設についても延命化や計画的な更新等の取組を行いコスト削減に努める。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124714</xdr:rowOff>
    </xdr:to>
    <xdr:cxnSp macro="">
      <xdr:nvCxnSpPr>
        <xdr:cNvPr id="250" name="直線コネクタ 249"/>
        <xdr:cNvCxnSpPr/>
      </xdr:nvCxnSpPr>
      <xdr:spPr>
        <a:xfrm flipV="1">
          <a:off x="15671800" y="9545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55</xdr:row>
      <xdr:rowOff>147574</xdr:rowOff>
    </xdr:to>
    <xdr:cxnSp macro="">
      <xdr:nvCxnSpPr>
        <xdr:cNvPr id="253" name="直線コネクタ 252"/>
        <xdr:cNvCxnSpPr/>
      </xdr:nvCxnSpPr>
      <xdr:spPr>
        <a:xfrm flipV="1">
          <a:off x="14782800" y="9554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55</xdr:row>
      <xdr:rowOff>147574</xdr:rowOff>
    </xdr:to>
    <xdr:cxnSp macro="">
      <xdr:nvCxnSpPr>
        <xdr:cNvPr id="256" name="直線コネクタ 255"/>
        <xdr:cNvCxnSpPr/>
      </xdr:nvCxnSpPr>
      <xdr:spPr>
        <a:xfrm>
          <a:off x="13893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55</xdr:row>
      <xdr:rowOff>129286</xdr:rowOff>
    </xdr:to>
    <xdr:cxnSp macro="">
      <xdr:nvCxnSpPr>
        <xdr:cNvPr id="259" name="直線コネクタ 258"/>
        <xdr:cNvCxnSpPr/>
      </xdr:nvCxnSpPr>
      <xdr:spPr>
        <a:xfrm>
          <a:off x="13004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9" name="楕円 268"/>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0"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73914</xdr:rowOff>
    </xdr:from>
    <xdr:to>
      <xdr:col>78</xdr:col>
      <xdr:colOff>120650</xdr:colOff>
      <xdr:row>56</xdr:row>
      <xdr:rowOff>4064</xdr:rowOff>
    </xdr:to>
    <xdr:sp macro="" textlink="">
      <xdr:nvSpPr>
        <xdr:cNvPr id="271" name="楕円 270"/>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14241</xdr:rowOff>
    </xdr:from>
    <xdr:ext cx="736600" cy="259045"/>
    <xdr:sp macro="" textlink="">
      <xdr:nvSpPr>
        <xdr:cNvPr id="272" name="テキスト ボックス 271"/>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73" name="楕円 272"/>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74" name="テキスト ボックス 273"/>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75" name="楕円 274"/>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76" name="テキスト ボックス 275"/>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51054</xdr:rowOff>
    </xdr:from>
    <xdr:to>
      <xdr:col>65</xdr:col>
      <xdr:colOff>53975</xdr:colOff>
      <xdr:row>55</xdr:row>
      <xdr:rowOff>152654</xdr:rowOff>
    </xdr:to>
    <xdr:sp macro="" textlink="">
      <xdr:nvSpPr>
        <xdr:cNvPr id="277" name="楕円 276"/>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162831</xdr:rowOff>
    </xdr:from>
    <xdr:ext cx="762000" cy="259045"/>
    <xdr:sp macro="" textlink="">
      <xdr:nvSpPr>
        <xdr:cNvPr id="278" name="テキスト ボックス 277"/>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類似団体平均を下回っているが、全国平均や沖縄平均と比較すると上回っている状況である。また平成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年度より、新規団体への補助金交付により前年度と比較して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％上昇した。引き続き各種団体への単独補助金のチェック機能を強化しコスト削減に努める。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51562</xdr:rowOff>
    </xdr:to>
    <xdr:cxnSp macro="">
      <xdr:nvCxnSpPr>
        <xdr:cNvPr id="308" name="直線コネクタ 307"/>
        <xdr:cNvCxnSpPr/>
      </xdr:nvCxnSpPr>
      <xdr:spPr>
        <a:xfrm>
          <a:off x="15671800" y="6331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159004</xdr:rowOff>
    </xdr:to>
    <xdr:cxnSp macro="">
      <xdr:nvCxnSpPr>
        <xdr:cNvPr id="311" name="直線コネクタ 310"/>
        <xdr:cNvCxnSpPr/>
      </xdr:nvCxnSpPr>
      <xdr:spPr>
        <a:xfrm>
          <a:off x="14782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163576</xdr:rowOff>
    </xdr:to>
    <xdr:cxnSp macro="">
      <xdr:nvCxnSpPr>
        <xdr:cNvPr id="314" name="直線コネクタ 313"/>
        <xdr:cNvCxnSpPr/>
      </xdr:nvCxnSpPr>
      <xdr:spPr>
        <a:xfrm flipV="1">
          <a:off x="13893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163576</xdr:rowOff>
    </xdr:to>
    <xdr:cxnSp macro="">
      <xdr:nvCxnSpPr>
        <xdr:cNvPr id="317" name="直線コネクタ 316"/>
        <xdr:cNvCxnSpPr/>
      </xdr:nvCxnSpPr>
      <xdr:spPr>
        <a:xfrm>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7" name="楕円 32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8"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9" name="楕円 32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0" name="テキスト ボックス 329"/>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1" name="楕円 330"/>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2" name="テキスト ボックス 33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3" name="楕円 33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4" name="テキスト ボックス 33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5" name="楕円 334"/>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6" name="テキスト ボックス 335"/>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近年、起債の新規発行抑制により、類似団体平均を下回った。しかし平成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年度にかけて、統合中学校整備事業の大規模事業等により起債を行うため、減債基金や公共施設整備基金の活用等により、公債費の抑制に努める。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152146</xdr:rowOff>
    </xdr:to>
    <xdr:cxnSp macro="">
      <xdr:nvCxnSpPr>
        <xdr:cNvPr id="366" name="直線コネクタ 365"/>
        <xdr:cNvCxnSpPr/>
      </xdr:nvCxnSpPr>
      <xdr:spPr>
        <a:xfrm>
          <a:off x="3987800" y="13010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165863</xdr:rowOff>
    </xdr:to>
    <xdr:cxnSp macro="">
      <xdr:nvCxnSpPr>
        <xdr:cNvPr id="369" name="直線コネクタ 368"/>
        <xdr:cNvCxnSpPr/>
      </xdr:nvCxnSpPr>
      <xdr:spPr>
        <a:xfrm flipV="1">
          <a:off x="3098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17272</xdr:rowOff>
    </xdr:to>
    <xdr:cxnSp macro="">
      <xdr:nvCxnSpPr>
        <xdr:cNvPr id="372" name="直線コネクタ 371"/>
        <xdr:cNvCxnSpPr/>
      </xdr:nvCxnSpPr>
      <xdr:spPr>
        <a:xfrm flipV="1">
          <a:off x="2209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17272</xdr:rowOff>
    </xdr:to>
    <xdr:cxnSp macro="">
      <xdr:nvCxnSpPr>
        <xdr:cNvPr id="375" name="直線コネクタ 374"/>
        <xdr:cNvCxnSpPr/>
      </xdr:nvCxnSpPr>
      <xdr:spPr>
        <a:xfrm>
          <a:off x="1320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5" name="楕円 384"/>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6"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7" name="楕円 386"/>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8" name="テキスト ボックス 387"/>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9" name="楕円 388"/>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0" name="テキスト ボックス 389"/>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1" name="楕円 390"/>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92" name="テキスト ボックス 391"/>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3" name="楕円 392"/>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4" name="テキスト ボックス 393"/>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修繕費、扶助費、繰出金について減少したものの、補助費等が増加したため、前年度と比較して横ばいとなった。また類似団体平均、全国平均、沖縄県平均と比較しても下回っている。今後も経常経費の抑制により適正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62992</xdr:rowOff>
    </xdr:to>
    <xdr:cxnSp macro="">
      <xdr:nvCxnSpPr>
        <xdr:cNvPr id="425" name="直線コネクタ 424"/>
        <xdr:cNvCxnSpPr/>
      </xdr:nvCxnSpPr>
      <xdr:spPr>
        <a:xfrm>
          <a:off x="15671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122428</xdr:rowOff>
    </xdr:to>
    <xdr:cxnSp macro="">
      <xdr:nvCxnSpPr>
        <xdr:cNvPr id="428" name="直線コネクタ 427"/>
        <xdr:cNvCxnSpPr/>
      </xdr:nvCxnSpPr>
      <xdr:spPr>
        <a:xfrm flipV="1">
          <a:off x="14782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131572</xdr:rowOff>
    </xdr:to>
    <xdr:cxnSp macro="">
      <xdr:nvCxnSpPr>
        <xdr:cNvPr id="431" name="直線コネクタ 430"/>
        <xdr:cNvCxnSpPr/>
      </xdr:nvCxnSpPr>
      <xdr:spPr>
        <a:xfrm flipV="1">
          <a:off x="13893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131572</xdr:rowOff>
    </xdr:to>
    <xdr:cxnSp macro="">
      <xdr:nvCxnSpPr>
        <xdr:cNvPr id="434" name="直線コネクタ 433"/>
        <xdr:cNvCxnSpPr/>
      </xdr:nvCxnSpPr>
      <xdr:spPr>
        <a:xfrm>
          <a:off x="13004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4" name="楕円 443"/>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5"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8" name="楕円 447"/>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49" name="テキスト ボックス 448"/>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0" name="楕円 44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1" name="テキスト ボックス 45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2" name="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3" name="テキスト ボックス 45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41854</xdr:rowOff>
    </xdr:from>
    <xdr:to>
      <xdr:col>29</xdr:col>
      <xdr:colOff>127000</xdr:colOff>
      <xdr:row>17</xdr:row>
      <xdr:rowOff>59784</xdr:rowOff>
    </xdr:to>
    <xdr:cxnSp macro="">
      <xdr:nvCxnSpPr>
        <xdr:cNvPr id="50" name="直線コネクタ 49"/>
        <xdr:cNvCxnSpPr/>
      </xdr:nvCxnSpPr>
      <xdr:spPr bwMode="auto">
        <a:xfrm flipV="1">
          <a:off x="5003800" y="3004129"/>
          <a:ext cx="6477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45222</xdr:rowOff>
    </xdr:from>
    <xdr:to>
      <xdr:col>26</xdr:col>
      <xdr:colOff>50800</xdr:colOff>
      <xdr:row>17</xdr:row>
      <xdr:rowOff>59784</xdr:rowOff>
    </xdr:to>
    <xdr:cxnSp macro="">
      <xdr:nvCxnSpPr>
        <xdr:cNvPr id="53" name="直線コネクタ 52"/>
        <xdr:cNvCxnSpPr/>
      </xdr:nvCxnSpPr>
      <xdr:spPr bwMode="auto">
        <a:xfrm>
          <a:off x="4305300" y="3007497"/>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14468</xdr:rowOff>
    </xdr:from>
    <xdr:to>
      <xdr:col>22</xdr:col>
      <xdr:colOff>114300</xdr:colOff>
      <xdr:row>17</xdr:row>
      <xdr:rowOff>45222</xdr:rowOff>
    </xdr:to>
    <xdr:cxnSp macro="">
      <xdr:nvCxnSpPr>
        <xdr:cNvPr id="56" name="直線コネクタ 55"/>
        <xdr:cNvCxnSpPr/>
      </xdr:nvCxnSpPr>
      <xdr:spPr bwMode="auto">
        <a:xfrm>
          <a:off x="3606800" y="2976743"/>
          <a:ext cx="698500" cy="3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14468</xdr:rowOff>
    </xdr:from>
    <xdr:to>
      <xdr:col>18</xdr:col>
      <xdr:colOff>177800</xdr:colOff>
      <xdr:row>17</xdr:row>
      <xdr:rowOff>32695</xdr:rowOff>
    </xdr:to>
    <xdr:cxnSp macro="">
      <xdr:nvCxnSpPr>
        <xdr:cNvPr id="59" name="直線コネクタ 58"/>
        <xdr:cNvCxnSpPr/>
      </xdr:nvCxnSpPr>
      <xdr:spPr bwMode="auto">
        <a:xfrm flipV="1">
          <a:off x="2908300" y="2976743"/>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162504</xdr:rowOff>
    </xdr:from>
    <xdr:to>
      <xdr:col>29</xdr:col>
      <xdr:colOff>177800</xdr:colOff>
      <xdr:row>17</xdr:row>
      <xdr:rowOff>92654</xdr:rowOff>
    </xdr:to>
    <xdr:sp macro="" textlink="">
      <xdr:nvSpPr>
        <xdr:cNvPr id="69" name="楕円 68"/>
        <xdr:cNvSpPr/>
      </xdr:nvSpPr>
      <xdr:spPr bwMode="auto">
        <a:xfrm>
          <a:off x="5600700" y="295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7581</xdr:rowOff>
    </xdr:from>
    <xdr:ext cx="762000" cy="259045"/>
    <xdr:sp macro="" textlink="">
      <xdr:nvSpPr>
        <xdr:cNvPr id="70" name="人口1人当たり決算額の推移該当値テキスト130"/>
        <xdr:cNvSpPr txBox="1"/>
      </xdr:nvSpPr>
      <xdr:spPr>
        <a:xfrm>
          <a:off x="5740400" y="279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8984</xdr:rowOff>
    </xdr:from>
    <xdr:to>
      <xdr:col>26</xdr:col>
      <xdr:colOff>101600</xdr:colOff>
      <xdr:row>17</xdr:row>
      <xdr:rowOff>110584</xdr:rowOff>
    </xdr:to>
    <xdr:sp macro="" textlink="">
      <xdr:nvSpPr>
        <xdr:cNvPr id="71" name="楕円 70"/>
        <xdr:cNvSpPr/>
      </xdr:nvSpPr>
      <xdr:spPr bwMode="auto">
        <a:xfrm>
          <a:off x="4953000" y="29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120761</xdr:rowOff>
    </xdr:from>
    <xdr:ext cx="736600" cy="259045"/>
    <xdr:sp macro="" textlink="">
      <xdr:nvSpPr>
        <xdr:cNvPr id="72" name="テキスト ボックス 71"/>
        <xdr:cNvSpPr txBox="1"/>
      </xdr:nvSpPr>
      <xdr:spPr>
        <a:xfrm>
          <a:off x="4622800" y="274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165872</xdr:rowOff>
    </xdr:from>
    <xdr:to>
      <xdr:col>22</xdr:col>
      <xdr:colOff>165100</xdr:colOff>
      <xdr:row>17</xdr:row>
      <xdr:rowOff>96022</xdr:rowOff>
    </xdr:to>
    <xdr:sp macro="" textlink="">
      <xdr:nvSpPr>
        <xdr:cNvPr id="73" name="楕円 72"/>
        <xdr:cNvSpPr/>
      </xdr:nvSpPr>
      <xdr:spPr bwMode="auto">
        <a:xfrm>
          <a:off x="4254500" y="295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106199</xdr:rowOff>
    </xdr:from>
    <xdr:ext cx="762000" cy="259045"/>
    <xdr:sp macro="" textlink="">
      <xdr:nvSpPr>
        <xdr:cNvPr id="74" name="テキスト ボックス 73"/>
        <xdr:cNvSpPr txBox="1"/>
      </xdr:nvSpPr>
      <xdr:spPr>
        <a:xfrm>
          <a:off x="3924300" y="27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135118</xdr:rowOff>
    </xdr:from>
    <xdr:to>
      <xdr:col>19</xdr:col>
      <xdr:colOff>38100</xdr:colOff>
      <xdr:row>17</xdr:row>
      <xdr:rowOff>65268</xdr:rowOff>
    </xdr:to>
    <xdr:sp macro="" textlink="">
      <xdr:nvSpPr>
        <xdr:cNvPr id="75" name="楕円 74"/>
        <xdr:cNvSpPr/>
      </xdr:nvSpPr>
      <xdr:spPr bwMode="auto">
        <a:xfrm>
          <a:off x="35560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75445</xdr:rowOff>
    </xdr:from>
    <xdr:ext cx="762000" cy="259045"/>
    <xdr:sp macro="" textlink="">
      <xdr:nvSpPr>
        <xdr:cNvPr id="76" name="テキスト ボックス 75"/>
        <xdr:cNvSpPr txBox="1"/>
      </xdr:nvSpPr>
      <xdr:spPr>
        <a:xfrm>
          <a:off x="3225800" y="269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153345</xdr:rowOff>
    </xdr:from>
    <xdr:to>
      <xdr:col>15</xdr:col>
      <xdr:colOff>101600</xdr:colOff>
      <xdr:row>17</xdr:row>
      <xdr:rowOff>83495</xdr:rowOff>
    </xdr:to>
    <xdr:sp macro="" textlink="">
      <xdr:nvSpPr>
        <xdr:cNvPr id="77" name="楕円 76"/>
        <xdr:cNvSpPr/>
      </xdr:nvSpPr>
      <xdr:spPr bwMode="auto">
        <a:xfrm>
          <a:off x="28575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93672</xdr:rowOff>
    </xdr:from>
    <xdr:ext cx="762000" cy="259045"/>
    <xdr:sp macro="" textlink="">
      <xdr:nvSpPr>
        <xdr:cNvPr id="78" name="テキスト ボックス 77"/>
        <xdr:cNvSpPr txBox="1"/>
      </xdr:nvSpPr>
      <xdr:spPr>
        <a:xfrm>
          <a:off x="2527300" y="27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246938</xdr:rowOff>
    </xdr:from>
    <xdr:to>
      <xdr:col>29</xdr:col>
      <xdr:colOff>127000</xdr:colOff>
      <xdr:row>35</xdr:row>
      <xdr:rowOff>266274</xdr:rowOff>
    </xdr:to>
    <xdr:cxnSp macro="">
      <xdr:nvCxnSpPr>
        <xdr:cNvPr id="111" name="直線コネクタ 110"/>
        <xdr:cNvCxnSpPr/>
      </xdr:nvCxnSpPr>
      <xdr:spPr bwMode="auto">
        <a:xfrm flipV="1">
          <a:off x="5003800" y="6857288"/>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240405</xdr:rowOff>
    </xdr:from>
    <xdr:to>
      <xdr:col>26</xdr:col>
      <xdr:colOff>50800</xdr:colOff>
      <xdr:row>35</xdr:row>
      <xdr:rowOff>266274</xdr:rowOff>
    </xdr:to>
    <xdr:cxnSp macro="">
      <xdr:nvCxnSpPr>
        <xdr:cNvPr id="114" name="直線コネクタ 113"/>
        <xdr:cNvCxnSpPr/>
      </xdr:nvCxnSpPr>
      <xdr:spPr bwMode="auto">
        <a:xfrm>
          <a:off x="4305300" y="6850755"/>
          <a:ext cx="698500" cy="25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221679</xdr:rowOff>
    </xdr:from>
    <xdr:to>
      <xdr:col>22</xdr:col>
      <xdr:colOff>114300</xdr:colOff>
      <xdr:row>35</xdr:row>
      <xdr:rowOff>240405</xdr:rowOff>
    </xdr:to>
    <xdr:cxnSp macro="">
      <xdr:nvCxnSpPr>
        <xdr:cNvPr id="117" name="直線コネクタ 116"/>
        <xdr:cNvCxnSpPr/>
      </xdr:nvCxnSpPr>
      <xdr:spPr bwMode="auto">
        <a:xfrm>
          <a:off x="3606800" y="6832029"/>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201790</xdr:rowOff>
    </xdr:from>
    <xdr:to>
      <xdr:col>18</xdr:col>
      <xdr:colOff>177800</xdr:colOff>
      <xdr:row>35</xdr:row>
      <xdr:rowOff>221679</xdr:rowOff>
    </xdr:to>
    <xdr:cxnSp macro="">
      <xdr:nvCxnSpPr>
        <xdr:cNvPr id="120" name="直線コネクタ 119"/>
        <xdr:cNvCxnSpPr/>
      </xdr:nvCxnSpPr>
      <xdr:spPr bwMode="auto">
        <a:xfrm>
          <a:off x="2908300" y="6812140"/>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196138</xdr:rowOff>
    </xdr:from>
    <xdr:to>
      <xdr:col>29</xdr:col>
      <xdr:colOff>177800</xdr:colOff>
      <xdr:row>35</xdr:row>
      <xdr:rowOff>297738</xdr:rowOff>
    </xdr:to>
    <xdr:sp macro="" textlink="">
      <xdr:nvSpPr>
        <xdr:cNvPr id="130" name="楕円 129"/>
        <xdr:cNvSpPr/>
      </xdr:nvSpPr>
      <xdr:spPr bwMode="auto">
        <a:xfrm>
          <a:off x="5600700" y="68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168215</xdr:rowOff>
    </xdr:from>
    <xdr:ext cx="762000" cy="259045"/>
    <xdr:sp macro="" textlink="">
      <xdr:nvSpPr>
        <xdr:cNvPr id="131" name="人口1人当たり決算額の推移該当値テキスト445"/>
        <xdr:cNvSpPr txBox="1"/>
      </xdr:nvSpPr>
      <xdr:spPr>
        <a:xfrm>
          <a:off x="5740400" y="6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215474</xdr:rowOff>
    </xdr:from>
    <xdr:to>
      <xdr:col>26</xdr:col>
      <xdr:colOff>101600</xdr:colOff>
      <xdr:row>35</xdr:row>
      <xdr:rowOff>317074</xdr:rowOff>
    </xdr:to>
    <xdr:sp macro="" textlink="">
      <xdr:nvSpPr>
        <xdr:cNvPr id="132" name="楕円 131"/>
        <xdr:cNvSpPr/>
      </xdr:nvSpPr>
      <xdr:spPr bwMode="auto">
        <a:xfrm>
          <a:off x="4953000" y="68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301851</xdr:rowOff>
    </xdr:from>
    <xdr:ext cx="736600" cy="259045"/>
    <xdr:sp macro="" textlink="">
      <xdr:nvSpPr>
        <xdr:cNvPr id="133" name="テキスト ボックス 132"/>
        <xdr:cNvSpPr txBox="1"/>
      </xdr:nvSpPr>
      <xdr:spPr>
        <a:xfrm>
          <a:off x="4622800" y="691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189605</xdr:rowOff>
    </xdr:from>
    <xdr:to>
      <xdr:col>22</xdr:col>
      <xdr:colOff>165100</xdr:colOff>
      <xdr:row>35</xdr:row>
      <xdr:rowOff>291205</xdr:rowOff>
    </xdr:to>
    <xdr:sp macro="" textlink="">
      <xdr:nvSpPr>
        <xdr:cNvPr id="134" name="楕円 133"/>
        <xdr:cNvSpPr/>
      </xdr:nvSpPr>
      <xdr:spPr bwMode="auto">
        <a:xfrm>
          <a:off x="4254500" y="679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275982</xdr:rowOff>
    </xdr:from>
    <xdr:ext cx="762000" cy="259045"/>
    <xdr:sp macro="" textlink="">
      <xdr:nvSpPr>
        <xdr:cNvPr id="135" name="テキスト ボックス 134"/>
        <xdr:cNvSpPr txBox="1"/>
      </xdr:nvSpPr>
      <xdr:spPr>
        <a:xfrm>
          <a:off x="3924300" y="688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170879</xdr:rowOff>
    </xdr:from>
    <xdr:to>
      <xdr:col>19</xdr:col>
      <xdr:colOff>38100</xdr:colOff>
      <xdr:row>35</xdr:row>
      <xdr:rowOff>272479</xdr:rowOff>
    </xdr:to>
    <xdr:sp macro="" textlink="">
      <xdr:nvSpPr>
        <xdr:cNvPr id="136" name="楕円 135"/>
        <xdr:cNvSpPr/>
      </xdr:nvSpPr>
      <xdr:spPr bwMode="auto">
        <a:xfrm>
          <a:off x="35560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257256</xdr:rowOff>
    </xdr:from>
    <xdr:ext cx="762000" cy="259045"/>
    <xdr:sp macro="" textlink="">
      <xdr:nvSpPr>
        <xdr:cNvPr id="137" name="テキスト ボックス 136"/>
        <xdr:cNvSpPr txBox="1"/>
      </xdr:nvSpPr>
      <xdr:spPr>
        <a:xfrm>
          <a:off x="32258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150990</xdr:rowOff>
    </xdr:from>
    <xdr:to>
      <xdr:col>15</xdr:col>
      <xdr:colOff>101600</xdr:colOff>
      <xdr:row>35</xdr:row>
      <xdr:rowOff>252590</xdr:rowOff>
    </xdr:to>
    <xdr:sp macro="" textlink="">
      <xdr:nvSpPr>
        <xdr:cNvPr id="138" name="楕円 137"/>
        <xdr:cNvSpPr/>
      </xdr:nvSpPr>
      <xdr:spPr bwMode="auto">
        <a:xfrm>
          <a:off x="2857500" y="67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237367</xdr:rowOff>
    </xdr:from>
    <xdr:ext cx="762000" cy="259045"/>
    <xdr:sp macro="" textlink="">
      <xdr:nvSpPr>
        <xdr:cNvPr id="139" name="テキスト ボックス 138"/>
        <xdr:cNvSpPr txBox="1"/>
      </xdr:nvSpPr>
      <xdr:spPr>
        <a:xfrm>
          <a:off x="2527300" y="68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86535</xdr:rowOff>
    </xdr:from>
    <xdr:to>
      <xdr:col>24</xdr:col>
      <xdr:colOff>63500</xdr:colOff>
      <xdr:row>36</xdr:row>
      <xdr:rowOff>93226</xdr:rowOff>
    </xdr:to>
    <xdr:cxnSp macro="">
      <xdr:nvCxnSpPr>
        <xdr:cNvPr id="61" name="直線コネクタ 60"/>
        <xdr:cNvCxnSpPr/>
      </xdr:nvCxnSpPr>
      <xdr:spPr>
        <a:xfrm flipV="1">
          <a:off x="3797300" y="6258735"/>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62593</xdr:rowOff>
    </xdr:from>
    <xdr:to>
      <xdr:col>19</xdr:col>
      <xdr:colOff>177800</xdr:colOff>
      <xdr:row>36</xdr:row>
      <xdr:rowOff>93226</xdr:rowOff>
    </xdr:to>
    <xdr:cxnSp macro="">
      <xdr:nvCxnSpPr>
        <xdr:cNvPr id="64" name="直線コネクタ 63"/>
        <xdr:cNvCxnSpPr/>
      </xdr:nvCxnSpPr>
      <xdr:spPr>
        <a:xfrm>
          <a:off x="2908300" y="623479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50950</xdr:rowOff>
    </xdr:from>
    <xdr:to>
      <xdr:col>15</xdr:col>
      <xdr:colOff>50800</xdr:colOff>
      <xdr:row>36</xdr:row>
      <xdr:rowOff>62593</xdr:rowOff>
    </xdr:to>
    <xdr:cxnSp macro="">
      <xdr:nvCxnSpPr>
        <xdr:cNvPr id="67" name="直線コネクタ 66"/>
        <xdr:cNvCxnSpPr/>
      </xdr:nvCxnSpPr>
      <xdr:spPr>
        <a:xfrm>
          <a:off x="2019300" y="6223150"/>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50950</xdr:rowOff>
    </xdr:from>
    <xdr:to>
      <xdr:col>10</xdr:col>
      <xdr:colOff>114300</xdr:colOff>
      <xdr:row>36</xdr:row>
      <xdr:rowOff>59812</xdr:rowOff>
    </xdr:to>
    <xdr:cxnSp macro="">
      <xdr:nvCxnSpPr>
        <xdr:cNvPr id="70" name="直線コネクタ 69"/>
        <xdr:cNvCxnSpPr/>
      </xdr:nvCxnSpPr>
      <xdr:spPr>
        <a:xfrm flipV="1">
          <a:off x="1130300" y="6223150"/>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35735</xdr:rowOff>
    </xdr:from>
    <xdr:to>
      <xdr:col>24</xdr:col>
      <xdr:colOff>114300</xdr:colOff>
      <xdr:row>36</xdr:row>
      <xdr:rowOff>137335</xdr:rowOff>
    </xdr:to>
    <xdr:sp macro="" textlink="">
      <xdr:nvSpPr>
        <xdr:cNvPr id="80" name="楕円 79"/>
        <xdr:cNvSpPr/>
      </xdr:nvSpPr>
      <xdr:spPr>
        <a:xfrm>
          <a:off x="4584700" y="62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58612</xdr:rowOff>
    </xdr:from>
    <xdr:ext cx="599010" cy="259045"/>
    <xdr:sp macro="" textlink="">
      <xdr:nvSpPr>
        <xdr:cNvPr id="81" name="人件費該当値テキスト"/>
        <xdr:cNvSpPr txBox="1"/>
      </xdr:nvSpPr>
      <xdr:spPr>
        <a:xfrm>
          <a:off x="4686300" y="60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42426</xdr:rowOff>
    </xdr:from>
    <xdr:to>
      <xdr:col>20</xdr:col>
      <xdr:colOff>38100</xdr:colOff>
      <xdr:row>36</xdr:row>
      <xdr:rowOff>144026</xdr:rowOff>
    </xdr:to>
    <xdr:sp macro="" textlink="">
      <xdr:nvSpPr>
        <xdr:cNvPr id="82" name="楕円 81"/>
        <xdr:cNvSpPr/>
      </xdr:nvSpPr>
      <xdr:spPr>
        <a:xfrm>
          <a:off x="3746500" y="62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160553</xdr:rowOff>
    </xdr:from>
    <xdr:ext cx="599010" cy="259045"/>
    <xdr:sp macro="" textlink="">
      <xdr:nvSpPr>
        <xdr:cNvPr id="83" name="テキスト ボックス 82"/>
        <xdr:cNvSpPr txBox="1"/>
      </xdr:nvSpPr>
      <xdr:spPr>
        <a:xfrm>
          <a:off x="3497795" y="598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11793</xdr:rowOff>
    </xdr:from>
    <xdr:to>
      <xdr:col>15</xdr:col>
      <xdr:colOff>101600</xdr:colOff>
      <xdr:row>36</xdr:row>
      <xdr:rowOff>113393</xdr:rowOff>
    </xdr:to>
    <xdr:sp macro="" textlink="">
      <xdr:nvSpPr>
        <xdr:cNvPr id="84" name="楕円 83"/>
        <xdr:cNvSpPr/>
      </xdr:nvSpPr>
      <xdr:spPr>
        <a:xfrm>
          <a:off x="2857500" y="6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129920</xdr:rowOff>
    </xdr:from>
    <xdr:ext cx="599010" cy="259045"/>
    <xdr:sp macro="" textlink="">
      <xdr:nvSpPr>
        <xdr:cNvPr id="85" name="テキスト ボックス 84"/>
        <xdr:cNvSpPr txBox="1"/>
      </xdr:nvSpPr>
      <xdr:spPr>
        <a:xfrm>
          <a:off x="2608795" y="59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xdr:rowOff>
    </xdr:from>
    <xdr:to>
      <xdr:col>10</xdr:col>
      <xdr:colOff>165100</xdr:colOff>
      <xdr:row>36</xdr:row>
      <xdr:rowOff>101750</xdr:rowOff>
    </xdr:to>
    <xdr:sp macro="" textlink="">
      <xdr:nvSpPr>
        <xdr:cNvPr id="86" name="楕円 85"/>
        <xdr:cNvSpPr/>
      </xdr:nvSpPr>
      <xdr:spPr>
        <a:xfrm>
          <a:off x="1968500" y="61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118277</xdr:rowOff>
    </xdr:from>
    <xdr:ext cx="599010" cy="259045"/>
    <xdr:sp macro="" textlink="">
      <xdr:nvSpPr>
        <xdr:cNvPr id="87" name="テキスト ボックス 86"/>
        <xdr:cNvSpPr txBox="1"/>
      </xdr:nvSpPr>
      <xdr:spPr>
        <a:xfrm>
          <a:off x="1719795" y="59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9012</xdr:rowOff>
    </xdr:from>
    <xdr:to>
      <xdr:col>6</xdr:col>
      <xdr:colOff>38100</xdr:colOff>
      <xdr:row>36</xdr:row>
      <xdr:rowOff>110612</xdr:rowOff>
    </xdr:to>
    <xdr:sp macro="" textlink="">
      <xdr:nvSpPr>
        <xdr:cNvPr id="88" name="楕円 87"/>
        <xdr:cNvSpPr/>
      </xdr:nvSpPr>
      <xdr:spPr>
        <a:xfrm>
          <a:off x="1079500" y="61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127139</xdr:rowOff>
    </xdr:from>
    <xdr:ext cx="599010" cy="259045"/>
    <xdr:sp macro="" textlink="">
      <xdr:nvSpPr>
        <xdr:cNvPr id="89" name="テキスト ボックス 88"/>
        <xdr:cNvSpPr txBox="1"/>
      </xdr:nvSpPr>
      <xdr:spPr>
        <a:xfrm>
          <a:off x="830795" y="595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100605</xdr:rowOff>
    </xdr:from>
    <xdr:to>
      <xdr:col>24</xdr:col>
      <xdr:colOff>63500</xdr:colOff>
      <xdr:row>55</xdr:row>
      <xdr:rowOff>151368</xdr:rowOff>
    </xdr:to>
    <xdr:cxnSp macro="">
      <xdr:nvCxnSpPr>
        <xdr:cNvPr id="116" name="直線コネクタ 115"/>
        <xdr:cNvCxnSpPr/>
      </xdr:nvCxnSpPr>
      <xdr:spPr>
        <a:xfrm flipV="1">
          <a:off x="3797300" y="9530355"/>
          <a:ext cx="8382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128608</xdr:rowOff>
    </xdr:from>
    <xdr:to>
      <xdr:col>19</xdr:col>
      <xdr:colOff>177800</xdr:colOff>
      <xdr:row>55</xdr:row>
      <xdr:rowOff>151368</xdr:rowOff>
    </xdr:to>
    <xdr:cxnSp macro="">
      <xdr:nvCxnSpPr>
        <xdr:cNvPr id="119" name="直線コネクタ 118"/>
        <xdr:cNvCxnSpPr/>
      </xdr:nvCxnSpPr>
      <xdr:spPr>
        <a:xfrm>
          <a:off x="2908300" y="9558358"/>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128608</xdr:rowOff>
    </xdr:from>
    <xdr:to>
      <xdr:col>15</xdr:col>
      <xdr:colOff>50800</xdr:colOff>
      <xdr:row>55</xdr:row>
      <xdr:rowOff>158144</xdr:rowOff>
    </xdr:to>
    <xdr:cxnSp macro="">
      <xdr:nvCxnSpPr>
        <xdr:cNvPr id="122" name="直線コネクタ 121"/>
        <xdr:cNvCxnSpPr/>
      </xdr:nvCxnSpPr>
      <xdr:spPr>
        <a:xfrm flipV="1">
          <a:off x="2019300" y="9558358"/>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158144</xdr:rowOff>
    </xdr:from>
    <xdr:to>
      <xdr:col>10</xdr:col>
      <xdr:colOff>114300</xdr:colOff>
      <xdr:row>56</xdr:row>
      <xdr:rowOff>47062</xdr:rowOff>
    </xdr:to>
    <xdr:cxnSp macro="">
      <xdr:nvCxnSpPr>
        <xdr:cNvPr id="125" name="直線コネクタ 124"/>
        <xdr:cNvCxnSpPr/>
      </xdr:nvCxnSpPr>
      <xdr:spPr>
        <a:xfrm flipV="1">
          <a:off x="1130300" y="9587894"/>
          <a:ext cx="889000" cy="6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49805</xdr:rowOff>
    </xdr:from>
    <xdr:to>
      <xdr:col>24</xdr:col>
      <xdr:colOff>114300</xdr:colOff>
      <xdr:row>55</xdr:row>
      <xdr:rowOff>151405</xdr:rowOff>
    </xdr:to>
    <xdr:sp macro="" textlink="">
      <xdr:nvSpPr>
        <xdr:cNvPr id="135" name="楕円 134"/>
        <xdr:cNvSpPr/>
      </xdr:nvSpPr>
      <xdr:spPr>
        <a:xfrm>
          <a:off x="4584700" y="9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72682</xdr:rowOff>
    </xdr:from>
    <xdr:ext cx="599010" cy="259045"/>
    <xdr:sp macro="" textlink="">
      <xdr:nvSpPr>
        <xdr:cNvPr id="136" name="物件費該当値テキスト"/>
        <xdr:cNvSpPr txBox="1"/>
      </xdr:nvSpPr>
      <xdr:spPr>
        <a:xfrm>
          <a:off x="4686300" y="933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100568</xdr:rowOff>
    </xdr:from>
    <xdr:to>
      <xdr:col>20</xdr:col>
      <xdr:colOff>38100</xdr:colOff>
      <xdr:row>56</xdr:row>
      <xdr:rowOff>30718</xdr:rowOff>
    </xdr:to>
    <xdr:sp macro="" textlink="">
      <xdr:nvSpPr>
        <xdr:cNvPr id="137" name="楕円 136"/>
        <xdr:cNvSpPr/>
      </xdr:nvSpPr>
      <xdr:spPr>
        <a:xfrm>
          <a:off x="3746500" y="9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47245</xdr:rowOff>
    </xdr:from>
    <xdr:ext cx="599010" cy="259045"/>
    <xdr:sp macro="" textlink="">
      <xdr:nvSpPr>
        <xdr:cNvPr id="138" name="テキスト ボックス 137"/>
        <xdr:cNvSpPr txBox="1"/>
      </xdr:nvSpPr>
      <xdr:spPr>
        <a:xfrm>
          <a:off x="3497795" y="93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77808</xdr:rowOff>
    </xdr:from>
    <xdr:to>
      <xdr:col>15</xdr:col>
      <xdr:colOff>101600</xdr:colOff>
      <xdr:row>56</xdr:row>
      <xdr:rowOff>7958</xdr:rowOff>
    </xdr:to>
    <xdr:sp macro="" textlink="">
      <xdr:nvSpPr>
        <xdr:cNvPr id="139" name="楕円 138"/>
        <xdr:cNvSpPr/>
      </xdr:nvSpPr>
      <xdr:spPr>
        <a:xfrm>
          <a:off x="2857500" y="95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24485</xdr:rowOff>
    </xdr:from>
    <xdr:ext cx="599010" cy="259045"/>
    <xdr:sp macro="" textlink="">
      <xdr:nvSpPr>
        <xdr:cNvPr id="140" name="テキスト ボックス 139"/>
        <xdr:cNvSpPr txBox="1"/>
      </xdr:nvSpPr>
      <xdr:spPr>
        <a:xfrm>
          <a:off x="2608795" y="92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107344</xdr:rowOff>
    </xdr:from>
    <xdr:to>
      <xdr:col>10</xdr:col>
      <xdr:colOff>165100</xdr:colOff>
      <xdr:row>56</xdr:row>
      <xdr:rowOff>37494</xdr:rowOff>
    </xdr:to>
    <xdr:sp macro="" textlink="">
      <xdr:nvSpPr>
        <xdr:cNvPr id="141" name="楕円 140"/>
        <xdr:cNvSpPr/>
      </xdr:nvSpPr>
      <xdr:spPr>
        <a:xfrm>
          <a:off x="1968500" y="95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54021</xdr:rowOff>
    </xdr:from>
    <xdr:ext cx="599010" cy="259045"/>
    <xdr:sp macro="" textlink="">
      <xdr:nvSpPr>
        <xdr:cNvPr id="142" name="テキスト ボックス 141"/>
        <xdr:cNvSpPr txBox="1"/>
      </xdr:nvSpPr>
      <xdr:spPr>
        <a:xfrm>
          <a:off x="1719795" y="931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167712</xdr:rowOff>
    </xdr:from>
    <xdr:to>
      <xdr:col>6</xdr:col>
      <xdr:colOff>38100</xdr:colOff>
      <xdr:row>56</xdr:row>
      <xdr:rowOff>97862</xdr:rowOff>
    </xdr:to>
    <xdr:sp macro="" textlink="">
      <xdr:nvSpPr>
        <xdr:cNvPr id="143" name="楕円 142"/>
        <xdr:cNvSpPr/>
      </xdr:nvSpPr>
      <xdr:spPr>
        <a:xfrm>
          <a:off x="1079500" y="9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114389</xdr:rowOff>
    </xdr:from>
    <xdr:ext cx="534377" cy="259045"/>
    <xdr:sp macro="" textlink="">
      <xdr:nvSpPr>
        <xdr:cNvPr id="144" name="テキスト ボックス 143"/>
        <xdr:cNvSpPr txBox="1"/>
      </xdr:nvSpPr>
      <xdr:spPr>
        <a:xfrm>
          <a:off x="863111" y="93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22062</xdr:rowOff>
    </xdr:from>
    <xdr:to>
      <xdr:col>24</xdr:col>
      <xdr:colOff>63500</xdr:colOff>
      <xdr:row>76</xdr:row>
      <xdr:rowOff>134899</xdr:rowOff>
    </xdr:to>
    <xdr:cxnSp macro="">
      <xdr:nvCxnSpPr>
        <xdr:cNvPr id="171" name="直線コネクタ 170"/>
        <xdr:cNvCxnSpPr/>
      </xdr:nvCxnSpPr>
      <xdr:spPr>
        <a:xfrm flipV="1">
          <a:off x="3797300" y="13052262"/>
          <a:ext cx="838200" cy="1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36418</xdr:rowOff>
    </xdr:from>
    <xdr:to>
      <xdr:col>19</xdr:col>
      <xdr:colOff>177800</xdr:colOff>
      <xdr:row>76</xdr:row>
      <xdr:rowOff>134899</xdr:rowOff>
    </xdr:to>
    <xdr:cxnSp macro="">
      <xdr:nvCxnSpPr>
        <xdr:cNvPr id="174" name="直線コネクタ 173"/>
        <xdr:cNvCxnSpPr/>
      </xdr:nvCxnSpPr>
      <xdr:spPr>
        <a:xfrm>
          <a:off x="2908300" y="13066618"/>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36418</xdr:rowOff>
    </xdr:from>
    <xdr:to>
      <xdr:col>15</xdr:col>
      <xdr:colOff>50800</xdr:colOff>
      <xdr:row>76</xdr:row>
      <xdr:rowOff>95717</xdr:rowOff>
    </xdr:to>
    <xdr:cxnSp macro="">
      <xdr:nvCxnSpPr>
        <xdr:cNvPr id="177" name="直線コネクタ 176"/>
        <xdr:cNvCxnSpPr/>
      </xdr:nvCxnSpPr>
      <xdr:spPr>
        <a:xfrm flipV="1">
          <a:off x="2019300" y="13066618"/>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95717</xdr:rowOff>
    </xdr:from>
    <xdr:to>
      <xdr:col>10</xdr:col>
      <xdr:colOff>114300</xdr:colOff>
      <xdr:row>76</xdr:row>
      <xdr:rowOff>165395</xdr:rowOff>
    </xdr:to>
    <xdr:cxnSp macro="">
      <xdr:nvCxnSpPr>
        <xdr:cNvPr id="180" name="直線コネクタ 179"/>
        <xdr:cNvCxnSpPr/>
      </xdr:nvCxnSpPr>
      <xdr:spPr>
        <a:xfrm flipV="1">
          <a:off x="1130300" y="13125917"/>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142712</xdr:rowOff>
    </xdr:from>
    <xdr:to>
      <xdr:col>24</xdr:col>
      <xdr:colOff>114300</xdr:colOff>
      <xdr:row>76</xdr:row>
      <xdr:rowOff>72862</xdr:rowOff>
    </xdr:to>
    <xdr:sp macro="" textlink="">
      <xdr:nvSpPr>
        <xdr:cNvPr id="190" name="楕円 189"/>
        <xdr:cNvSpPr/>
      </xdr:nvSpPr>
      <xdr:spPr>
        <a:xfrm>
          <a:off x="4584700" y="130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165589</xdr:rowOff>
    </xdr:from>
    <xdr:ext cx="534377" cy="259045"/>
    <xdr:sp macro="" textlink="">
      <xdr:nvSpPr>
        <xdr:cNvPr id="191" name="維持補修費該当値テキスト"/>
        <xdr:cNvSpPr txBox="1"/>
      </xdr:nvSpPr>
      <xdr:spPr>
        <a:xfrm>
          <a:off x="4686300" y="128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84099</xdr:rowOff>
    </xdr:from>
    <xdr:to>
      <xdr:col>20</xdr:col>
      <xdr:colOff>38100</xdr:colOff>
      <xdr:row>77</xdr:row>
      <xdr:rowOff>14249</xdr:rowOff>
    </xdr:to>
    <xdr:sp macro="" textlink="">
      <xdr:nvSpPr>
        <xdr:cNvPr id="192" name="楕円 191"/>
        <xdr:cNvSpPr/>
      </xdr:nvSpPr>
      <xdr:spPr>
        <a:xfrm>
          <a:off x="3746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30777</xdr:rowOff>
    </xdr:from>
    <xdr:ext cx="469744" cy="259045"/>
    <xdr:sp macro="" textlink="">
      <xdr:nvSpPr>
        <xdr:cNvPr id="193" name="テキスト ボックス 192"/>
        <xdr:cNvSpPr txBox="1"/>
      </xdr:nvSpPr>
      <xdr:spPr>
        <a:xfrm>
          <a:off x="3562428" y="128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157068</xdr:rowOff>
    </xdr:from>
    <xdr:to>
      <xdr:col>15</xdr:col>
      <xdr:colOff>101600</xdr:colOff>
      <xdr:row>76</xdr:row>
      <xdr:rowOff>87218</xdr:rowOff>
    </xdr:to>
    <xdr:sp macro="" textlink="">
      <xdr:nvSpPr>
        <xdr:cNvPr id="194" name="楕円 193"/>
        <xdr:cNvSpPr/>
      </xdr:nvSpPr>
      <xdr:spPr>
        <a:xfrm>
          <a:off x="2857500" y="130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103746</xdr:rowOff>
    </xdr:from>
    <xdr:ext cx="469744" cy="259045"/>
    <xdr:sp macro="" textlink="">
      <xdr:nvSpPr>
        <xdr:cNvPr id="195" name="テキスト ボックス 194"/>
        <xdr:cNvSpPr txBox="1"/>
      </xdr:nvSpPr>
      <xdr:spPr>
        <a:xfrm>
          <a:off x="2673428" y="127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44917</xdr:rowOff>
    </xdr:from>
    <xdr:to>
      <xdr:col>10</xdr:col>
      <xdr:colOff>165100</xdr:colOff>
      <xdr:row>76</xdr:row>
      <xdr:rowOff>146517</xdr:rowOff>
    </xdr:to>
    <xdr:sp macro="" textlink="">
      <xdr:nvSpPr>
        <xdr:cNvPr id="196" name="楕円 195"/>
        <xdr:cNvSpPr/>
      </xdr:nvSpPr>
      <xdr:spPr>
        <a:xfrm>
          <a:off x="1968500" y="130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163044</xdr:rowOff>
    </xdr:from>
    <xdr:ext cx="469744" cy="259045"/>
    <xdr:sp macro="" textlink="">
      <xdr:nvSpPr>
        <xdr:cNvPr id="197" name="テキスト ボックス 196"/>
        <xdr:cNvSpPr txBox="1"/>
      </xdr:nvSpPr>
      <xdr:spPr>
        <a:xfrm>
          <a:off x="1784428" y="12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114595</xdr:rowOff>
    </xdr:from>
    <xdr:to>
      <xdr:col>6</xdr:col>
      <xdr:colOff>38100</xdr:colOff>
      <xdr:row>77</xdr:row>
      <xdr:rowOff>44745</xdr:rowOff>
    </xdr:to>
    <xdr:sp macro="" textlink="">
      <xdr:nvSpPr>
        <xdr:cNvPr id="198" name="楕円 197"/>
        <xdr:cNvSpPr/>
      </xdr:nvSpPr>
      <xdr:spPr>
        <a:xfrm>
          <a:off x="1079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61272</xdr:rowOff>
    </xdr:from>
    <xdr:ext cx="469744" cy="259045"/>
    <xdr:sp macro="" textlink="">
      <xdr:nvSpPr>
        <xdr:cNvPr id="199" name="テキスト ボックス 198"/>
        <xdr:cNvSpPr txBox="1"/>
      </xdr:nvSpPr>
      <xdr:spPr>
        <a:xfrm>
          <a:off x="895428"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141829</xdr:rowOff>
    </xdr:from>
    <xdr:to>
      <xdr:col>24</xdr:col>
      <xdr:colOff>63500</xdr:colOff>
      <xdr:row>95</xdr:row>
      <xdr:rowOff>147315</xdr:rowOff>
    </xdr:to>
    <xdr:cxnSp macro="">
      <xdr:nvCxnSpPr>
        <xdr:cNvPr id="233" name="直線コネクタ 232"/>
        <xdr:cNvCxnSpPr/>
      </xdr:nvCxnSpPr>
      <xdr:spPr>
        <a:xfrm flipV="1">
          <a:off x="3797300" y="1642957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147315</xdr:rowOff>
    </xdr:from>
    <xdr:to>
      <xdr:col>19</xdr:col>
      <xdr:colOff>177800</xdr:colOff>
      <xdr:row>96</xdr:row>
      <xdr:rowOff>23157</xdr:rowOff>
    </xdr:to>
    <xdr:cxnSp macro="">
      <xdr:nvCxnSpPr>
        <xdr:cNvPr id="236" name="直線コネクタ 235"/>
        <xdr:cNvCxnSpPr/>
      </xdr:nvCxnSpPr>
      <xdr:spPr>
        <a:xfrm flipV="1">
          <a:off x="2908300" y="16435065"/>
          <a:ext cx="889000" cy="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23157</xdr:rowOff>
    </xdr:from>
    <xdr:to>
      <xdr:col>15</xdr:col>
      <xdr:colOff>50800</xdr:colOff>
      <xdr:row>96</xdr:row>
      <xdr:rowOff>39244</xdr:rowOff>
    </xdr:to>
    <xdr:cxnSp macro="">
      <xdr:nvCxnSpPr>
        <xdr:cNvPr id="239" name="直線コネクタ 238"/>
        <xdr:cNvCxnSpPr/>
      </xdr:nvCxnSpPr>
      <xdr:spPr>
        <a:xfrm flipV="1">
          <a:off x="2019300" y="16482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39244</xdr:rowOff>
    </xdr:from>
    <xdr:to>
      <xdr:col>10</xdr:col>
      <xdr:colOff>114300</xdr:colOff>
      <xdr:row>96</xdr:row>
      <xdr:rowOff>97251</xdr:rowOff>
    </xdr:to>
    <xdr:cxnSp macro="">
      <xdr:nvCxnSpPr>
        <xdr:cNvPr id="242" name="直線コネクタ 241"/>
        <xdr:cNvCxnSpPr/>
      </xdr:nvCxnSpPr>
      <xdr:spPr>
        <a:xfrm flipV="1">
          <a:off x="1130300" y="16498444"/>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91029</xdr:rowOff>
    </xdr:from>
    <xdr:to>
      <xdr:col>24</xdr:col>
      <xdr:colOff>114300</xdr:colOff>
      <xdr:row>96</xdr:row>
      <xdr:rowOff>21179</xdr:rowOff>
    </xdr:to>
    <xdr:sp macro="" textlink="">
      <xdr:nvSpPr>
        <xdr:cNvPr id="252" name="楕円 251"/>
        <xdr:cNvSpPr/>
      </xdr:nvSpPr>
      <xdr:spPr>
        <a:xfrm>
          <a:off x="4584700" y="16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69456</xdr:rowOff>
    </xdr:from>
    <xdr:ext cx="534377" cy="259045"/>
    <xdr:sp macro="" textlink="">
      <xdr:nvSpPr>
        <xdr:cNvPr id="253" name="扶助費該当値テキスト"/>
        <xdr:cNvSpPr txBox="1"/>
      </xdr:nvSpPr>
      <xdr:spPr>
        <a:xfrm>
          <a:off x="4686300" y="163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96515</xdr:rowOff>
    </xdr:from>
    <xdr:to>
      <xdr:col>20</xdr:col>
      <xdr:colOff>38100</xdr:colOff>
      <xdr:row>96</xdr:row>
      <xdr:rowOff>26665</xdr:rowOff>
    </xdr:to>
    <xdr:sp macro="" textlink="">
      <xdr:nvSpPr>
        <xdr:cNvPr id="254" name="楕円 253"/>
        <xdr:cNvSpPr/>
      </xdr:nvSpPr>
      <xdr:spPr>
        <a:xfrm>
          <a:off x="3746500" y="16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17792</xdr:rowOff>
    </xdr:from>
    <xdr:ext cx="534377" cy="259045"/>
    <xdr:sp macro="" textlink="">
      <xdr:nvSpPr>
        <xdr:cNvPr id="255" name="テキスト ボックス 254"/>
        <xdr:cNvSpPr txBox="1"/>
      </xdr:nvSpPr>
      <xdr:spPr>
        <a:xfrm>
          <a:off x="3530111" y="164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143807</xdr:rowOff>
    </xdr:from>
    <xdr:to>
      <xdr:col>15</xdr:col>
      <xdr:colOff>101600</xdr:colOff>
      <xdr:row>96</xdr:row>
      <xdr:rowOff>73957</xdr:rowOff>
    </xdr:to>
    <xdr:sp macro="" textlink="">
      <xdr:nvSpPr>
        <xdr:cNvPr id="256" name="楕円 255"/>
        <xdr:cNvSpPr/>
      </xdr:nvSpPr>
      <xdr:spPr>
        <a:xfrm>
          <a:off x="2857500" y="164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65084</xdr:rowOff>
    </xdr:from>
    <xdr:ext cx="534377" cy="259045"/>
    <xdr:sp macro="" textlink="">
      <xdr:nvSpPr>
        <xdr:cNvPr id="257" name="テキスト ボックス 256"/>
        <xdr:cNvSpPr txBox="1"/>
      </xdr:nvSpPr>
      <xdr:spPr>
        <a:xfrm>
          <a:off x="2641111" y="165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159894</xdr:rowOff>
    </xdr:from>
    <xdr:to>
      <xdr:col>10</xdr:col>
      <xdr:colOff>165100</xdr:colOff>
      <xdr:row>96</xdr:row>
      <xdr:rowOff>90044</xdr:rowOff>
    </xdr:to>
    <xdr:sp macro="" textlink="">
      <xdr:nvSpPr>
        <xdr:cNvPr id="258" name="楕円 257"/>
        <xdr:cNvSpPr/>
      </xdr:nvSpPr>
      <xdr:spPr>
        <a:xfrm>
          <a:off x="1968500" y="164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106571</xdr:rowOff>
    </xdr:from>
    <xdr:ext cx="534377" cy="259045"/>
    <xdr:sp macro="" textlink="">
      <xdr:nvSpPr>
        <xdr:cNvPr id="259" name="テキスト ボックス 258"/>
        <xdr:cNvSpPr txBox="1"/>
      </xdr:nvSpPr>
      <xdr:spPr>
        <a:xfrm>
          <a:off x="1752111" y="162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46451</xdr:rowOff>
    </xdr:from>
    <xdr:to>
      <xdr:col>6</xdr:col>
      <xdr:colOff>38100</xdr:colOff>
      <xdr:row>96</xdr:row>
      <xdr:rowOff>148051</xdr:rowOff>
    </xdr:to>
    <xdr:sp macro="" textlink="">
      <xdr:nvSpPr>
        <xdr:cNvPr id="260" name="楕円 259"/>
        <xdr:cNvSpPr/>
      </xdr:nvSpPr>
      <xdr:spPr>
        <a:xfrm>
          <a:off x="1079500" y="165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164578</xdr:rowOff>
    </xdr:from>
    <xdr:ext cx="534377" cy="259045"/>
    <xdr:sp macro="" textlink="">
      <xdr:nvSpPr>
        <xdr:cNvPr id="261" name="テキスト ボックス 260"/>
        <xdr:cNvSpPr txBox="1"/>
      </xdr:nvSpPr>
      <xdr:spPr>
        <a:xfrm>
          <a:off x="863111" y="162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8443</xdr:rowOff>
    </xdr:from>
    <xdr:to>
      <xdr:col>55</xdr:col>
      <xdr:colOff>0</xdr:colOff>
      <xdr:row>35</xdr:row>
      <xdr:rowOff>43734</xdr:rowOff>
    </xdr:to>
    <xdr:cxnSp macro="">
      <xdr:nvCxnSpPr>
        <xdr:cNvPr id="288" name="直線コネクタ 287"/>
        <xdr:cNvCxnSpPr/>
      </xdr:nvCxnSpPr>
      <xdr:spPr>
        <a:xfrm flipV="1">
          <a:off x="9639300" y="6009193"/>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43734</xdr:rowOff>
    </xdr:from>
    <xdr:to>
      <xdr:col>50</xdr:col>
      <xdr:colOff>114300</xdr:colOff>
      <xdr:row>35</xdr:row>
      <xdr:rowOff>66863</xdr:rowOff>
    </xdr:to>
    <xdr:cxnSp macro="">
      <xdr:nvCxnSpPr>
        <xdr:cNvPr id="291" name="直線コネクタ 290"/>
        <xdr:cNvCxnSpPr/>
      </xdr:nvCxnSpPr>
      <xdr:spPr>
        <a:xfrm flipV="1">
          <a:off x="8750300" y="6044484"/>
          <a:ext cx="889000" cy="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66863</xdr:rowOff>
    </xdr:from>
    <xdr:to>
      <xdr:col>45</xdr:col>
      <xdr:colOff>177800</xdr:colOff>
      <xdr:row>35</xdr:row>
      <xdr:rowOff>112501</xdr:rowOff>
    </xdr:to>
    <xdr:cxnSp macro="">
      <xdr:nvCxnSpPr>
        <xdr:cNvPr id="294" name="直線コネクタ 293"/>
        <xdr:cNvCxnSpPr/>
      </xdr:nvCxnSpPr>
      <xdr:spPr>
        <a:xfrm flipV="1">
          <a:off x="7861300" y="6067613"/>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112501</xdr:rowOff>
    </xdr:from>
    <xdr:to>
      <xdr:col>41</xdr:col>
      <xdr:colOff>50800</xdr:colOff>
      <xdr:row>35</xdr:row>
      <xdr:rowOff>123017</xdr:rowOff>
    </xdr:to>
    <xdr:cxnSp macro="">
      <xdr:nvCxnSpPr>
        <xdr:cNvPr id="297" name="直線コネクタ 296"/>
        <xdr:cNvCxnSpPr/>
      </xdr:nvCxnSpPr>
      <xdr:spPr>
        <a:xfrm flipV="1">
          <a:off x="6972300" y="611325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129093</xdr:rowOff>
    </xdr:from>
    <xdr:to>
      <xdr:col>55</xdr:col>
      <xdr:colOff>50800</xdr:colOff>
      <xdr:row>35</xdr:row>
      <xdr:rowOff>59243</xdr:rowOff>
    </xdr:to>
    <xdr:sp macro="" textlink="">
      <xdr:nvSpPr>
        <xdr:cNvPr id="307" name="楕円 306"/>
        <xdr:cNvSpPr/>
      </xdr:nvSpPr>
      <xdr:spPr>
        <a:xfrm>
          <a:off x="10426700" y="59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151970</xdr:rowOff>
    </xdr:from>
    <xdr:ext cx="599010" cy="259045"/>
    <xdr:sp macro="" textlink="">
      <xdr:nvSpPr>
        <xdr:cNvPr id="308" name="補助費等該当値テキスト"/>
        <xdr:cNvSpPr txBox="1"/>
      </xdr:nvSpPr>
      <xdr:spPr>
        <a:xfrm>
          <a:off x="10528300" y="580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164384</xdr:rowOff>
    </xdr:from>
    <xdr:to>
      <xdr:col>50</xdr:col>
      <xdr:colOff>165100</xdr:colOff>
      <xdr:row>35</xdr:row>
      <xdr:rowOff>94534</xdr:rowOff>
    </xdr:to>
    <xdr:sp macro="" textlink="">
      <xdr:nvSpPr>
        <xdr:cNvPr id="309" name="楕円 308"/>
        <xdr:cNvSpPr/>
      </xdr:nvSpPr>
      <xdr:spPr>
        <a:xfrm>
          <a:off x="9588500" y="59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111061</xdr:rowOff>
    </xdr:from>
    <xdr:ext cx="599010" cy="259045"/>
    <xdr:sp macro="" textlink="">
      <xdr:nvSpPr>
        <xdr:cNvPr id="310" name="テキスト ボックス 309"/>
        <xdr:cNvSpPr txBox="1"/>
      </xdr:nvSpPr>
      <xdr:spPr>
        <a:xfrm>
          <a:off x="9339795" y="57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16063</xdr:rowOff>
    </xdr:from>
    <xdr:to>
      <xdr:col>46</xdr:col>
      <xdr:colOff>38100</xdr:colOff>
      <xdr:row>35</xdr:row>
      <xdr:rowOff>117663</xdr:rowOff>
    </xdr:to>
    <xdr:sp macro="" textlink="">
      <xdr:nvSpPr>
        <xdr:cNvPr id="311" name="楕円 310"/>
        <xdr:cNvSpPr/>
      </xdr:nvSpPr>
      <xdr:spPr>
        <a:xfrm>
          <a:off x="8699500" y="60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134190</xdr:rowOff>
    </xdr:from>
    <xdr:ext cx="599010" cy="259045"/>
    <xdr:sp macro="" textlink="">
      <xdr:nvSpPr>
        <xdr:cNvPr id="312" name="テキスト ボックス 311"/>
        <xdr:cNvSpPr txBox="1"/>
      </xdr:nvSpPr>
      <xdr:spPr>
        <a:xfrm>
          <a:off x="8450795" y="579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61701</xdr:rowOff>
    </xdr:from>
    <xdr:to>
      <xdr:col>41</xdr:col>
      <xdr:colOff>101600</xdr:colOff>
      <xdr:row>35</xdr:row>
      <xdr:rowOff>163301</xdr:rowOff>
    </xdr:to>
    <xdr:sp macro="" textlink="">
      <xdr:nvSpPr>
        <xdr:cNvPr id="313" name="楕円 312"/>
        <xdr:cNvSpPr/>
      </xdr:nvSpPr>
      <xdr:spPr>
        <a:xfrm>
          <a:off x="7810500" y="6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8378</xdr:rowOff>
    </xdr:from>
    <xdr:ext cx="599010" cy="259045"/>
    <xdr:sp macro="" textlink="">
      <xdr:nvSpPr>
        <xdr:cNvPr id="314" name="テキスト ボックス 313"/>
        <xdr:cNvSpPr txBox="1"/>
      </xdr:nvSpPr>
      <xdr:spPr>
        <a:xfrm>
          <a:off x="7561795" y="58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72217</xdr:rowOff>
    </xdr:from>
    <xdr:to>
      <xdr:col>36</xdr:col>
      <xdr:colOff>165100</xdr:colOff>
      <xdr:row>36</xdr:row>
      <xdr:rowOff>2367</xdr:rowOff>
    </xdr:to>
    <xdr:sp macro="" textlink="">
      <xdr:nvSpPr>
        <xdr:cNvPr id="315" name="楕円 314"/>
        <xdr:cNvSpPr/>
      </xdr:nvSpPr>
      <xdr:spPr>
        <a:xfrm>
          <a:off x="6921500" y="60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18894</xdr:rowOff>
    </xdr:from>
    <xdr:ext cx="599010" cy="259045"/>
    <xdr:sp macro="" textlink="">
      <xdr:nvSpPr>
        <xdr:cNvPr id="316" name="テキスト ボックス 315"/>
        <xdr:cNvSpPr txBox="1"/>
      </xdr:nvSpPr>
      <xdr:spPr>
        <a:xfrm>
          <a:off x="6672795" y="58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68963</xdr:rowOff>
    </xdr:from>
    <xdr:to>
      <xdr:col>55</xdr:col>
      <xdr:colOff>0</xdr:colOff>
      <xdr:row>54</xdr:row>
      <xdr:rowOff>122254</xdr:rowOff>
    </xdr:to>
    <xdr:cxnSp macro="">
      <xdr:nvCxnSpPr>
        <xdr:cNvPr id="345" name="直線コネクタ 344"/>
        <xdr:cNvCxnSpPr/>
      </xdr:nvCxnSpPr>
      <xdr:spPr>
        <a:xfrm flipV="1">
          <a:off x="9639300" y="9155813"/>
          <a:ext cx="838200" cy="2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122254</xdr:rowOff>
    </xdr:from>
    <xdr:to>
      <xdr:col>50</xdr:col>
      <xdr:colOff>114300</xdr:colOff>
      <xdr:row>55</xdr:row>
      <xdr:rowOff>5435</xdr:rowOff>
    </xdr:to>
    <xdr:cxnSp macro="">
      <xdr:nvCxnSpPr>
        <xdr:cNvPr id="348" name="直線コネクタ 347"/>
        <xdr:cNvCxnSpPr/>
      </xdr:nvCxnSpPr>
      <xdr:spPr>
        <a:xfrm flipV="1">
          <a:off x="8750300" y="9380554"/>
          <a:ext cx="889000" cy="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70305</xdr:rowOff>
    </xdr:from>
    <xdr:to>
      <xdr:col>45</xdr:col>
      <xdr:colOff>177800</xdr:colOff>
      <xdr:row>55</xdr:row>
      <xdr:rowOff>5435</xdr:rowOff>
    </xdr:to>
    <xdr:cxnSp macro="">
      <xdr:nvCxnSpPr>
        <xdr:cNvPr id="351" name="直線コネクタ 350"/>
        <xdr:cNvCxnSpPr/>
      </xdr:nvCxnSpPr>
      <xdr:spPr>
        <a:xfrm>
          <a:off x="7861300" y="9328605"/>
          <a:ext cx="889000" cy="1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88315</xdr:rowOff>
    </xdr:from>
    <xdr:to>
      <xdr:col>41</xdr:col>
      <xdr:colOff>50800</xdr:colOff>
      <xdr:row>54</xdr:row>
      <xdr:rowOff>70305</xdr:rowOff>
    </xdr:to>
    <xdr:cxnSp macro="">
      <xdr:nvCxnSpPr>
        <xdr:cNvPr id="354" name="直線コネクタ 353"/>
        <xdr:cNvCxnSpPr/>
      </xdr:nvCxnSpPr>
      <xdr:spPr>
        <a:xfrm>
          <a:off x="6972300" y="9003715"/>
          <a:ext cx="889000" cy="3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18163</xdr:rowOff>
    </xdr:from>
    <xdr:to>
      <xdr:col>55</xdr:col>
      <xdr:colOff>50800</xdr:colOff>
      <xdr:row>53</xdr:row>
      <xdr:rowOff>119763</xdr:rowOff>
    </xdr:to>
    <xdr:sp macro="" textlink="">
      <xdr:nvSpPr>
        <xdr:cNvPr id="364" name="楕円 363"/>
        <xdr:cNvSpPr/>
      </xdr:nvSpPr>
      <xdr:spPr>
        <a:xfrm>
          <a:off x="10426700" y="91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41040</xdr:rowOff>
    </xdr:from>
    <xdr:ext cx="599010" cy="259045"/>
    <xdr:sp macro="" textlink="">
      <xdr:nvSpPr>
        <xdr:cNvPr id="365" name="普通建設事業費該当値テキスト"/>
        <xdr:cNvSpPr txBox="1"/>
      </xdr:nvSpPr>
      <xdr:spPr>
        <a:xfrm>
          <a:off x="10528300" y="89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71454</xdr:rowOff>
    </xdr:from>
    <xdr:to>
      <xdr:col>50</xdr:col>
      <xdr:colOff>165100</xdr:colOff>
      <xdr:row>55</xdr:row>
      <xdr:rowOff>1604</xdr:rowOff>
    </xdr:to>
    <xdr:sp macro="" textlink="">
      <xdr:nvSpPr>
        <xdr:cNvPr id="366" name="楕円 365"/>
        <xdr:cNvSpPr/>
      </xdr:nvSpPr>
      <xdr:spPr>
        <a:xfrm>
          <a:off x="9588500" y="93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18131</xdr:rowOff>
    </xdr:from>
    <xdr:ext cx="599010" cy="259045"/>
    <xdr:sp macro="" textlink="">
      <xdr:nvSpPr>
        <xdr:cNvPr id="367" name="テキスト ボックス 366"/>
        <xdr:cNvSpPr txBox="1"/>
      </xdr:nvSpPr>
      <xdr:spPr>
        <a:xfrm>
          <a:off x="9339795" y="91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126085</xdr:rowOff>
    </xdr:from>
    <xdr:to>
      <xdr:col>46</xdr:col>
      <xdr:colOff>38100</xdr:colOff>
      <xdr:row>55</xdr:row>
      <xdr:rowOff>56235</xdr:rowOff>
    </xdr:to>
    <xdr:sp macro="" textlink="">
      <xdr:nvSpPr>
        <xdr:cNvPr id="368" name="楕円 367"/>
        <xdr:cNvSpPr/>
      </xdr:nvSpPr>
      <xdr:spPr>
        <a:xfrm>
          <a:off x="8699500" y="93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72762</xdr:rowOff>
    </xdr:from>
    <xdr:ext cx="599010" cy="259045"/>
    <xdr:sp macro="" textlink="">
      <xdr:nvSpPr>
        <xdr:cNvPr id="369" name="テキスト ボックス 368"/>
        <xdr:cNvSpPr txBox="1"/>
      </xdr:nvSpPr>
      <xdr:spPr>
        <a:xfrm>
          <a:off x="8450795" y="915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19505</xdr:rowOff>
    </xdr:from>
    <xdr:to>
      <xdr:col>41</xdr:col>
      <xdr:colOff>101600</xdr:colOff>
      <xdr:row>54</xdr:row>
      <xdr:rowOff>121105</xdr:rowOff>
    </xdr:to>
    <xdr:sp macro="" textlink="">
      <xdr:nvSpPr>
        <xdr:cNvPr id="370" name="楕円 369"/>
        <xdr:cNvSpPr/>
      </xdr:nvSpPr>
      <xdr:spPr>
        <a:xfrm>
          <a:off x="7810500" y="9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137632</xdr:rowOff>
    </xdr:from>
    <xdr:ext cx="599010" cy="259045"/>
    <xdr:sp macro="" textlink="">
      <xdr:nvSpPr>
        <xdr:cNvPr id="371" name="テキスト ボックス 370"/>
        <xdr:cNvSpPr txBox="1"/>
      </xdr:nvSpPr>
      <xdr:spPr>
        <a:xfrm>
          <a:off x="7561795" y="90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37515</xdr:rowOff>
    </xdr:from>
    <xdr:to>
      <xdr:col>36</xdr:col>
      <xdr:colOff>165100</xdr:colOff>
      <xdr:row>52</xdr:row>
      <xdr:rowOff>139115</xdr:rowOff>
    </xdr:to>
    <xdr:sp macro="" textlink="">
      <xdr:nvSpPr>
        <xdr:cNvPr id="372" name="楕円 371"/>
        <xdr:cNvSpPr/>
      </xdr:nvSpPr>
      <xdr:spPr>
        <a:xfrm>
          <a:off x="6921500" y="89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155642</xdr:rowOff>
    </xdr:from>
    <xdr:ext cx="599010" cy="259045"/>
    <xdr:sp macro="" textlink="">
      <xdr:nvSpPr>
        <xdr:cNvPr id="373" name="テキスト ボックス 372"/>
        <xdr:cNvSpPr txBox="1"/>
      </xdr:nvSpPr>
      <xdr:spPr>
        <a:xfrm>
          <a:off x="6672795" y="87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151260</xdr:rowOff>
    </xdr:from>
    <xdr:to>
      <xdr:col>55</xdr:col>
      <xdr:colOff>0</xdr:colOff>
      <xdr:row>73</xdr:row>
      <xdr:rowOff>4842</xdr:rowOff>
    </xdr:to>
    <xdr:cxnSp macro="">
      <xdr:nvCxnSpPr>
        <xdr:cNvPr id="402" name="直線コネクタ 401"/>
        <xdr:cNvCxnSpPr/>
      </xdr:nvCxnSpPr>
      <xdr:spPr>
        <a:xfrm flipV="1">
          <a:off x="9639300" y="12324210"/>
          <a:ext cx="8382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163528</xdr:rowOff>
    </xdr:from>
    <xdr:to>
      <xdr:col>50</xdr:col>
      <xdr:colOff>114300</xdr:colOff>
      <xdr:row>73</xdr:row>
      <xdr:rowOff>4842</xdr:rowOff>
    </xdr:to>
    <xdr:cxnSp macro="">
      <xdr:nvCxnSpPr>
        <xdr:cNvPr id="405" name="直線コネクタ 404"/>
        <xdr:cNvCxnSpPr/>
      </xdr:nvCxnSpPr>
      <xdr:spPr>
        <a:xfrm>
          <a:off x="8750300" y="12336478"/>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163528</xdr:rowOff>
    </xdr:from>
    <xdr:to>
      <xdr:col>45</xdr:col>
      <xdr:colOff>177800</xdr:colOff>
      <xdr:row>72</xdr:row>
      <xdr:rowOff>115225</xdr:rowOff>
    </xdr:to>
    <xdr:cxnSp macro="">
      <xdr:nvCxnSpPr>
        <xdr:cNvPr id="408" name="直線コネクタ 407"/>
        <xdr:cNvCxnSpPr/>
      </xdr:nvCxnSpPr>
      <xdr:spPr>
        <a:xfrm flipV="1">
          <a:off x="7861300" y="12336478"/>
          <a:ext cx="8890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100460</xdr:rowOff>
    </xdr:from>
    <xdr:to>
      <xdr:col>55</xdr:col>
      <xdr:colOff>50800</xdr:colOff>
      <xdr:row>72</xdr:row>
      <xdr:rowOff>30610</xdr:rowOff>
    </xdr:to>
    <xdr:sp macro="" textlink="">
      <xdr:nvSpPr>
        <xdr:cNvPr id="418" name="楕円 417"/>
        <xdr:cNvSpPr/>
      </xdr:nvSpPr>
      <xdr:spPr>
        <a:xfrm>
          <a:off x="10426700" y="122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53487</xdr:rowOff>
    </xdr:from>
    <xdr:ext cx="599010" cy="259045"/>
    <xdr:sp macro="" textlink="">
      <xdr:nvSpPr>
        <xdr:cNvPr id="419" name="普通建設事業費 （ うち新規整備　）該当値テキスト"/>
        <xdr:cNvSpPr txBox="1"/>
      </xdr:nvSpPr>
      <xdr:spPr>
        <a:xfrm>
          <a:off x="10528300" y="1222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125492</xdr:rowOff>
    </xdr:from>
    <xdr:to>
      <xdr:col>50</xdr:col>
      <xdr:colOff>165100</xdr:colOff>
      <xdr:row>73</xdr:row>
      <xdr:rowOff>55642</xdr:rowOff>
    </xdr:to>
    <xdr:sp macro="" textlink="">
      <xdr:nvSpPr>
        <xdr:cNvPr id="420" name="楕円 419"/>
        <xdr:cNvSpPr/>
      </xdr:nvSpPr>
      <xdr:spPr>
        <a:xfrm>
          <a:off x="9588500" y="124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72169</xdr:rowOff>
    </xdr:from>
    <xdr:ext cx="599010" cy="259045"/>
    <xdr:sp macro="" textlink="">
      <xdr:nvSpPr>
        <xdr:cNvPr id="421" name="テキスト ボックス 420"/>
        <xdr:cNvSpPr txBox="1"/>
      </xdr:nvSpPr>
      <xdr:spPr>
        <a:xfrm>
          <a:off x="9339795" y="122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112728</xdr:rowOff>
    </xdr:from>
    <xdr:to>
      <xdr:col>46</xdr:col>
      <xdr:colOff>38100</xdr:colOff>
      <xdr:row>72</xdr:row>
      <xdr:rowOff>42878</xdr:rowOff>
    </xdr:to>
    <xdr:sp macro="" textlink="">
      <xdr:nvSpPr>
        <xdr:cNvPr id="422" name="楕円 421"/>
        <xdr:cNvSpPr/>
      </xdr:nvSpPr>
      <xdr:spPr>
        <a:xfrm>
          <a:off x="8699500" y="122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59405</xdr:rowOff>
    </xdr:from>
    <xdr:ext cx="599010" cy="259045"/>
    <xdr:sp macro="" textlink="">
      <xdr:nvSpPr>
        <xdr:cNvPr id="423" name="テキスト ボックス 422"/>
        <xdr:cNvSpPr txBox="1"/>
      </xdr:nvSpPr>
      <xdr:spPr>
        <a:xfrm>
          <a:off x="8450795" y="120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64425</xdr:rowOff>
    </xdr:from>
    <xdr:to>
      <xdr:col>41</xdr:col>
      <xdr:colOff>101600</xdr:colOff>
      <xdr:row>72</xdr:row>
      <xdr:rowOff>166025</xdr:rowOff>
    </xdr:to>
    <xdr:sp macro="" textlink="">
      <xdr:nvSpPr>
        <xdr:cNvPr id="424" name="楕円 423"/>
        <xdr:cNvSpPr/>
      </xdr:nvSpPr>
      <xdr:spPr>
        <a:xfrm>
          <a:off x="7810500" y="124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11102</xdr:rowOff>
    </xdr:from>
    <xdr:ext cx="599010" cy="259045"/>
    <xdr:sp macro="" textlink="">
      <xdr:nvSpPr>
        <xdr:cNvPr id="425" name="テキスト ボックス 424"/>
        <xdr:cNvSpPr txBox="1"/>
      </xdr:nvSpPr>
      <xdr:spPr>
        <a:xfrm>
          <a:off x="7561795" y="121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46499</xdr:rowOff>
    </xdr:from>
    <xdr:to>
      <xdr:col>55</xdr:col>
      <xdr:colOff>0</xdr:colOff>
      <xdr:row>97</xdr:row>
      <xdr:rowOff>48450</xdr:rowOff>
    </xdr:to>
    <xdr:cxnSp macro="">
      <xdr:nvCxnSpPr>
        <xdr:cNvPr id="454" name="直線コネクタ 453"/>
        <xdr:cNvCxnSpPr/>
      </xdr:nvCxnSpPr>
      <xdr:spPr>
        <a:xfrm>
          <a:off x="9639300" y="16677149"/>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46499</xdr:rowOff>
    </xdr:from>
    <xdr:to>
      <xdr:col>50</xdr:col>
      <xdr:colOff>114300</xdr:colOff>
      <xdr:row>98</xdr:row>
      <xdr:rowOff>45258</xdr:rowOff>
    </xdr:to>
    <xdr:cxnSp macro="">
      <xdr:nvCxnSpPr>
        <xdr:cNvPr id="457" name="直線コネクタ 456"/>
        <xdr:cNvCxnSpPr/>
      </xdr:nvCxnSpPr>
      <xdr:spPr>
        <a:xfrm flipV="1">
          <a:off x="8750300" y="16677149"/>
          <a:ext cx="889000" cy="17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54950</xdr:rowOff>
    </xdr:from>
    <xdr:to>
      <xdr:col>45</xdr:col>
      <xdr:colOff>177800</xdr:colOff>
      <xdr:row>98</xdr:row>
      <xdr:rowOff>45258</xdr:rowOff>
    </xdr:to>
    <xdr:cxnSp macro="">
      <xdr:nvCxnSpPr>
        <xdr:cNvPr id="460" name="直線コネクタ 459"/>
        <xdr:cNvCxnSpPr/>
      </xdr:nvCxnSpPr>
      <xdr:spPr>
        <a:xfrm>
          <a:off x="7861300" y="16514150"/>
          <a:ext cx="889000" cy="3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169100</xdr:rowOff>
    </xdr:from>
    <xdr:to>
      <xdr:col>55</xdr:col>
      <xdr:colOff>50800</xdr:colOff>
      <xdr:row>97</xdr:row>
      <xdr:rowOff>99250</xdr:rowOff>
    </xdr:to>
    <xdr:sp macro="" textlink="">
      <xdr:nvSpPr>
        <xdr:cNvPr id="470" name="楕円 469"/>
        <xdr:cNvSpPr/>
      </xdr:nvSpPr>
      <xdr:spPr>
        <a:xfrm>
          <a:off x="104267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147527</xdr:rowOff>
    </xdr:from>
    <xdr:ext cx="534377" cy="259045"/>
    <xdr:sp macro="" textlink="">
      <xdr:nvSpPr>
        <xdr:cNvPr id="471" name="普通建設事業費 （ うち更新整備　）該当値テキスト"/>
        <xdr:cNvSpPr txBox="1"/>
      </xdr:nvSpPr>
      <xdr:spPr>
        <a:xfrm>
          <a:off x="10528300" y="166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167149</xdr:rowOff>
    </xdr:from>
    <xdr:to>
      <xdr:col>50</xdr:col>
      <xdr:colOff>165100</xdr:colOff>
      <xdr:row>97</xdr:row>
      <xdr:rowOff>97299</xdr:rowOff>
    </xdr:to>
    <xdr:sp macro="" textlink="">
      <xdr:nvSpPr>
        <xdr:cNvPr id="472" name="楕円 471"/>
        <xdr:cNvSpPr/>
      </xdr:nvSpPr>
      <xdr:spPr>
        <a:xfrm>
          <a:off x="9588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88426</xdr:rowOff>
    </xdr:from>
    <xdr:ext cx="534377" cy="259045"/>
    <xdr:sp macro="" textlink="">
      <xdr:nvSpPr>
        <xdr:cNvPr id="473" name="テキスト ボックス 472"/>
        <xdr:cNvSpPr txBox="1"/>
      </xdr:nvSpPr>
      <xdr:spPr>
        <a:xfrm>
          <a:off x="9372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165908</xdr:rowOff>
    </xdr:from>
    <xdr:to>
      <xdr:col>46</xdr:col>
      <xdr:colOff>38100</xdr:colOff>
      <xdr:row>98</xdr:row>
      <xdr:rowOff>96058</xdr:rowOff>
    </xdr:to>
    <xdr:sp macro="" textlink="">
      <xdr:nvSpPr>
        <xdr:cNvPr id="474" name="楕円 473"/>
        <xdr:cNvSpPr/>
      </xdr:nvSpPr>
      <xdr:spPr>
        <a:xfrm>
          <a:off x="8699500" y="167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87185</xdr:rowOff>
    </xdr:from>
    <xdr:ext cx="534377" cy="259045"/>
    <xdr:sp macro="" textlink="">
      <xdr:nvSpPr>
        <xdr:cNvPr id="475" name="テキスト ボックス 474"/>
        <xdr:cNvSpPr txBox="1"/>
      </xdr:nvSpPr>
      <xdr:spPr>
        <a:xfrm>
          <a:off x="8483111" y="168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4150</xdr:rowOff>
    </xdr:from>
    <xdr:to>
      <xdr:col>41</xdr:col>
      <xdr:colOff>101600</xdr:colOff>
      <xdr:row>96</xdr:row>
      <xdr:rowOff>105750</xdr:rowOff>
    </xdr:to>
    <xdr:sp macro="" textlink="">
      <xdr:nvSpPr>
        <xdr:cNvPr id="476" name="楕円 475"/>
        <xdr:cNvSpPr/>
      </xdr:nvSpPr>
      <xdr:spPr>
        <a:xfrm>
          <a:off x="7810500" y="164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122277</xdr:rowOff>
    </xdr:from>
    <xdr:ext cx="534377" cy="259045"/>
    <xdr:sp macro="" textlink="">
      <xdr:nvSpPr>
        <xdr:cNvPr id="477" name="テキスト ボックス 476"/>
        <xdr:cNvSpPr txBox="1"/>
      </xdr:nvSpPr>
      <xdr:spPr>
        <a:xfrm>
          <a:off x="7594111" y="162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41961</xdr:rowOff>
    </xdr:from>
    <xdr:to>
      <xdr:col>85</xdr:col>
      <xdr:colOff>127000</xdr:colOff>
      <xdr:row>39</xdr:row>
      <xdr:rowOff>43993</xdr:rowOff>
    </xdr:to>
    <xdr:cxnSp macro="">
      <xdr:nvCxnSpPr>
        <xdr:cNvPr id="506" name="直線コネクタ 505"/>
        <xdr:cNvCxnSpPr/>
      </xdr:nvCxnSpPr>
      <xdr:spPr>
        <a:xfrm>
          <a:off x="15481300" y="6728511"/>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32055</xdr:rowOff>
    </xdr:from>
    <xdr:to>
      <xdr:col>81</xdr:col>
      <xdr:colOff>50800</xdr:colOff>
      <xdr:row>39</xdr:row>
      <xdr:rowOff>41961</xdr:rowOff>
    </xdr:to>
    <xdr:cxnSp macro="">
      <xdr:nvCxnSpPr>
        <xdr:cNvPr id="509" name="直線コネクタ 508"/>
        <xdr:cNvCxnSpPr/>
      </xdr:nvCxnSpPr>
      <xdr:spPr>
        <a:xfrm>
          <a:off x="14592300" y="671860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119850</xdr:rowOff>
    </xdr:from>
    <xdr:to>
      <xdr:col>76</xdr:col>
      <xdr:colOff>114300</xdr:colOff>
      <xdr:row>39</xdr:row>
      <xdr:rowOff>32055</xdr:rowOff>
    </xdr:to>
    <xdr:cxnSp macro="">
      <xdr:nvCxnSpPr>
        <xdr:cNvPr id="512" name="直線コネクタ 511"/>
        <xdr:cNvCxnSpPr/>
      </xdr:nvCxnSpPr>
      <xdr:spPr>
        <a:xfrm>
          <a:off x="13703300" y="6634950"/>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119850</xdr:rowOff>
    </xdr:from>
    <xdr:to>
      <xdr:col>71</xdr:col>
      <xdr:colOff>177800</xdr:colOff>
      <xdr:row>39</xdr:row>
      <xdr:rowOff>3683</xdr:rowOff>
    </xdr:to>
    <xdr:cxnSp macro="">
      <xdr:nvCxnSpPr>
        <xdr:cNvPr id="515" name="直線コネクタ 514"/>
        <xdr:cNvCxnSpPr/>
      </xdr:nvCxnSpPr>
      <xdr:spPr>
        <a:xfrm flipV="1">
          <a:off x="12814300" y="663495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164643</xdr:rowOff>
    </xdr:from>
    <xdr:to>
      <xdr:col>85</xdr:col>
      <xdr:colOff>177800</xdr:colOff>
      <xdr:row>39</xdr:row>
      <xdr:rowOff>94793</xdr:rowOff>
    </xdr:to>
    <xdr:sp macro="" textlink="">
      <xdr:nvSpPr>
        <xdr:cNvPr id="525" name="楕円 524"/>
        <xdr:cNvSpPr/>
      </xdr:nvSpPr>
      <xdr:spPr>
        <a:xfrm>
          <a:off x="16268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13932" cy="259045"/>
    <xdr:sp macro="" textlink="">
      <xdr:nvSpPr>
        <xdr:cNvPr id="526" name="災害復旧事業費該当値テキスト"/>
        <xdr:cNvSpPr txBox="1"/>
      </xdr:nvSpPr>
      <xdr:spPr>
        <a:xfrm>
          <a:off x="16370300" y="663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162611</xdr:rowOff>
    </xdr:from>
    <xdr:to>
      <xdr:col>81</xdr:col>
      <xdr:colOff>101600</xdr:colOff>
      <xdr:row>39</xdr:row>
      <xdr:rowOff>92761</xdr:rowOff>
    </xdr:to>
    <xdr:sp macro="" textlink="">
      <xdr:nvSpPr>
        <xdr:cNvPr id="527" name="楕円 526"/>
        <xdr:cNvSpPr/>
      </xdr:nvSpPr>
      <xdr:spPr>
        <a:xfrm>
          <a:off x="15430500" y="6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83888</xdr:rowOff>
    </xdr:from>
    <xdr:ext cx="378565" cy="259045"/>
    <xdr:sp macro="" textlink="">
      <xdr:nvSpPr>
        <xdr:cNvPr id="528" name="テキスト ボックス 527"/>
        <xdr:cNvSpPr txBox="1"/>
      </xdr:nvSpPr>
      <xdr:spPr>
        <a:xfrm>
          <a:off x="15292017" y="67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152705</xdr:rowOff>
    </xdr:from>
    <xdr:to>
      <xdr:col>76</xdr:col>
      <xdr:colOff>165100</xdr:colOff>
      <xdr:row>39</xdr:row>
      <xdr:rowOff>82855</xdr:rowOff>
    </xdr:to>
    <xdr:sp macro="" textlink="">
      <xdr:nvSpPr>
        <xdr:cNvPr id="529" name="楕円 528"/>
        <xdr:cNvSpPr/>
      </xdr:nvSpPr>
      <xdr:spPr>
        <a:xfrm>
          <a:off x="14541500" y="6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73982</xdr:rowOff>
    </xdr:from>
    <xdr:ext cx="378565" cy="259045"/>
    <xdr:sp macro="" textlink="">
      <xdr:nvSpPr>
        <xdr:cNvPr id="530" name="テキスト ボックス 529"/>
        <xdr:cNvSpPr txBox="1"/>
      </xdr:nvSpPr>
      <xdr:spPr>
        <a:xfrm>
          <a:off x="14403017" y="67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69050</xdr:rowOff>
    </xdr:from>
    <xdr:to>
      <xdr:col>72</xdr:col>
      <xdr:colOff>38100</xdr:colOff>
      <xdr:row>38</xdr:row>
      <xdr:rowOff>170650</xdr:rowOff>
    </xdr:to>
    <xdr:sp macro="" textlink="">
      <xdr:nvSpPr>
        <xdr:cNvPr id="531" name="楕円 530"/>
        <xdr:cNvSpPr/>
      </xdr:nvSpPr>
      <xdr:spPr>
        <a:xfrm>
          <a:off x="13652500" y="65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15727</xdr:rowOff>
    </xdr:from>
    <xdr:ext cx="469744" cy="259045"/>
    <xdr:sp macro="" textlink="">
      <xdr:nvSpPr>
        <xdr:cNvPr id="532" name="テキスト ボックス 531"/>
        <xdr:cNvSpPr txBox="1"/>
      </xdr:nvSpPr>
      <xdr:spPr>
        <a:xfrm>
          <a:off x="13468428" y="63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124333</xdr:rowOff>
    </xdr:from>
    <xdr:to>
      <xdr:col>67</xdr:col>
      <xdr:colOff>101600</xdr:colOff>
      <xdr:row>39</xdr:row>
      <xdr:rowOff>54483</xdr:rowOff>
    </xdr:to>
    <xdr:sp macro="" textlink="">
      <xdr:nvSpPr>
        <xdr:cNvPr id="533" name="楕円 532"/>
        <xdr:cNvSpPr/>
      </xdr:nvSpPr>
      <xdr:spPr>
        <a:xfrm>
          <a:off x="12763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45610</xdr:rowOff>
    </xdr:from>
    <xdr:ext cx="469744" cy="259045"/>
    <xdr:sp macro="" textlink="">
      <xdr:nvSpPr>
        <xdr:cNvPr id="534" name="テキスト ボックス 533"/>
        <xdr:cNvSpPr txBox="1"/>
      </xdr:nvSpPr>
      <xdr:spPr>
        <a:xfrm>
          <a:off x="12579428" y="673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84981</xdr:rowOff>
    </xdr:from>
    <xdr:to>
      <xdr:col>85</xdr:col>
      <xdr:colOff>127000</xdr:colOff>
      <xdr:row>77</xdr:row>
      <xdr:rowOff>86299</xdr:rowOff>
    </xdr:to>
    <xdr:cxnSp macro="">
      <xdr:nvCxnSpPr>
        <xdr:cNvPr id="612" name="直線コネクタ 611"/>
        <xdr:cNvCxnSpPr/>
      </xdr:nvCxnSpPr>
      <xdr:spPr>
        <a:xfrm>
          <a:off x="15481300" y="13286631"/>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78146</xdr:rowOff>
    </xdr:from>
    <xdr:to>
      <xdr:col>81</xdr:col>
      <xdr:colOff>50800</xdr:colOff>
      <xdr:row>77</xdr:row>
      <xdr:rowOff>84981</xdr:rowOff>
    </xdr:to>
    <xdr:cxnSp macro="">
      <xdr:nvCxnSpPr>
        <xdr:cNvPr id="615" name="直線コネクタ 614"/>
        <xdr:cNvCxnSpPr/>
      </xdr:nvCxnSpPr>
      <xdr:spPr>
        <a:xfrm>
          <a:off x="14592300" y="13279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75312</xdr:rowOff>
    </xdr:from>
    <xdr:to>
      <xdr:col>76</xdr:col>
      <xdr:colOff>114300</xdr:colOff>
      <xdr:row>77</xdr:row>
      <xdr:rowOff>78146</xdr:rowOff>
    </xdr:to>
    <xdr:cxnSp macro="">
      <xdr:nvCxnSpPr>
        <xdr:cNvPr id="618" name="直線コネクタ 617"/>
        <xdr:cNvCxnSpPr/>
      </xdr:nvCxnSpPr>
      <xdr:spPr>
        <a:xfrm>
          <a:off x="13703300" y="13276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74175</xdr:rowOff>
    </xdr:from>
    <xdr:to>
      <xdr:col>71</xdr:col>
      <xdr:colOff>177800</xdr:colOff>
      <xdr:row>77</xdr:row>
      <xdr:rowOff>75312</xdr:rowOff>
    </xdr:to>
    <xdr:cxnSp macro="">
      <xdr:nvCxnSpPr>
        <xdr:cNvPr id="621" name="直線コネクタ 620"/>
        <xdr:cNvCxnSpPr/>
      </xdr:nvCxnSpPr>
      <xdr:spPr>
        <a:xfrm>
          <a:off x="12814300" y="13275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35499</xdr:rowOff>
    </xdr:from>
    <xdr:to>
      <xdr:col>85</xdr:col>
      <xdr:colOff>177800</xdr:colOff>
      <xdr:row>77</xdr:row>
      <xdr:rowOff>137099</xdr:rowOff>
    </xdr:to>
    <xdr:sp macro="" textlink="">
      <xdr:nvSpPr>
        <xdr:cNvPr id="631" name="楕円 630"/>
        <xdr:cNvSpPr/>
      </xdr:nvSpPr>
      <xdr:spPr>
        <a:xfrm>
          <a:off x="16268700" y="132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13926</xdr:rowOff>
    </xdr:from>
    <xdr:ext cx="534377" cy="259045"/>
    <xdr:sp macro="" textlink="">
      <xdr:nvSpPr>
        <xdr:cNvPr id="632" name="公債費該当値テキスト"/>
        <xdr:cNvSpPr txBox="1"/>
      </xdr:nvSpPr>
      <xdr:spPr>
        <a:xfrm>
          <a:off x="16370300" y="132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34181</xdr:rowOff>
    </xdr:from>
    <xdr:to>
      <xdr:col>81</xdr:col>
      <xdr:colOff>101600</xdr:colOff>
      <xdr:row>77</xdr:row>
      <xdr:rowOff>135781</xdr:rowOff>
    </xdr:to>
    <xdr:sp macro="" textlink="">
      <xdr:nvSpPr>
        <xdr:cNvPr id="633" name="楕円 632"/>
        <xdr:cNvSpPr/>
      </xdr:nvSpPr>
      <xdr:spPr>
        <a:xfrm>
          <a:off x="15430500" y="132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126908</xdr:rowOff>
    </xdr:from>
    <xdr:ext cx="534377" cy="259045"/>
    <xdr:sp macro="" textlink="">
      <xdr:nvSpPr>
        <xdr:cNvPr id="634" name="テキスト ボックス 633"/>
        <xdr:cNvSpPr txBox="1"/>
      </xdr:nvSpPr>
      <xdr:spPr>
        <a:xfrm>
          <a:off x="15214111" y="133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27346</xdr:rowOff>
    </xdr:from>
    <xdr:to>
      <xdr:col>76</xdr:col>
      <xdr:colOff>165100</xdr:colOff>
      <xdr:row>77</xdr:row>
      <xdr:rowOff>128946</xdr:rowOff>
    </xdr:to>
    <xdr:sp macro="" textlink="">
      <xdr:nvSpPr>
        <xdr:cNvPr id="635" name="楕円 634"/>
        <xdr:cNvSpPr/>
      </xdr:nvSpPr>
      <xdr:spPr>
        <a:xfrm>
          <a:off x="14541500" y="132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120073</xdr:rowOff>
    </xdr:from>
    <xdr:ext cx="534377" cy="259045"/>
    <xdr:sp macro="" textlink="">
      <xdr:nvSpPr>
        <xdr:cNvPr id="636" name="テキスト ボックス 635"/>
        <xdr:cNvSpPr txBox="1"/>
      </xdr:nvSpPr>
      <xdr:spPr>
        <a:xfrm>
          <a:off x="14325111" y="133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24512</xdr:rowOff>
    </xdr:from>
    <xdr:to>
      <xdr:col>72</xdr:col>
      <xdr:colOff>38100</xdr:colOff>
      <xdr:row>77</xdr:row>
      <xdr:rowOff>126112</xdr:rowOff>
    </xdr:to>
    <xdr:sp macro="" textlink="">
      <xdr:nvSpPr>
        <xdr:cNvPr id="637" name="楕円 636"/>
        <xdr:cNvSpPr/>
      </xdr:nvSpPr>
      <xdr:spPr>
        <a:xfrm>
          <a:off x="13652500" y="132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117239</xdr:rowOff>
    </xdr:from>
    <xdr:ext cx="534377" cy="259045"/>
    <xdr:sp macro="" textlink="">
      <xdr:nvSpPr>
        <xdr:cNvPr id="638" name="テキスト ボックス 637"/>
        <xdr:cNvSpPr txBox="1"/>
      </xdr:nvSpPr>
      <xdr:spPr>
        <a:xfrm>
          <a:off x="13436111" y="133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23375</xdr:rowOff>
    </xdr:from>
    <xdr:to>
      <xdr:col>67</xdr:col>
      <xdr:colOff>101600</xdr:colOff>
      <xdr:row>77</xdr:row>
      <xdr:rowOff>124975</xdr:rowOff>
    </xdr:to>
    <xdr:sp macro="" textlink="">
      <xdr:nvSpPr>
        <xdr:cNvPr id="639" name="楕円 638"/>
        <xdr:cNvSpPr/>
      </xdr:nvSpPr>
      <xdr:spPr>
        <a:xfrm>
          <a:off x="12763500" y="132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116102</xdr:rowOff>
    </xdr:from>
    <xdr:ext cx="534377" cy="259045"/>
    <xdr:sp macro="" textlink="">
      <xdr:nvSpPr>
        <xdr:cNvPr id="640" name="テキスト ボックス 639"/>
        <xdr:cNvSpPr txBox="1"/>
      </xdr:nvSpPr>
      <xdr:spPr>
        <a:xfrm>
          <a:off x="12547111" y="133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141077</xdr:rowOff>
    </xdr:from>
    <xdr:to>
      <xdr:col>85</xdr:col>
      <xdr:colOff>127000</xdr:colOff>
      <xdr:row>96</xdr:row>
      <xdr:rowOff>150471</xdr:rowOff>
    </xdr:to>
    <xdr:cxnSp macro="">
      <xdr:nvCxnSpPr>
        <xdr:cNvPr id="667" name="直線コネクタ 666"/>
        <xdr:cNvCxnSpPr/>
      </xdr:nvCxnSpPr>
      <xdr:spPr>
        <a:xfrm>
          <a:off x="15481300" y="16600277"/>
          <a:ext cx="8382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141077</xdr:rowOff>
    </xdr:from>
    <xdr:to>
      <xdr:col>81</xdr:col>
      <xdr:colOff>50800</xdr:colOff>
      <xdr:row>97</xdr:row>
      <xdr:rowOff>19151</xdr:rowOff>
    </xdr:to>
    <xdr:cxnSp macro="">
      <xdr:nvCxnSpPr>
        <xdr:cNvPr id="670" name="直線コネクタ 669"/>
        <xdr:cNvCxnSpPr/>
      </xdr:nvCxnSpPr>
      <xdr:spPr>
        <a:xfrm flipV="1">
          <a:off x="14592300" y="16600277"/>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19151</xdr:rowOff>
    </xdr:from>
    <xdr:to>
      <xdr:col>76</xdr:col>
      <xdr:colOff>114300</xdr:colOff>
      <xdr:row>97</xdr:row>
      <xdr:rowOff>58103</xdr:rowOff>
    </xdr:to>
    <xdr:cxnSp macro="">
      <xdr:nvCxnSpPr>
        <xdr:cNvPr id="673" name="直線コネクタ 672"/>
        <xdr:cNvCxnSpPr/>
      </xdr:nvCxnSpPr>
      <xdr:spPr>
        <a:xfrm flipV="1">
          <a:off x="13703300" y="16649801"/>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44236</xdr:rowOff>
    </xdr:from>
    <xdr:to>
      <xdr:col>71</xdr:col>
      <xdr:colOff>177800</xdr:colOff>
      <xdr:row>97</xdr:row>
      <xdr:rowOff>58103</xdr:rowOff>
    </xdr:to>
    <xdr:cxnSp macro="">
      <xdr:nvCxnSpPr>
        <xdr:cNvPr id="676" name="直線コネクタ 675"/>
        <xdr:cNvCxnSpPr/>
      </xdr:nvCxnSpPr>
      <xdr:spPr>
        <a:xfrm>
          <a:off x="12814300" y="16674886"/>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99671</xdr:rowOff>
    </xdr:from>
    <xdr:to>
      <xdr:col>85</xdr:col>
      <xdr:colOff>177800</xdr:colOff>
      <xdr:row>97</xdr:row>
      <xdr:rowOff>29821</xdr:rowOff>
    </xdr:to>
    <xdr:sp macro="" textlink="">
      <xdr:nvSpPr>
        <xdr:cNvPr id="686" name="楕円 685"/>
        <xdr:cNvSpPr/>
      </xdr:nvSpPr>
      <xdr:spPr>
        <a:xfrm>
          <a:off x="16268700" y="165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122548</xdr:rowOff>
    </xdr:from>
    <xdr:ext cx="534377" cy="259045"/>
    <xdr:sp macro="" textlink="">
      <xdr:nvSpPr>
        <xdr:cNvPr id="687" name="積立金該当値テキスト"/>
        <xdr:cNvSpPr txBox="1"/>
      </xdr:nvSpPr>
      <xdr:spPr>
        <a:xfrm>
          <a:off x="16370300" y="164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90277</xdr:rowOff>
    </xdr:from>
    <xdr:to>
      <xdr:col>81</xdr:col>
      <xdr:colOff>101600</xdr:colOff>
      <xdr:row>97</xdr:row>
      <xdr:rowOff>20427</xdr:rowOff>
    </xdr:to>
    <xdr:sp macro="" textlink="">
      <xdr:nvSpPr>
        <xdr:cNvPr id="688" name="楕円 687"/>
        <xdr:cNvSpPr/>
      </xdr:nvSpPr>
      <xdr:spPr>
        <a:xfrm>
          <a:off x="15430500" y="165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36954</xdr:rowOff>
    </xdr:from>
    <xdr:ext cx="534377" cy="259045"/>
    <xdr:sp macro="" textlink="">
      <xdr:nvSpPr>
        <xdr:cNvPr id="689" name="テキスト ボックス 688"/>
        <xdr:cNvSpPr txBox="1"/>
      </xdr:nvSpPr>
      <xdr:spPr>
        <a:xfrm>
          <a:off x="15214111" y="163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139801</xdr:rowOff>
    </xdr:from>
    <xdr:to>
      <xdr:col>76</xdr:col>
      <xdr:colOff>165100</xdr:colOff>
      <xdr:row>97</xdr:row>
      <xdr:rowOff>69951</xdr:rowOff>
    </xdr:to>
    <xdr:sp macro="" textlink="">
      <xdr:nvSpPr>
        <xdr:cNvPr id="690" name="楕円 689"/>
        <xdr:cNvSpPr/>
      </xdr:nvSpPr>
      <xdr:spPr>
        <a:xfrm>
          <a:off x="14541500" y="165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86478</xdr:rowOff>
    </xdr:from>
    <xdr:ext cx="534377" cy="259045"/>
    <xdr:sp macro="" textlink="">
      <xdr:nvSpPr>
        <xdr:cNvPr id="691" name="テキスト ボックス 690"/>
        <xdr:cNvSpPr txBox="1"/>
      </xdr:nvSpPr>
      <xdr:spPr>
        <a:xfrm>
          <a:off x="14325111" y="163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7303</xdr:rowOff>
    </xdr:from>
    <xdr:to>
      <xdr:col>72</xdr:col>
      <xdr:colOff>38100</xdr:colOff>
      <xdr:row>97</xdr:row>
      <xdr:rowOff>108903</xdr:rowOff>
    </xdr:to>
    <xdr:sp macro="" textlink="">
      <xdr:nvSpPr>
        <xdr:cNvPr id="692" name="楕円 691"/>
        <xdr:cNvSpPr/>
      </xdr:nvSpPr>
      <xdr:spPr>
        <a:xfrm>
          <a:off x="13652500" y="166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100030</xdr:rowOff>
    </xdr:from>
    <xdr:ext cx="534377" cy="259045"/>
    <xdr:sp macro="" textlink="">
      <xdr:nvSpPr>
        <xdr:cNvPr id="693" name="テキスト ボックス 692"/>
        <xdr:cNvSpPr txBox="1"/>
      </xdr:nvSpPr>
      <xdr:spPr>
        <a:xfrm>
          <a:off x="13436111" y="167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164886</xdr:rowOff>
    </xdr:from>
    <xdr:to>
      <xdr:col>67</xdr:col>
      <xdr:colOff>101600</xdr:colOff>
      <xdr:row>97</xdr:row>
      <xdr:rowOff>95036</xdr:rowOff>
    </xdr:to>
    <xdr:sp macro="" textlink="">
      <xdr:nvSpPr>
        <xdr:cNvPr id="694" name="楕円 693"/>
        <xdr:cNvSpPr/>
      </xdr:nvSpPr>
      <xdr:spPr>
        <a:xfrm>
          <a:off x="12763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111563</xdr:rowOff>
    </xdr:from>
    <xdr:ext cx="534377" cy="259045"/>
    <xdr:sp macro="" textlink="">
      <xdr:nvSpPr>
        <xdr:cNvPr id="695" name="テキスト ボックス 694"/>
        <xdr:cNvSpPr txBox="1"/>
      </xdr:nvSpPr>
      <xdr:spPr>
        <a:xfrm>
          <a:off x="12547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27521</xdr:rowOff>
    </xdr:from>
    <xdr:to>
      <xdr:col>116</xdr:col>
      <xdr:colOff>63500</xdr:colOff>
      <xdr:row>59</xdr:row>
      <xdr:rowOff>28283</xdr:rowOff>
    </xdr:to>
    <xdr:cxnSp macro="">
      <xdr:nvCxnSpPr>
        <xdr:cNvPr id="781" name="直線コネクタ 780"/>
        <xdr:cNvCxnSpPr/>
      </xdr:nvCxnSpPr>
      <xdr:spPr>
        <a:xfrm flipV="1">
          <a:off x="21323300" y="1014307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28283</xdr:rowOff>
    </xdr:from>
    <xdr:to>
      <xdr:col>111</xdr:col>
      <xdr:colOff>177800</xdr:colOff>
      <xdr:row>59</xdr:row>
      <xdr:rowOff>34951</xdr:rowOff>
    </xdr:to>
    <xdr:cxnSp macro="">
      <xdr:nvCxnSpPr>
        <xdr:cNvPr id="784" name="直線コネクタ 783"/>
        <xdr:cNvCxnSpPr/>
      </xdr:nvCxnSpPr>
      <xdr:spPr>
        <a:xfrm flipV="1">
          <a:off x="20434300" y="1014383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32334</xdr:rowOff>
    </xdr:from>
    <xdr:to>
      <xdr:col>107</xdr:col>
      <xdr:colOff>50800</xdr:colOff>
      <xdr:row>59</xdr:row>
      <xdr:rowOff>34951</xdr:rowOff>
    </xdr:to>
    <xdr:cxnSp macro="">
      <xdr:nvCxnSpPr>
        <xdr:cNvPr id="787" name="直線コネクタ 786"/>
        <xdr:cNvCxnSpPr/>
      </xdr:nvCxnSpPr>
      <xdr:spPr>
        <a:xfrm>
          <a:off x="19545300" y="1014788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32334</xdr:rowOff>
    </xdr:from>
    <xdr:to>
      <xdr:col>102</xdr:col>
      <xdr:colOff>114300</xdr:colOff>
      <xdr:row>59</xdr:row>
      <xdr:rowOff>33325</xdr:rowOff>
    </xdr:to>
    <xdr:cxnSp macro="">
      <xdr:nvCxnSpPr>
        <xdr:cNvPr id="790" name="直線コネクタ 789"/>
        <xdr:cNvCxnSpPr/>
      </xdr:nvCxnSpPr>
      <xdr:spPr>
        <a:xfrm flipV="1">
          <a:off x="18656300" y="1014788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148171</xdr:rowOff>
    </xdr:from>
    <xdr:to>
      <xdr:col>116</xdr:col>
      <xdr:colOff>114300</xdr:colOff>
      <xdr:row>59</xdr:row>
      <xdr:rowOff>78321</xdr:rowOff>
    </xdr:to>
    <xdr:sp macro="" textlink="">
      <xdr:nvSpPr>
        <xdr:cNvPr id="800" name="楕円 799"/>
        <xdr:cNvSpPr/>
      </xdr:nvSpPr>
      <xdr:spPr>
        <a:xfrm>
          <a:off x="22110700" y="100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469744" cy="259045"/>
    <xdr:sp macro="" textlink="">
      <xdr:nvSpPr>
        <xdr:cNvPr id="801" name="貸付金該当値テキスト"/>
        <xdr:cNvSpPr txBox="1"/>
      </xdr:nvSpPr>
      <xdr:spPr>
        <a:xfrm>
          <a:off x="22212300" y="100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148933</xdr:rowOff>
    </xdr:from>
    <xdr:to>
      <xdr:col>112</xdr:col>
      <xdr:colOff>38100</xdr:colOff>
      <xdr:row>59</xdr:row>
      <xdr:rowOff>79083</xdr:rowOff>
    </xdr:to>
    <xdr:sp macro="" textlink="">
      <xdr:nvSpPr>
        <xdr:cNvPr id="802" name="楕円 801"/>
        <xdr:cNvSpPr/>
      </xdr:nvSpPr>
      <xdr:spPr>
        <a:xfrm>
          <a:off x="21272500" y="100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70210</xdr:rowOff>
    </xdr:from>
    <xdr:ext cx="469744" cy="259045"/>
    <xdr:sp macro="" textlink="">
      <xdr:nvSpPr>
        <xdr:cNvPr id="803" name="テキスト ボックス 802"/>
        <xdr:cNvSpPr txBox="1"/>
      </xdr:nvSpPr>
      <xdr:spPr>
        <a:xfrm>
          <a:off x="21088428" y="1018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155601</xdr:rowOff>
    </xdr:from>
    <xdr:to>
      <xdr:col>107</xdr:col>
      <xdr:colOff>101600</xdr:colOff>
      <xdr:row>59</xdr:row>
      <xdr:rowOff>85751</xdr:rowOff>
    </xdr:to>
    <xdr:sp macro="" textlink="">
      <xdr:nvSpPr>
        <xdr:cNvPr id="804" name="楕円 803"/>
        <xdr:cNvSpPr/>
      </xdr:nvSpPr>
      <xdr:spPr>
        <a:xfrm>
          <a:off x="20383500" y="10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76878</xdr:rowOff>
    </xdr:from>
    <xdr:ext cx="378565" cy="259045"/>
    <xdr:sp macro="" textlink="">
      <xdr:nvSpPr>
        <xdr:cNvPr id="805" name="テキスト ボックス 804"/>
        <xdr:cNvSpPr txBox="1"/>
      </xdr:nvSpPr>
      <xdr:spPr>
        <a:xfrm>
          <a:off x="20245017" y="1019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152984</xdr:rowOff>
    </xdr:from>
    <xdr:to>
      <xdr:col>102</xdr:col>
      <xdr:colOff>165100</xdr:colOff>
      <xdr:row>59</xdr:row>
      <xdr:rowOff>83134</xdr:rowOff>
    </xdr:to>
    <xdr:sp macro="" textlink="">
      <xdr:nvSpPr>
        <xdr:cNvPr id="806" name="楕円 805"/>
        <xdr:cNvSpPr/>
      </xdr:nvSpPr>
      <xdr:spPr>
        <a:xfrm>
          <a:off x="19494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74261</xdr:rowOff>
    </xdr:from>
    <xdr:ext cx="378565" cy="259045"/>
    <xdr:sp macro="" textlink="">
      <xdr:nvSpPr>
        <xdr:cNvPr id="807" name="テキスト ボックス 806"/>
        <xdr:cNvSpPr txBox="1"/>
      </xdr:nvSpPr>
      <xdr:spPr>
        <a:xfrm>
          <a:off x="19356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153975</xdr:rowOff>
    </xdr:from>
    <xdr:to>
      <xdr:col>98</xdr:col>
      <xdr:colOff>38100</xdr:colOff>
      <xdr:row>59</xdr:row>
      <xdr:rowOff>84125</xdr:rowOff>
    </xdr:to>
    <xdr:sp macro="" textlink="">
      <xdr:nvSpPr>
        <xdr:cNvPr id="808" name="楕円 807"/>
        <xdr:cNvSpPr/>
      </xdr:nvSpPr>
      <xdr:spPr>
        <a:xfrm>
          <a:off x="18605500" y="100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75252</xdr:rowOff>
    </xdr:from>
    <xdr:ext cx="378565" cy="259045"/>
    <xdr:sp macro="" textlink="">
      <xdr:nvSpPr>
        <xdr:cNvPr id="809" name="テキスト ボックス 808"/>
        <xdr:cNvSpPr txBox="1"/>
      </xdr:nvSpPr>
      <xdr:spPr>
        <a:xfrm>
          <a:off x="18467017" y="1019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120247</xdr:rowOff>
    </xdr:from>
    <xdr:to>
      <xdr:col>116</xdr:col>
      <xdr:colOff>63500</xdr:colOff>
      <xdr:row>76</xdr:row>
      <xdr:rowOff>53561</xdr:rowOff>
    </xdr:to>
    <xdr:cxnSp macro="">
      <xdr:nvCxnSpPr>
        <xdr:cNvPr id="840" name="直線コネクタ 839"/>
        <xdr:cNvCxnSpPr/>
      </xdr:nvCxnSpPr>
      <xdr:spPr>
        <a:xfrm flipV="1">
          <a:off x="21323300" y="12978997"/>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40422</xdr:rowOff>
    </xdr:from>
    <xdr:to>
      <xdr:col>111</xdr:col>
      <xdr:colOff>177800</xdr:colOff>
      <xdr:row>76</xdr:row>
      <xdr:rowOff>53561</xdr:rowOff>
    </xdr:to>
    <xdr:cxnSp macro="">
      <xdr:nvCxnSpPr>
        <xdr:cNvPr id="843" name="直線コネクタ 842"/>
        <xdr:cNvCxnSpPr/>
      </xdr:nvCxnSpPr>
      <xdr:spPr>
        <a:xfrm>
          <a:off x="20434300" y="13070622"/>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110243</xdr:rowOff>
    </xdr:from>
    <xdr:to>
      <xdr:col>107</xdr:col>
      <xdr:colOff>50800</xdr:colOff>
      <xdr:row>76</xdr:row>
      <xdr:rowOff>40422</xdr:rowOff>
    </xdr:to>
    <xdr:cxnSp macro="">
      <xdr:nvCxnSpPr>
        <xdr:cNvPr id="846" name="直線コネクタ 845"/>
        <xdr:cNvCxnSpPr/>
      </xdr:nvCxnSpPr>
      <xdr:spPr>
        <a:xfrm>
          <a:off x="19545300" y="12968993"/>
          <a:ext cx="8890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110243</xdr:rowOff>
    </xdr:from>
    <xdr:to>
      <xdr:col>102</xdr:col>
      <xdr:colOff>114300</xdr:colOff>
      <xdr:row>76</xdr:row>
      <xdr:rowOff>20893</xdr:rowOff>
    </xdr:to>
    <xdr:cxnSp macro="">
      <xdr:nvCxnSpPr>
        <xdr:cNvPr id="849" name="直線コネクタ 848"/>
        <xdr:cNvCxnSpPr/>
      </xdr:nvCxnSpPr>
      <xdr:spPr>
        <a:xfrm flipV="1">
          <a:off x="18656300" y="12968993"/>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69447</xdr:rowOff>
    </xdr:from>
    <xdr:to>
      <xdr:col>116</xdr:col>
      <xdr:colOff>114300</xdr:colOff>
      <xdr:row>75</xdr:row>
      <xdr:rowOff>171047</xdr:rowOff>
    </xdr:to>
    <xdr:sp macro="" textlink="">
      <xdr:nvSpPr>
        <xdr:cNvPr id="859" name="楕円 858"/>
        <xdr:cNvSpPr/>
      </xdr:nvSpPr>
      <xdr:spPr>
        <a:xfrm>
          <a:off x="221107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92324</xdr:rowOff>
    </xdr:from>
    <xdr:ext cx="534377" cy="259045"/>
    <xdr:sp macro="" textlink="">
      <xdr:nvSpPr>
        <xdr:cNvPr id="860" name="繰出金該当値テキスト"/>
        <xdr:cNvSpPr txBox="1"/>
      </xdr:nvSpPr>
      <xdr:spPr>
        <a:xfrm>
          <a:off x="22212300" y="127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2761</xdr:rowOff>
    </xdr:from>
    <xdr:to>
      <xdr:col>112</xdr:col>
      <xdr:colOff>38100</xdr:colOff>
      <xdr:row>76</xdr:row>
      <xdr:rowOff>104361</xdr:rowOff>
    </xdr:to>
    <xdr:sp macro="" textlink="">
      <xdr:nvSpPr>
        <xdr:cNvPr id="861" name="楕円 860"/>
        <xdr:cNvSpPr/>
      </xdr:nvSpPr>
      <xdr:spPr>
        <a:xfrm>
          <a:off x="21272500" y="130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95488</xdr:rowOff>
    </xdr:from>
    <xdr:ext cx="534377" cy="259045"/>
    <xdr:sp macro="" textlink="">
      <xdr:nvSpPr>
        <xdr:cNvPr id="862" name="テキスト ボックス 861"/>
        <xdr:cNvSpPr txBox="1"/>
      </xdr:nvSpPr>
      <xdr:spPr>
        <a:xfrm>
          <a:off x="21056111" y="131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161072</xdr:rowOff>
    </xdr:from>
    <xdr:to>
      <xdr:col>107</xdr:col>
      <xdr:colOff>101600</xdr:colOff>
      <xdr:row>76</xdr:row>
      <xdr:rowOff>91222</xdr:rowOff>
    </xdr:to>
    <xdr:sp macro="" textlink="">
      <xdr:nvSpPr>
        <xdr:cNvPr id="863" name="楕円 862"/>
        <xdr:cNvSpPr/>
      </xdr:nvSpPr>
      <xdr:spPr>
        <a:xfrm>
          <a:off x="20383500" y="130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82349</xdr:rowOff>
    </xdr:from>
    <xdr:ext cx="534377" cy="259045"/>
    <xdr:sp macro="" textlink="">
      <xdr:nvSpPr>
        <xdr:cNvPr id="864" name="テキスト ボックス 863"/>
        <xdr:cNvSpPr txBox="1"/>
      </xdr:nvSpPr>
      <xdr:spPr>
        <a:xfrm>
          <a:off x="20167111" y="131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59443</xdr:rowOff>
    </xdr:from>
    <xdr:to>
      <xdr:col>102</xdr:col>
      <xdr:colOff>165100</xdr:colOff>
      <xdr:row>75</xdr:row>
      <xdr:rowOff>161043</xdr:rowOff>
    </xdr:to>
    <xdr:sp macro="" textlink="">
      <xdr:nvSpPr>
        <xdr:cNvPr id="865" name="楕円 864"/>
        <xdr:cNvSpPr/>
      </xdr:nvSpPr>
      <xdr:spPr>
        <a:xfrm>
          <a:off x="19494500" y="12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6120</xdr:rowOff>
    </xdr:from>
    <xdr:ext cx="534377" cy="259045"/>
    <xdr:sp macro="" textlink="">
      <xdr:nvSpPr>
        <xdr:cNvPr id="866" name="テキスト ボックス 865"/>
        <xdr:cNvSpPr txBox="1"/>
      </xdr:nvSpPr>
      <xdr:spPr>
        <a:xfrm>
          <a:off x="19278111" y="126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141543</xdr:rowOff>
    </xdr:from>
    <xdr:to>
      <xdr:col>98</xdr:col>
      <xdr:colOff>38100</xdr:colOff>
      <xdr:row>76</xdr:row>
      <xdr:rowOff>71693</xdr:rowOff>
    </xdr:to>
    <xdr:sp macro="" textlink="">
      <xdr:nvSpPr>
        <xdr:cNvPr id="867" name="楕円 866"/>
        <xdr:cNvSpPr/>
      </xdr:nvSpPr>
      <xdr:spPr>
        <a:xfrm>
          <a:off x="18605500" y="130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62820</xdr:rowOff>
    </xdr:from>
    <xdr:ext cx="534377" cy="259045"/>
    <xdr:sp macro="" textlink="">
      <xdr:nvSpPr>
        <xdr:cNvPr id="868" name="テキスト ボックス 867"/>
        <xdr:cNvSpPr txBox="1"/>
      </xdr:nvSpPr>
      <xdr:spPr>
        <a:xfrm>
          <a:off x="18389111" y="13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・維持修繕費については前年度と比較して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2,468</a:t>
          </a:r>
          <a:r>
            <a:rPr kumimoji="1" lang="ja-JP" altLang="en-US" sz="1300">
              <a:latin typeface="ＭＳ Ｐゴシック" panose="020B0600070205080204" pitchFamily="50" charset="-128"/>
              <a:ea typeface="ＭＳ Ｐゴシック" panose="020B0600070205080204" pitchFamily="50" charset="-128"/>
            </a:rPr>
            <a:t>円上昇した、また類似団体平均と比べても</a:t>
          </a:r>
          <a:r>
            <a:rPr kumimoji="1" lang="en-US" altLang="ja-JP" sz="1300">
              <a:latin typeface="ＭＳ Ｐゴシック" panose="020B0600070205080204" pitchFamily="50" charset="-128"/>
              <a:ea typeface="ＭＳ Ｐゴシック" panose="020B0600070205080204" pitchFamily="50" charset="-128"/>
            </a:rPr>
            <a:t>5,129</a:t>
          </a:r>
          <a:r>
            <a:rPr kumimoji="1" lang="ja-JP" altLang="en-US" sz="1300">
              <a:latin typeface="ＭＳ Ｐゴシック" panose="020B0600070205080204" pitchFamily="50" charset="-128"/>
              <a:ea typeface="ＭＳ Ｐゴシック" panose="020B0600070205080204" pitchFamily="50" charset="-128"/>
            </a:rPr>
            <a:t>円も高い状況となっているが、これは村営</a:t>
          </a:r>
          <a:r>
            <a:rPr kumimoji="1" lang="ja-JP" altLang="ja-JP" sz="1300">
              <a:solidFill>
                <a:schemeClr val="dk1"/>
              </a:solidFill>
              <a:effectLst/>
              <a:latin typeface="+mn-lt"/>
              <a:ea typeface="+mn-ea"/>
              <a:cs typeface="+mn-cs"/>
            </a:rPr>
            <a:t>博物館の大規模な維持修繕によ</a:t>
          </a:r>
          <a:r>
            <a:rPr kumimoji="1" lang="ja-JP" altLang="en-US" sz="1300">
              <a:solidFill>
                <a:schemeClr val="dk1"/>
              </a:solidFill>
              <a:effectLst/>
              <a:latin typeface="+mn-lt"/>
              <a:ea typeface="+mn-ea"/>
              <a:cs typeface="+mn-cs"/>
            </a:rPr>
            <a:t>るもので</a:t>
          </a:r>
          <a:r>
            <a:rPr kumimoji="1" lang="ja-JP" altLang="ja-JP" sz="1300">
              <a:solidFill>
                <a:schemeClr val="dk1"/>
              </a:solidFill>
              <a:effectLst/>
              <a:latin typeface="+mn-lt"/>
              <a:ea typeface="+mn-ea"/>
              <a:cs typeface="+mn-cs"/>
            </a:rPr>
            <a:t>臨時的経費の増によ</a:t>
          </a:r>
          <a:r>
            <a:rPr kumimoji="1" lang="ja-JP" altLang="en-US" sz="1300">
              <a:solidFill>
                <a:schemeClr val="dk1"/>
              </a:solidFill>
              <a:effectLst/>
              <a:latin typeface="+mn-lt"/>
              <a:ea typeface="+mn-ea"/>
              <a:cs typeface="+mn-cs"/>
            </a:rPr>
            <a:t>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・補助費等は</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人当たりコストが</a:t>
          </a:r>
          <a:r>
            <a:rPr kumimoji="1" lang="en-US" altLang="ja-JP" sz="1300">
              <a:solidFill>
                <a:schemeClr val="dk1"/>
              </a:solidFill>
              <a:effectLst/>
              <a:latin typeface="+mn-lt"/>
              <a:ea typeface="+mn-ea"/>
              <a:cs typeface="+mn-cs"/>
            </a:rPr>
            <a:t>141,209</a:t>
          </a:r>
          <a:r>
            <a:rPr kumimoji="1" lang="ja-JP" altLang="en-US" sz="1300">
              <a:solidFill>
                <a:schemeClr val="dk1"/>
              </a:solidFill>
              <a:effectLst/>
              <a:latin typeface="+mn-lt"/>
              <a:ea typeface="+mn-ea"/>
              <a:cs typeface="+mn-cs"/>
            </a:rPr>
            <a:t>円となっており類似団体平均と比較して</a:t>
          </a:r>
          <a:r>
            <a:rPr kumimoji="1" lang="en-US" altLang="ja-JP" sz="1300">
              <a:solidFill>
                <a:schemeClr val="dk1"/>
              </a:solidFill>
              <a:effectLst/>
              <a:latin typeface="+mn-lt"/>
              <a:ea typeface="+mn-ea"/>
              <a:cs typeface="+mn-cs"/>
            </a:rPr>
            <a:t>60,070</a:t>
          </a:r>
          <a:r>
            <a:rPr kumimoji="1" lang="ja-JP" altLang="en-US" sz="1300">
              <a:solidFill>
                <a:schemeClr val="dk1"/>
              </a:solidFill>
              <a:effectLst/>
              <a:latin typeface="+mn-lt"/>
              <a:ea typeface="+mn-ea"/>
              <a:cs typeface="+mn-cs"/>
            </a:rPr>
            <a:t>円も高い状態が続いている。これは軍用地所在区交付金等の基地収入に係るものである。また平成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年度はこどものための教育給付金等により、前年度より</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人当たりのコストが</a:t>
          </a:r>
          <a:r>
            <a:rPr kumimoji="1" lang="en-US" altLang="ja-JP" sz="1300">
              <a:solidFill>
                <a:schemeClr val="dk1"/>
              </a:solidFill>
              <a:effectLst/>
              <a:latin typeface="+mn-lt"/>
              <a:ea typeface="+mn-ea"/>
              <a:cs typeface="+mn-cs"/>
            </a:rPr>
            <a:t>7,719</a:t>
          </a:r>
          <a:r>
            <a:rPr kumimoji="1" lang="ja-JP" altLang="en-US" sz="1300">
              <a:solidFill>
                <a:schemeClr val="dk1"/>
              </a:solidFill>
              <a:effectLst/>
              <a:latin typeface="+mn-lt"/>
              <a:ea typeface="+mn-ea"/>
              <a:cs typeface="+mn-cs"/>
            </a:rPr>
            <a:t>円上昇した。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・普通建設事業費（うち新規整備）についても類似団体平均と比較しても</a:t>
          </a:r>
          <a:r>
            <a:rPr kumimoji="1" lang="en-US" altLang="ja-JP" sz="1300">
              <a:solidFill>
                <a:schemeClr val="dk1"/>
              </a:solidFill>
              <a:effectLst/>
              <a:latin typeface="+mn-lt"/>
              <a:ea typeface="+mn-ea"/>
              <a:cs typeface="+mn-cs"/>
            </a:rPr>
            <a:t>140,105</a:t>
          </a:r>
          <a:r>
            <a:rPr kumimoji="1" lang="ja-JP" altLang="en-US" sz="1300">
              <a:solidFill>
                <a:schemeClr val="dk1"/>
              </a:solidFill>
              <a:effectLst/>
              <a:latin typeface="+mn-lt"/>
              <a:ea typeface="+mn-ea"/>
              <a:cs typeface="+mn-cs"/>
            </a:rPr>
            <a:t>円高い状況となっている。これは平成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年度から開始された沖縄振興特別推進交付金によるものに加え、防衛省の補助事業であるダム建設事業、また</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年度より工事が始まった統合中学校の学校建設事業等による大規模事業によるものである。このため前年度より</a:t>
          </a:r>
          <a:r>
            <a:rPr kumimoji="1" lang="en-US" altLang="ja-JP" sz="1300">
              <a:solidFill>
                <a:schemeClr val="dk1"/>
              </a:solidFill>
              <a:effectLst/>
              <a:latin typeface="+mn-lt"/>
              <a:ea typeface="+mn-ea"/>
              <a:cs typeface="+mn-cs"/>
            </a:rPr>
            <a:t>25,785</a:t>
          </a:r>
          <a:r>
            <a:rPr kumimoji="1" lang="ja-JP" altLang="en-US" sz="1300">
              <a:solidFill>
                <a:schemeClr val="dk1"/>
              </a:solidFill>
              <a:effectLst/>
              <a:latin typeface="+mn-lt"/>
              <a:ea typeface="+mn-ea"/>
              <a:cs typeface="+mn-cs"/>
            </a:rPr>
            <a:t>円上昇した。当該事業は平成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年度まで継続されることから、新規事業を抑制し、実施事業については事業の延長等を行い単年度事業費の平準化に努める必要がある。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112078</xdr:rowOff>
    </xdr:to>
    <xdr:cxnSp macro="">
      <xdr:nvCxnSpPr>
        <xdr:cNvPr id="61" name="直線コネクタ 60"/>
        <xdr:cNvCxnSpPr/>
      </xdr:nvCxnSpPr>
      <xdr:spPr>
        <a:xfrm flipV="1">
          <a:off x="3797300" y="5756402"/>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59499</xdr:rowOff>
    </xdr:from>
    <xdr:to>
      <xdr:col>19</xdr:col>
      <xdr:colOff>177800</xdr:colOff>
      <xdr:row>33</xdr:row>
      <xdr:rowOff>112078</xdr:rowOff>
    </xdr:to>
    <xdr:cxnSp macro="">
      <xdr:nvCxnSpPr>
        <xdr:cNvPr id="64" name="直線コネクタ 63"/>
        <xdr:cNvCxnSpPr/>
      </xdr:nvCxnSpPr>
      <xdr:spPr>
        <a:xfrm>
          <a:off x="2908300" y="5545899"/>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59499</xdr:rowOff>
    </xdr:from>
    <xdr:to>
      <xdr:col>15</xdr:col>
      <xdr:colOff>50800</xdr:colOff>
      <xdr:row>33</xdr:row>
      <xdr:rowOff>254</xdr:rowOff>
    </xdr:to>
    <xdr:cxnSp macro="">
      <xdr:nvCxnSpPr>
        <xdr:cNvPr id="67" name="直線コネクタ 66"/>
        <xdr:cNvCxnSpPr/>
      </xdr:nvCxnSpPr>
      <xdr:spPr>
        <a:xfrm flipV="1">
          <a:off x="2019300" y="5545899"/>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143510</xdr:rowOff>
    </xdr:from>
    <xdr:to>
      <xdr:col>10</xdr:col>
      <xdr:colOff>114300</xdr:colOff>
      <xdr:row>33</xdr:row>
      <xdr:rowOff>254</xdr:rowOff>
    </xdr:to>
    <xdr:cxnSp macro="">
      <xdr:nvCxnSpPr>
        <xdr:cNvPr id="70" name="直線コネクタ 69"/>
        <xdr:cNvCxnSpPr/>
      </xdr:nvCxnSpPr>
      <xdr:spPr>
        <a:xfrm>
          <a:off x="1130300" y="56299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80" name="楕円 79"/>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81" name="議会費該当値テキスト"/>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61278</xdr:rowOff>
    </xdr:from>
    <xdr:to>
      <xdr:col>20</xdr:col>
      <xdr:colOff>38100</xdr:colOff>
      <xdr:row>33</xdr:row>
      <xdr:rowOff>162878</xdr:rowOff>
    </xdr:to>
    <xdr:sp macro="" textlink="">
      <xdr:nvSpPr>
        <xdr:cNvPr id="82" name="楕円 81"/>
        <xdr:cNvSpPr/>
      </xdr:nvSpPr>
      <xdr:spPr>
        <a:xfrm>
          <a:off x="3746500" y="5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7955</xdr:rowOff>
    </xdr:from>
    <xdr:ext cx="469744" cy="259045"/>
    <xdr:sp macro="" textlink="">
      <xdr:nvSpPr>
        <xdr:cNvPr id="83" name="テキスト ボックス 82"/>
        <xdr:cNvSpPr txBox="1"/>
      </xdr:nvSpPr>
      <xdr:spPr>
        <a:xfrm>
          <a:off x="3562428" y="5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8699</xdr:rowOff>
    </xdr:from>
    <xdr:to>
      <xdr:col>15</xdr:col>
      <xdr:colOff>101600</xdr:colOff>
      <xdr:row>32</xdr:row>
      <xdr:rowOff>110299</xdr:rowOff>
    </xdr:to>
    <xdr:sp macro="" textlink="">
      <xdr:nvSpPr>
        <xdr:cNvPr id="84" name="楕円 83"/>
        <xdr:cNvSpPr/>
      </xdr:nvSpPr>
      <xdr:spPr>
        <a:xfrm>
          <a:off x="28575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126826</xdr:rowOff>
    </xdr:from>
    <xdr:ext cx="534377" cy="259045"/>
    <xdr:sp macro="" textlink="">
      <xdr:nvSpPr>
        <xdr:cNvPr id="85" name="テキスト ボックス 84"/>
        <xdr:cNvSpPr txBox="1"/>
      </xdr:nvSpPr>
      <xdr:spPr>
        <a:xfrm>
          <a:off x="2641111" y="52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120904</xdr:rowOff>
    </xdr:from>
    <xdr:to>
      <xdr:col>10</xdr:col>
      <xdr:colOff>165100</xdr:colOff>
      <xdr:row>33</xdr:row>
      <xdr:rowOff>51054</xdr:rowOff>
    </xdr:to>
    <xdr:sp macro="" textlink="">
      <xdr:nvSpPr>
        <xdr:cNvPr id="86" name="楕円 85"/>
        <xdr:cNvSpPr/>
      </xdr:nvSpPr>
      <xdr:spPr>
        <a:xfrm>
          <a:off x="1968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67581</xdr:rowOff>
    </xdr:from>
    <xdr:ext cx="469744" cy="259045"/>
    <xdr:sp macro="" textlink="">
      <xdr:nvSpPr>
        <xdr:cNvPr id="87" name="テキスト ボックス 86"/>
        <xdr:cNvSpPr txBox="1"/>
      </xdr:nvSpPr>
      <xdr:spPr>
        <a:xfrm>
          <a:off x="1784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88" name="楕円 87"/>
        <xdr:cNvSpPr/>
      </xdr:nvSpPr>
      <xdr:spPr>
        <a:xfrm>
          <a:off x="1079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39387</xdr:rowOff>
    </xdr:from>
    <xdr:ext cx="469744" cy="259045"/>
    <xdr:sp macro="" textlink="">
      <xdr:nvSpPr>
        <xdr:cNvPr id="89" name="テキスト ボックス 88"/>
        <xdr:cNvSpPr txBox="1"/>
      </xdr:nvSpPr>
      <xdr:spPr>
        <a:xfrm>
          <a:off x="895428"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21377</xdr:rowOff>
    </xdr:from>
    <xdr:to>
      <xdr:col>24</xdr:col>
      <xdr:colOff>63500</xdr:colOff>
      <xdr:row>55</xdr:row>
      <xdr:rowOff>34753</xdr:rowOff>
    </xdr:to>
    <xdr:cxnSp macro="">
      <xdr:nvCxnSpPr>
        <xdr:cNvPr id="120" name="直線コネクタ 119"/>
        <xdr:cNvCxnSpPr/>
      </xdr:nvCxnSpPr>
      <xdr:spPr>
        <a:xfrm flipV="1">
          <a:off x="3797300" y="9451127"/>
          <a:ext cx="8382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34753</xdr:rowOff>
    </xdr:from>
    <xdr:to>
      <xdr:col>19</xdr:col>
      <xdr:colOff>177800</xdr:colOff>
      <xdr:row>55</xdr:row>
      <xdr:rowOff>92850</xdr:rowOff>
    </xdr:to>
    <xdr:cxnSp macro="">
      <xdr:nvCxnSpPr>
        <xdr:cNvPr id="123" name="直線コネクタ 122"/>
        <xdr:cNvCxnSpPr/>
      </xdr:nvCxnSpPr>
      <xdr:spPr>
        <a:xfrm flipV="1">
          <a:off x="2908300" y="9464503"/>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92850</xdr:rowOff>
    </xdr:from>
    <xdr:to>
      <xdr:col>15</xdr:col>
      <xdr:colOff>50800</xdr:colOff>
      <xdr:row>55</xdr:row>
      <xdr:rowOff>146172</xdr:rowOff>
    </xdr:to>
    <xdr:cxnSp macro="">
      <xdr:nvCxnSpPr>
        <xdr:cNvPr id="126" name="直線コネクタ 125"/>
        <xdr:cNvCxnSpPr/>
      </xdr:nvCxnSpPr>
      <xdr:spPr>
        <a:xfrm flipV="1">
          <a:off x="2019300" y="9522600"/>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103611</xdr:rowOff>
    </xdr:from>
    <xdr:to>
      <xdr:col>10</xdr:col>
      <xdr:colOff>114300</xdr:colOff>
      <xdr:row>55</xdr:row>
      <xdr:rowOff>146172</xdr:rowOff>
    </xdr:to>
    <xdr:cxnSp macro="">
      <xdr:nvCxnSpPr>
        <xdr:cNvPr id="129" name="直線コネクタ 128"/>
        <xdr:cNvCxnSpPr/>
      </xdr:nvCxnSpPr>
      <xdr:spPr>
        <a:xfrm>
          <a:off x="1130300" y="9533361"/>
          <a:ext cx="889000" cy="4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142027</xdr:rowOff>
    </xdr:from>
    <xdr:to>
      <xdr:col>24</xdr:col>
      <xdr:colOff>114300</xdr:colOff>
      <xdr:row>55</xdr:row>
      <xdr:rowOff>72177</xdr:rowOff>
    </xdr:to>
    <xdr:sp macro="" textlink="">
      <xdr:nvSpPr>
        <xdr:cNvPr id="139" name="楕円 138"/>
        <xdr:cNvSpPr/>
      </xdr:nvSpPr>
      <xdr:spPr>
        <a:xfrm>
          <a:off x="4584700" y="94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164904</xdr:rowOff>
    </xdr:from>
    <xdr:ext cx="599010" cy="259045"/>
    <xdr:sp macro="" textlink="">
      <xdr:nvSpPr>
        <xdr:cNvPr id="140" name="総務費該当値テキスト"/>
        <xdr:cNvSpPr txBox="1"/>
      </xdr:nvSpPr>
      <xdr:spPr>
        <a:xfrm>
          <a:off x="4686300" y="925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155403</xdr:rowOff>
    </xdr:from>
    <xdr:to>
      <xdr:col>20</xdr:col>
      <xdr:colOff>38100</xdr:colOff>
      <xdr:row>55</xdr:row>
      <xdr:rowOff>85553</xdr:rowOff>
    </xdr:to>
    <xdr:sp macro="" textlink="">
      <xdr:nvSpPr>
        <xdr:cNvPr id="141" name="楕円 140"/>
        <xdr:cNvSpPr/>
      </xdr:nvSpPr>
      <xdr:spPr>
        <a:xfrm>
          <a:off x="3746500" y="94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102080</xdr:rowOff>
    </xdr:from>
    <xdr:ext cx="599010" cy="259045"/>
    <xdr:sp macro="" textlink="">
      <xdr:nvSpPr>
        <xdr:cNvPr id="142" name="テキスト ボックス 141"/>
        <xdr:cNvSpPr txBox="1"/>
      </xdr:nvSpPr>
      <xdr:spPr>
        <a:xfrm>
          <a:off x="3497795" y="91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42050</xdr:rowOff>
    </xdr:from>
    <xdr:to>
      <xdr:col>15</xdr:col>
      <xdr:colOff>101600</xdr:colOff>
      <xdr:row>55</xdr:row>
      <xdr:rowOff>143650</xdr:rowOff>
    </xdr:to>
    <xdr:sp macro="" textlink="">
      <xdr:nvSpPr>
        <xdr:cNvPr id="143" name="楕円 142"/>
        <xdr:cNvSpPr/>
      </xdr:nvSpPr>
      <xdr:spPr>
        <a:xfrm>
          <a:off x="2857500" y="94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160177</xdr:rowOff>
    </xdr:from>
    <xdr:ext cx="599010" cy="259045"/>
    <xdr:sp macro="" textlink="">
      <xdr:nvSpPr>
        <xdr:cNvPr id="144" name="テキスト ボックス 143"/>
        <xdr:cNvSpPr txBox="1"/>
      </xdr:nvSpPr>
      <xdr:spPr>
        <a:xfrm>
          <a:off x="2608795" y="92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95372</xdr:rowOff>
    </xdr:from>
    <xdr:to>
      <xdr:col>10</xdr:col>
      <xdr:colOff>165100</xdr:colOff>
      <xdr:row>56</xdr:row>
      <xdr:rowOff>25522</xdr:rowOff>
    </xdr:to>
    <xdr:sp macro="" textlink="">
      <xdr:nvSpPr>
        <xdr:cNvPr id="145" name="楕円 144"/>
        <xdr:cNvSpPr/>
      </xdr:nvSpPr>
      <xdr:spPr>
        <a:xfrm>
          <a:off x="1968500" y="95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42049</xdr:rowOff>
    </xdr:from>
    <xdr:ext cx="599010" cy="259045"/>
    <xdr:sp macro="" textlink="">
      <xdr:nvSpPr>
        <xdr:cNvPr id="146" name="テキスト ボックス 145"/>
        <xdr:cNvSpPr txBox="1"/>
      </xdr:nvSpPr>
      <xdr:spPr>
        <a:xfrm>
          <a:off x="1719795" y="930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52811</xdr:rowOff>
    </xdr:from>
    <xdr:to>
      <xdr:col>6</xdr:col>
      <xdr:colOff>38100</xdr:colOff>
      <xdr:row>55</xdr:row>
      <xdr:rowOff>154411</xdr:rowOff>
    </xdr:to>
    <xdr:sp macro="" textlink="">
      <xdr:nvSpPr>
        <xdr:cNvPr id="147" name="楕円 146"/>
        <xdr:cNvSpPr/>
      </xdr:nvSpPr>
      <xdr:spPr>
        <a:xfrm>
          <a:off x="1079500" y="94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170938</xdr:rowOff>
    </xdr:from>
    <xdr:ext cx="599010" cy="259045"/>
    <xdr:sp macro="" textlink="">
      <xdr:nvSpPr>
        <xdr:cNvPr id="148" name="テキスト ボックス 147"/>
        <xdr:cNvSpPr txBox="1"/>
      </xdr:nvSpPr>
      <xdr:spPr>
        <a:xfrm>
          <a:off x="830795" y="92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116087</xdr:rowOff>
    </xdr:from>
    <xdr:to>
      <xdr:col>24</xdr:col>
      <xdr:colOff>63500</xdr:colOff>
      <xdr:row>75</xdr:row>
      <xdr:rowOff>129022</xdr:rowOff>
    </xdr:to>
    <xdr:cxnSp macro="">
      <xdr:nvCxnSpPr>
        <xdr:cNvPr id="182" name="直線コネクタ 181"/>
        <xdr:cNvCxnSpPr/>
      </xdr:nvCxnSpPr>
      <xdr:spPr>
        <a:xfrm flipV="1">
          <a:off x="3797300" y="12974837"/>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129022</xdr:rowOff>
    </xdr:from>
    <xdr:to>
      <xdr:col>19</xdr:col>
      <xdr:colOff>177800</xdr:colOff>
      <xdr:row>76</xdr:row>
      <xdr:rowOff>169066</xdr:rowOff>
    </xdr:to>
    <xdr:cxnSp macro="">
      <xdr:nvCxnSpPr>
        <xdr:cNvPr id="185" name="直線コネクタ 184"/>
        <xdr:cNvCxnSpPr/>
      </xdr:nvCxnSpPr>
      <xdr:spPr>
        <a:xfrm flipV="1">
          <a:off x="2908300" y="12987772"/>
          <a:ext cx="889000" cy="2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119631</xdr:rowOff>
    </xdr:from>
    <xdr:to>
      <xdr:col>15</xdr:col>
      <xdr:colOff>50800</xdr:colOff>
      <xdr:row>76</xdr:row>
      <xdr:rowOff>169066</xdr:rowOff>
    </xdr:to>
    <xdr:cxnSp macro="">
      <xdr:nvCxnSpPr>
        <xdr:cNvPr id="188" name="直線コネクタ 187"/>
        <xdr:cNvCxnSpPr/>
      </xdr:nvCxnSpPr>
      <xdr:spPr>
        <a:xfrm>
          <a:off x="2019300" y="13149831"/>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119631</xdr:rowOff>
    </xdr:from>
    <xdr:to>
      <xdr:col>10</xdr:col>
      <xdr:colOff>114300</xdr:colOff>
      <xdr:row>77</xdr:row>
      <xdr:rowOff>56099</xdr:rowOff>
    </xdr:to>
    <xdr:cxnSp macro="">
      <xdr:nvCxnSpPr>
        <xdr:cNvPr id="191" name="直線コネクタ 190"/>
        <xdr:cNvCxnSpPr/>
      </xdr:nvCxnSpPr>
      <xdr:spPr>
        <a:xfrm flipV="1">
          <a:off x="1130300" y="13149831"/>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65287</xdr:rowOff>
    </xdr:from>
    <xdr:to>
      <xdr:col>24</xdr:col>
      <xdr:colOff>114300</xdr:colOff>
      <xdr:row>75</xdr:row>
      <xdr:rowOff>166887</xdr:rowOff>
    </xdr:to>
    <xdr:sp macro="" textlink="">
      <xdr:nvSpPr>
        <xdr:cNvPr id="201" name="楕円 200"/>
        <xdr:cNvSpPr/>
      </xdr:nvSpPr>
      <xdr:spPr>
        <a:xfrm>
          <a:off x="4584700" y="129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88164</xdr:rowOff>
    </xdr:from>
    <xdr:ext cx="599010" cy="259045"/>
    <xdr:sp macro="" textlink="">
      <xdr:nvSpPr>
        <xdr:cNvPr id="202" name="民生費該当値テキスト"/>
        <xdr:cNvSpPr txBox="1"/>
      </xdr:nvSpPr>
      <xdr:spPr>
        <a:xfrm>
          <a:off x="4686300" y="1277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78222</xdr:rowOff>
    </xdr:from>
    <xdr:to>
      <xdr:col>20</xdr:col>
      <xdr:colOff>38100</xdr:colOff>
      <xdr:row>76</xdr:row>
      <xdr:rowOff>8372</xdr:rowOff>
    </xdr:to>
    <xdr:sp macro="" textlink="">
      <xdr:nvSpPr>
        <xdr:cNvPr id="203" name="楕円 202"/>
        <xdr:cNvSpPr/>
      </xdr:nvSpPr>
      <xdr:spPr>
        <a:xfrm>
          <a:off x="3746500" y="129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24899</xdr:rowOff>
    </xdr:from>
    <xdr:ext cx="599010" cy="259045"/>
    <xdr:sp macro="" textlink="">
      <xdr:nvSpPr>
        <xdr:cNvPr id="204" name="テキスト ボックス 203"/>
        <xdr:cNvSpPr txBox="1"/>
      </xdr:nvSpPr>
      <xdr:spPr>
        <a:xfrm>
          <a:off x="3497795" y="127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118266</xdr:rowOff>
    </xdr:from>
    <xdr:to>
      <xdr:col>15</xdr:col>
      <xdr:colOff>101600</xdr:colOff>
      <xdr:row>77</xdr:row>
      <xdr:rowOff>48416</xdr:rowOff>
    </xdr:to>
    <xdr:sp macro="" textlink="">
      <xdr:nvSpPr>
        <xdr:cNvPr id="205" name="楕円 204"/>
        <xdr:cNvSpPr/>
      </xdr:nvSpPr>
      <xdr:spPr>
        <a:xfrm>
          <a:off x="2857500" y="131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39543</xdr:rowOff>
    </xdr:from>
    <xdr:ext cx="599010" cy="259045"/>
    <xdr:sp macro="" textlink="">
      <xdr:nvSpPr>
        <xdr:cNvPr id="206" name="テキスト ボックス 205"/>
        <xdr:cNvSpPr txBox="1"/>
      </xdr:nvSpPr>
      <xdr:spPr>
        <a:xfrm>
          <a:off x="2608795" y="1324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68831</xdr:rowOff>
    </xdr:from>
    <xdr:to>
      <xdr:col>10</xdr:col>
      <xdr:colOff>165100</xdr:colOff>
      <xdr:row>76</xdr:row>
      <xdr:rowOff>170431</xdr:rowOff>
    </xdr:to>
    <xdr:sp macro="" textlink="">
      <xdr:nvSpPr>
        <xdr:cNvPr id="207" name="楕円 206"/>
        <xdr:cNvSpPr/>
      </xdr:nvSpPr>
      <xdr:spPr>
        <a:xfrm>
          <a:off x="1968500" y="13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15508</xdr:rowOff>
    </xdr:from>
    <xdr:ext cx="599010" cy="259045"/>
    <xdr:sp macro="" textlink="">
      <xdr:nvSpPr>
        <xdr:cNvPr id="208" name="テキスト ボックス 207"/>
        <xdr:cNvSpPr txBox="1"/>
      </xdr:nvSpPr>
      <xdr:spPr>
        <a:xfrm>
          <a:off x="1719795" y="1287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5299</xdr:rowOff>
    </xdr:from>
    <xdr:to>
      <xdr:col>6</xdr:col>
      <xdr:colOff>38100</xdr:colOff>
      <xdr:row>77</xdr:row>
      <xdr:rowOff>106899</xdr:rowOff>
    </xdr:to>
    <xdr:sp macro="" textlink="">
      <xdr:nvSpPr>
        <xdr:cNvPr id="209" name="楕円 208"/>
        <xdr:cNvSpPr/>
      </xdr:nvSpPr>
      <xdr:spPr>
        <a:xfrm>
          <a:off x="1079500" y="132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123426</xdr:rowOff>
    </xdr:from>
    <xdr:ext cx="599010" cy="259045"/>
    <xdr:sp macro="" textlink="">
      <xdr:nvSpPr>
        <xdr:cNvPr id="210" name="テキスト ボックス 209"/>
        <xdr:cNvSpPr txBox="1"/>
      </xdr:nvSpPr>
      <xdr:spPr>
        <a:xfrm>
          <a:off x="830795" y="129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71134</xdr:rowOff>
    </xdr:from>
    <xdr:to>
      <xdr:col>24</xdr:col>
      <xdr:colOff>63500</xdr:colOff>
      <xdr:row>97</xdr:row>
      <xdr:rowOff>110348</xdr:rowOff>
    </xdr:to>
    <xdr:cxnSp macro="">
      <xdr:nvCxnSpPr>
        <xdr:cNvPr id="237" name="直線コネクタ 236"/>
        <xdr:cNvCxnSpPr/>
      </xdr:nvCxnSpPr>
      <xdr:spPr>
        <a:xfrm flipV="1">
          <a:off x="3797300" y="16701784"/>
          <a:ext cx="8382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96800</xdr:rowOff>
    </xdr:from>
    <xdr:to>
      <xdr:col>19</xdr:col>
      <xdr:colOff>177800</xdr:colOff>
      <xdr:row>97</xdr:row>
      <xdr:rowOff>110348</xdr:rowOff>
    </xdr:to>
    <xdr:cxnSp macro="">
      <xdr:nvCxnSpPr>
        <xdr:cNvPr id="240" name="直線コネクタ 239"/>
        <xdr:cNvCxnSpPr/>
      </xdr:nvCxnSpPr>
      <xdr:spPr>
        <a:xfrm>
          <a:off x="2908300" y="16727450"/>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96800</xdr:rowOff>
    </xdr:from>
    <xdr:to>
      <xdr:col>15</xdr:col>
      <xdr:colOff>50800</xdr:colOff>
      <xdr:row>97</xdr:row>
      <xdr:rowOff>113398</xdr:rowOff>
    </xdr:to>
    <xdr:cxnSp macro="">
      <xdr:nvCxnSpPr>
        <xdr:cNvPr id="243" name="直線コネクタ 242"/>
        <xdr:cNvCxnSpPr/>
      </xdr:nvCxnSpPr>
      <xdr:spPr>
        <a:xfrm flipV="1">
          <a:off x="2019300" y="16727450"/>
          <a:ext cx="8890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113398</xdr:rowOff>
    </xdr:from>
    <xdr:to>
      <xdr:col>10</xdr:col>
      <xdr:colOff>114300</xdr:colOff>
      <xdr:row>97</xdr:row>
      <xdr:rowOff>117470</xdr:rowOff>
    </xdr:to>
    <xdr:cxnSp macro="">
      <xdr:nvCxnSpPr>
        <xdr:cNvPr id="246" name="直線コネクタ 245"/>
        <xdr:cNvCxnSpPr/>
      </xdr:nvCxnSpPr>
      <xdr:spPr>
        <a:xfrm flipV="1">
          <a:off x="1130300" y="16744048"/>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20334</xdr:rowOff>
    </xdr:from>
    <xdr:to>
      <xdr:col>24</xdr:col>
      <xdr:colOff>114300</xdr:colOff>
      <xdr:row>97</xdr:row>
      <xdr:rowOff>121934</xdr:rowOff>
    </xdr:to>
    <xdr:sp macro="" textlink="">
      <xdr:nvSpPr>
        <xdr:cNvPr id="256" name="楕円 255"/>
        <xdr:cNvSpPr/>
      </xdr:nvSpPr>
      <xdr:spPr>
        <a:xfrm>
          <a:off x="4584700" y="16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43211</xdr:rowOff>
    </xdr:from>
    <xdr:ext cx="534377" cy="259045"/>
    <xdr:sp macro="" textlink="">
      <xdr:nvSpPr>
        <xdr:cNvPr id="257" name="衛生費該当値テキスト"/>
        <xdr:cNvSpPr txBox="1"/>
      </xdr:nvSpPr>
      <xdr:spPr>
        <a:xfrm>
          <a:off x="4686300" y="165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59548</xdr:rowOff>
    </xdr:from>
    <xdr:to>
      <xdr:col>20</xdr:col>
      <xdr:colOff>38100</xdr:colOff>
      <xdr:row>97</xdr:row>
      <xdr:rowOff>161148</xdr:rowOff>
    </xdr:to>
    <xdr:sp macro="" textlink="">
      <xdr:nvSpPr>
        <xdr:cNvPr id="258" name="楕円 257"/>
        <xdr:cNvSpPr/>
      </xdr:nvSpPr>
      <xdr:spPr>
        <a:xfrm>
          <a:off x="3746500" y="16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152275</xdr:rowOff>
    </xdr:from>
    <xdr:ext cx="534377" cy="259045"/>
    <xdr:sp macro="" textlink="">
      <xdr:nvSpPr>
        <xdr:cNvPr id="259" name="テキスト ボックス 258"/>
        <xdr:cNvSpPr txBox="1"/>
      </xdr:nvSpPr>
      <xdr:spPr>
        <a:xfrm>
          <a:off x="3530111" y="167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46000</xdr:rowOff>
    </xdr:from>
    <xdr:to>
      <xdr:col>15</xdr:col>
      <xdr:colOff>101600</xdr:colOff>
      <xdr:row>97</xdr:row>
      <xdr:rowOff>147600</xdr:rowOff>
    </xdr:to>
    <xdr:sp macro="" textlink="">
      <xdr:nvSpPr>
        <xdr:cNvPr id="260" name="楕円 259"/>
        <xdr:cNvSpPr/>
      </xdr:nvSpPr>
      <xdr:spPr>
        <a:xfrm>
          <a:off x="2857500" y="16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138727</xdr:rowOff>
    </xdr:from>
    <xdr:ext cx="534377" cy="259045"/>
    <xdr:sp macro="" textlink="">
      <xdr:nvSpPr>
        <xdr:cNvPr id="261" name="テキスト ボックス 260"/>
        <xdr:cNvSpPr txBox="1"/>
      </xdr:nvSpPr>
      <xdr:spPr>
        <a:xfrm>
          <a:off x="2641111" y="167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62598</xdr:rowOff>
    </xdr:from>
    <xdr:to>
      <xdr:col>10</xdr:col>
      <xdr:colOff>165100</xdr:colOff>
      <xdr:row>97</xdr:row>
      <xdr:rowOff>164198</xdr:rowOff>
    </xdr:to>
    <xdr:sp macro="" textlink="">
      <xdr:nvSpPr>
        <xdr:cNvPr id="262" name="楕円 261"/>
        <xdr:cNvSpPr/>
      </xdr:nvSpPr>
      <xdr:spPr>
        <a:xfrm>
          <a:off x="1968500" y="166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155325</xdr:rowOff>
    </xdr:from>
    <xdr:ext cx="534377" cy="259045"/>
    <xdr:sp macro="" textlink="">
      <xdr:nvSpPr>
        <xdr:cNvPr id="263" name="テキスト ボックス 262"/>
        <xdr:cNvSpPr txBox="1"/>
      </xdr:nvSpPr>
      <xdr:spPr>
        <a:xfrm>
          <a:off x="1752111" y="167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66670</xdr:rowOff>
    </xdr:from>
    <xdr:to>
      <xdr:col>6</xdr:col>
      <xdr:colOff>38100</xdr:colOff>
      <xdr:row>97</xdr:row>
      <xdr:rowOff>168270</xdr:rowOff>
    </xdr:to>
    <xdr:sp macro="" textlink="">
      <xdr:nvSpPr>
        <xdr:cNvPr id="264" name="楕円 263"/>
        <xdr:cNvSpPr/>
      </xdr:nvSpPr>
      <xdr:spPr>
        <a:xfrm>
          <a:off x="1079500" y="166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159397</xdr:rowOff>
    </xdr:from>
    <xdr:ext cx="534377" cy="259045"/>
    <xdr:sp macro="" textlink="">
      <xdr:nvSpPr>
        <xdr:cNvPr id="265" name="テキスト ボックス 264"/>
        <xdr:cNvSpPr txBox="1"/>
      </xdr:nvSpPr>
      <xdr:spPr>
        <a:xfrm>
          <a:off x="863111" y="16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63353</xdr:rowOff>
    </xdr:from>
    <xdr:to>
      <xdr:col>55</xdr:col>
      <xdr:colOff>0</xdr:colOff>
      <xdr:row>56</xdr:row>
      <xdr:rowOff>67417</xdr:rowOff>
    </xdr:to>
    <xdr:cxnSp macro="">
      <xdr:nvCxnSpPr>
        <xdr:cNvPr id="349" name="直線コネクタ 348"/>
        <xdr:cNvCxnSpPr/>
      </xdr:nvCxnSpPr>
      <xdr:spPr>
        <a:xfrm>
          <a:off x="9639300" y="9664553"/>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63353</xdr:rowOff>
    </xdr:from>
    <xdr:to>
      <xdr:col>50</xdr:col>
      <xdr:colOff>114300</xdr:colOff>
      <xdr:row>56</xdr:row>
      <xdr:rowOff>165606</xdr:rowOff>
    </xdr:to>
    <xdr:cxnSp macro="">
      <xdr:nvCxnSpPr>
        <xdr:cNvPr id="352" name="直線コネクタ 351"/>
        <xdr:cNvCxnSpPr/>
      </xdr:nvCxnSpPr>
      <xdr:spPr>
        <a:xfrm flipV="1">
          <a:off x="8750300" y="9664553"/>
          <a:ext cx="889000" cy="1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139722</xdr:rowOff>
    </xdr:from>
    <xdr:to>
      <xdr:col>45</xdr:col>
      <xdr:colOff>177800</xdr:colOff>
      <xdr:row>56</xdr:row>
      <xdr:rowOff>165606</xdr:rowOff>
    </xdr:to>
    <xdr:cxnSp macro="">
      <xdr:nvCxnSpPr>
        <xdr:cNvPr id="355" name="直線コネクタ 354"/>
        <xdr:cNvCxnSpPr/>
      </xdr:nvCxnSpPr>
      <xdr:spPr>
        <a:xfrm>
          <a:off x="7861300" y="9740922"/>
          <a:ext cx="8890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114874</xdr:rowOff>
    </xdr:from>
    <xdr:to>
      <xdr:col>41</xdr:col>
      <xdr:colOff>50800</xdr:colOff>
      <xdr:row>56</xdr:row>
      <xdr:rowOff>139722</xdr:rowOff>
    </xdr:to>
    <xdr:cxnSp macro="">
      <xdr:nvCxnSpPr>
        <xdr:cNvPr id="358" name="直線コネクタ 357"/>
        <xdr:cNvCxnSpPr/>
      </xdr:nvCxnSpPr>
      <xdr:spPr>
        <a:xfrm>
          <a:off x="6972300" y="9716074"/>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16617</xdr:rowOff>
    </xdr:from>
    <xdr:to>
      <xdr:col>55</xdr:col>
      <xdr:colOff>50800</xdr:colOff>
      <xdr:row>56</xdr:row>
      <xdr:rowOff>118217</xdr:rowOff>
    </xdr:to>
    <xdr:sp macro="" textlink="">
      <xdr:nvSpPr>
        <xdr:cNvPr id="368" name="楕円 367"/>
        <xdr:cNvSpPr/>
      </xdr:nvSpPr>
      <xdr:spPr>
        <a:xfrm>
          <a:off x="104267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39494</xdr:rowOff>
    </xdr:from>
    <xdr:ext cx="534377" cy="259045"/>
    <xdr:sp macro="" textlink="">
      <xdr:nvSpPr>
        <xdr:cNvPr id="369" name="農林水産業費該当値テキスト"/>
        <xdr:cNvSpPr txBox="1"/>
      </xdr:nvSpPr>
      <xdr:spPr>
        <a:xfrm>
          <a:off x="10528300" y="94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12553</xdr:rowOff>
    </xdr:from>
    <xdr:to>
      <xdr:col>50</xdr:col>
      <xdr:colOff>165100</xdr:colOff>
      <xdr:row>56</xdr:row>
      <xdr:rowOff>114153</xdr:rowOff>
    </xdr:to>
    <xdr:sp macro="" textlink="">
      <xdr:nvSpPr>
        <xdr:cNvPr id="370" name="楕円 369"/>
        <xdr:cNvSpPr/>
      </xdr:nvSpPr>
      <xdr:spPr>
        <a:xfrm>
          <a:off x="9588500" y="96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130680</xdr:rowOff>
    </xdr:from>
    <xdr:ext cx="534377" cy="259045"/>
    <xdr:sp macro="" textlink="">
      <xdr:nvSpPr>
        <xdr:cNvPr id="371" name="テキスト ボックス 370"/>
        <xdr:cNvSpPr txBox="1"/>
      </xdr:nvSpPr>
      <xdr:spPr>
        <a:xfrm>
          <a:off x="9372111" y="93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114806</xdr:rowOff>
    </xdr:from>
    <xdr:to>
      <xdr:col>46</xdr:col>
      <xdr:colOff>38100</xdr:colOff>
      <xdr:row>57</xdr:row>
      <xdr:rowOff>44956</xdr:rowOff>
    </xdr:to>
    <xdr:sp macro="" textlink="">
      <xdr:nvSpPr>
        <xdr:cNvPr id="372" name="楕円 371"/>
        <xdr:cNvSpPr/>
      </xdr:nvSpPr>
      <xdr:spPr>
        <a:xfrm>
          <a:off x="8699500" y="9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61483</xdr:rowOff>
    </xdr:from>
    <xdr:ext cx="534377" cy="259045"/>
    <xdr:sp macro="" textlink="">
      <xdr:nvSpPr>
        <xdr:cNvPr id="373" name="テキスト ボックス 372"/>
        <xdr:cNvSpPr txBox="1"/>
      </xdr:nvSpPr>
      <xdr:spPr>
        <a:xfrm>
          <a:off x="8483111" y="94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88922</xdr:rowOff>
    </xdr:from>
    <xdr:to>
      <xdr:col>41</xdr:col>
      <xdr:colOff>101600</xdr:colOff>
      <xdr:row>57</xdr:row>
      <xdr:rowOff>19072</xdr:rowOff>
    </xdr:to>
    <xdr:sp macro="" textlink="">
      <xdr:nvSpPr>
        <xdr:cNvPr id="374" name="楕円 373"/>
        <xdr:cNvSpPr/>
      </xdr:nvSpPr>
      <xdr:spPr>
        <a:xfrm>
          <a:off x="7810500" y="96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35599</xdr:rowOff>
    </xdr:from>
    <xdr:ext cx="534377" cy="259045"/>
    <xdr:sp macro="" textlink="">
      <xdr:nvSpPr>
        <xdr:cNvPr id="375" name="テキスト ボックス 374"/>
        <xdr:cNvSpPr txBox="1"/>
      </xdr:nvSpPr>
      <xdr:spPr>
        <a:xfrm>
          <a:off x="7594111" y="94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64074</xdr:rowOff>
    </xdr:from>
    <xdr:to>
      <xdr:col>36</xdr:col>
      <xdr:colOff>165100</xdr:colOff>
      <xdr:row>56</xdr:row>
      <xdr:rowOff>165674</xdr:rowOff>
    </xdr:to>
    <xdr:sp macro="" textlink="">
      <xdr:nvSpPr>
        <xdr:cNvPr id="376" name="楕円 375"/>
        <xdr:cNvSpPr/>
      </xdr:nvSpPr>
      <xdr:spPr>
        <a:xfrm>
          <a:off x="6921500" y="96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10751</xdr:rowOff>
    </xdr:from>
    <xdr:ext cx="534377" cy="259045"/>
    <xdr:sp macro="" textlink="">
      <xdr:nvSpPr>
        <xdr:cNvPr id="377" name="テキスト ボックス 376"/>
        <xdr:cNvSpPr txBox="1"/>
      </xdr:nvSpPr>
      <xdr:spPr>
        <a:xfrm>
          <a:off x="6705111" y="944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62903</xdr:rowOff>
    </xdr:from>
    <xdr:to>
      <xdr:col>55</xdr:col>
      <xdr:colOff>0</xdr:colOff>
      <xdr:row>77</xdr:row>
      <xdr:rowOff>109119</xdr:rowOff>
    </xdr:to>
    <xdr:cxnSp macro="">
      <xdr:nvCxnSpPr>
        <xdr:cNvPr id="406" name="直線コネクタ 405"/>
        <xdr:cNvCxnSpPr/>
      </xdr:nvCxnSpPr>
      <xdr:spPr>
        <a:xfrm>
          <a:off x="9639300" y="13093103"/>
          <a:ext cx="838200" cy="2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162509</xdr:rowOff>
    </xdr:from>
    <xdr:to>
      <xdr:col>50</xdr:col>
      <xdr:colOff>114300</xdr:colOff>
      <xdr:row>76</xdr:row>
      <xdr:rowOff>62903</xdr:rowOff>
    </xdr:to>
    <xdr:cxnSp macro="">
      <xdr:nvCxnSpPr>
        <xdr:cNvPr id="409" name="直線コネクタ 408"/>
        <xdr:cNvCxnSpPr/>
      </xdr:nvCxnSpPr>
      <xdr:spPr>
        <a:xfrm>
          <a:off x="8750300" y="13021259"/>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113309</xdr:rowOff>
    </xdr:from>
    <xdr:to>
      <xdr:col>45</xdr:col>
      <xdr:colOff>177800</xdr:colOff>
      <xdr:row>75</xdr:row>
      <xdr:rowOff>162509</xdr:rowOff>
    </xdr:to>
    <xdr:cxnSp macro="">
      <xdr:nvCxnSpPr>
        <xdr:cNvPr id="412" name="直線コネクタ 411"/>
        <xdr:cNvCxnSpPr/>
      </xdr:nvCxnSpPr>
      <xdr:spPr>
        <a:xfrm>
          <a:off x="7861300" y="12972059"/>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112078</xdr:rowOff>
    </xdr:from>
    <xdr:to>
      <xdr:col>41</xdr:col>
      <xdr:colOff>50800</xdr:colOff>
      <xdr:row>75</xdr:row>
      <xdr:rowOff>113309</xdr:rowOff>
    </xdr:to>
    <xdr:cxnSp macro="">
      <xdr:nvCxnSpPr>
        <xdr:cNvPr id="415" name="直線コネクタ 414"/>
        <xdr:cNvCxnSpPr/>
      </xdr:nvCxnSpPr>
      <xdr:spPr>
        <a:xfrm>
          <a:off x="6972300" y="12799378"/>
          <a:ext cx="889000" cy="1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58319</xdr:rowOff>
    </xdr:from>
    <xdr:to>
      <xdr:col>55</xdr:col>
      <xdr:colOff>50800</xdr:colOff>
      <xdr:row>77</xdr:row>
      <xdr:rowOff>159919</xdr:rowOff>
    </xdr:to>
    <xdr:sp macro="" textlink="">
      <xdr:nvSpPr>
        <xdr:cNvPr id="425" name="楕円 424"/>
        <xdr:cNvSpPr/>
      </xdr:nvSpPr>
      <xdr:spPr>
        <a:xfrm>
          <a:off x="10426700" y="13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81196</xdr:rowOff>
    </xdr:from>
    <xdr:ext cx="534377" cy="259045"/>
    <xdr:sp macro="" textlink="">
      <xdr:nvSpPr>
        <xdr:cNvPr id="426" name="商工費該当値テキスト"/>
        <xdr:cNvSpPr txBox="1"/>
      </xdr:nvSpPr>
      <xdr:spPr>
        <a:xfrm>
          <a:off x="10528300"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12103</xdr:rowOff>
    </xdr:from>
    <xdr:to>
      <xdr:col>50</xdr:col>
      <xdr:colOff>165100</xdr:colOff>
      <xdr:row>76</xdr:row>
      <xdr:rowOff>113703</xdr:rowOff>
    </xdr:to>
    <xdr:sp macro="" textlink="">
      <xdr:nvSpPr>
        <xdr:cNvPr id="427" name="楕円 426"/>
        <xdr:cNvSpPr/>
      </xdr:nvSpPr>
      <xdr:spPr>
        <a:xfrm>
          <a:off x="9588500" y="130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130230</xdr:rowOff>
    </xdr:from>
    <xdr:ext cx="534377" cy="259045"/>
    <xdr:sp macro="" textlink="">
      <xdr:nvSpPr>
        <xdr:cNvPr id="428" name="テキスト ボックス 427"/>
        <xdr:cNvSpPr txBox="1"/>
      </xdr:nvSpPr>
      <xdr:spPr>
        <a:xfrm>
          <a:off x="9372111" y="128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111709</xdr:rowOff>
    </xdr:from>
    <xdr:to>
      <xdr:col>46</xdr:col>
      <xdr:colOff>38100</xdr:colOff>
      <xdr:row>76</xdr:row>
      <xdr:rowOff>41859</xdr:rowOff>
    </xdr:to>
    <xdr:sp macro="" textlink="">
      <xdr:nvSpPr>
        <xdr:cNvPr id="429" name="楕円 428"/>
        <xdr:cNvSpPr/>
      </xdr:nvSpPr>
      <xdr:spPr>
        <a:xfrm>
          <a:off x="8699500" y="129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58386</xdr:rowOff>
    </xdr:from>
    <xdr:ext cx="534377" cy="259045"/>
    <xdr:sp macro="" textlink="">
      <xdr:nvSpPr>
        <xdr:cNvPr id="430" name="テキスト ボックス 429"/>
        <xdr:cNvSpPr txBox="1"/>
      </xdr:nvSpPr>
      <xdr:spPr>
        <a:xfrm>
          <a:off x="8483111" y="12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62509</xdr:rowOff>
    </xdr:from>
    <xdr:to>
      <xdr:col>41</xdr:col>
      <xdr:colOff>101600</xdr:colOff>
      <xdr:row>75</xdr:row>
      <xdr:rowOff>164109</xdr:rowOff>
    </xdr:to>
    <xdr:sp macro="" textlink="">
      <xdr:nvSpPr>
        <xdr:cNvPr id="431" name="楕円 430"/>
        <xdr:cNvSpPr/>
      </xdr:nvSpPr>
      <xdr:spPr>
        <a:xfrm>
          <a:off x="7810500" y="12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9186</xdr:rowOff>
    </xdr:from>
    <xdr:ext cx="534377" cy="259045"/>
    <xdr:sp macro="" textlink="">
      <xdr:nvSpPr>
        <xdr:cNvPr id="432" name="テキスト ボックス 431"/>
        <xdr:cNvSpPr txBox="1"/>
      </xdr:nvSpPr>
      <xdr:spPr>
        <a:xfrm>
          <a:off x="7594111" y="126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61278</xdr:rowOff>
    </xdr:from>
    <xdr:to>
      <xdr:col>36</xdr:col>
      <xdr:colOff>165100</xdr:colOff>
      <xdr:row>74</xdr:row>
      <xdr:rowOff>162878</xdr:rowOff>
    </xdr:to>
    <xdr:sp macro="" textlink="">
      <xdr:nvSpPr>
        <xdr:cNvPr id="433" name="楕円 432"/>
        <xdr:cNvSpPr/>
      </xdr:nvSpPr>
      <xdr:spPr>
        <a:xfrm>
          <a:off x="6921500" y="12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7955</xdr:rowOff>
    </xdr:from>
    <xdr:ext cx="534377" cy="259045"/>
    <xdr:sp macro="" textlink="">
      <xdr:nvSpPr>
        <xdr:cNvPr id="434" name="テキスト ボックス 433"/>
        <xdr:cNvSpPr txBox="1"/>
      </xdr:nvSpPr>
      <xdr:spPr>
        <a:xfrm>
          <a:off x="6705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142534</xdr:rowOff>
    </xdr:from>
    <xdr:to>
      <xdr:col>55</xdr:col>
      <xdr:colOff>0</xdr:colOff>
      <xdr:row>93</xdr:row>
      <xdr:rowOff>165447</xdr:rowOff>
    </xdr:to>
    <xdr:cxnSp macro="">
      <xdr:nvCxnSpPr>
        <xdr:cNvPr id="463" name="直線コネクタ 462"/>
        <xdr:cNvCxnSpPr/>
      </xdr:nvCxnSpPr>
      <xdr:spPr>
        <a:xfrm flipV="1">
          <a:off x="9639300" y="15744484"/>
          <a:ext cx="838200" cy="36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73161</xdr:rowOff>
    </xdr:from>
    <xdr:to>
      <xdr:col>50</xdr:col>
      <xdr:colOff>114300</xdr:colOff>
      <xdr:row>93</xdr:row>
      <xdr:rowOff>165447</xdr:rowOff>
    </xdr:to>
    <xdr:cxnSp macro="">
      <xdr:nvCxnSpPr>
        <xdr:cNvPr id="466" name="直線コネクタ 465"/>
        <xdr:cNvCxnSpPr/>
      </xdr:nvCxnSpPr>
      <xdr:spPr>
        <a:xfrm>
          <a:off x="8750300" y="15846561"/>
          <a:ext cx="889000" cy="26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73161</xdr:rowOff>
    </xdr:from>
    <xdr:to>
      <xdr:col>45</xdr:col>
      <xdr:colOff>177800</xdr:colOff>
      <xdr:row>93</xdr:row>
      <xdr:rowOff>93652</xdr:rowOff>
    </xdr:to>
    <xdr:cxnSp macro="">
      <xdr:nvCxnSpPr>
        <xdr:cNvPr id="469" name="直線コネクタ 468"/>
        <xdr:cNvCxnSpPr/>
      </xdr:nvCxnSpPr>
      <xdr:spPr>
        <a:xfrm flipV="1">
          <a:off x="7861300" y="15846561"/>
          <a:ext cx="889000" cy="1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93652</xdr:rowOff>
    </xdr:from>
    <xdr:to>
      <xdr:col>41</xdr:col>
      <xdr:colOff>50800</xdr:colOff>
      <xdr:row>94</xdr:row>
      <xdr:rowOff>135432</xdr:rowOff>
    </xdr:to>
    <xdr:cxnSp macro="">
      <xdr:nvCxnSpPr>
        <xdr:cNvPr id="472" name="直線コネクタ 471"/>
        <xdr:cNvCxnSpPr/>
      </xdr:nvCxnSpPr>
      <xdr:spPr>
        <a:xfrm flipV="1">
          <a:off x="6972300" y="16038502"/>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91734</xdr:rowOff>
    </xdr:from>
    <xdr:to>
      <xdr:col>55</xdr:col>
      <xdr:colOff>50800</xdr:colOff>
      <xdr:row>92</xdr:row>
      <xdr:rowOff>21884</xdr:rowOff>
    </xdr:to>
    <xdr:sp macro="" textlink="">
      <xdr:nvSpPr>
        <xdr:cNvPr id="482" name="楕円 481"/>
        <xdr:cNvSpPr/>
      </xdr:nvSpPr>
      <xdr:spPr>
        <a:xfrm>
          <a:off x="10426700" y="15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6661</xdr:rowOff>
    </xdr:from>
    <xdr:ext cx="599010" cy="259045"/>
    <xdr:sp macro="" textlink="">
      <xdr:nvSpPr>
        <xdr:cNvPr id="483" name="土木費該当値テキスト"/>
        <xdr:cNvSpPr txBox="1"/>
      </xdr:nvSpPr>
      <xdr:spPr>
        <a:xfrm>
          <a:off x="10528300" y="1560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114647</xdr:rowOff>
    </xdr:from>
    <xdr:to>
      <xdr:col>50</xdr:col>
      <xdr:colOff>165100</xdr:colOff>
      <xdr:row>94</xdr:row>
      <xdr:rowOff>44797</xdr:rowOff>
    </xdr:to>
    <xdr:sp macro="" textlink="">
      <xdr:nvSpPr>
        <xdr:cNvPr id="484" name="楕円 483"/>
        <xdr:cNvSpPr/>
      </xdr:nvSpPr>
      <xdr:spPr>
        <a:xfrm>
          <a:off x="9588500" y="160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61324</xdr:rowOff>
    </xdr:from>
    <xdr:ext cx="599010" cy="259045"/>
    <xdr:sp macro="" textlink="">
      <xdr:nvSpPr>
        <xdr:cNvPr id="485" name="テキスト ボックス 484"/>
        <xdr:cNvSpPr txBox="1"/>
      </xdr:nvSpPr>
      <xdr:spPr>
        <a:xfrm>
          <a:off x="9339795" y="158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22361</xdr:rowOff>
    </xdr:from>
    <xdr:to>
      <xdr:col>46</xdr:col>
      <xdr:colOff>38100</xdr:colOff>
      <xdr:row>92</xdr:row>
      <xdr:rowOff>123961</xdr:rowOff>
    </xdr:to>
    <xdr:sp macro="" textlink="">
      <xdr:nvSpPr>
        <xdr:cNvPr id="486" name="楕円 485"/>
        <xdr:cNvSpPr/>
      </xdr:nvSpPr>
      <xdr:spPr>
        <a:xfrm>
          <a:off x="8699500" y="157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140488</xdr:rowOff>
    </xdr:from>
    <xdr:ext cx="599010" cy="259045"/>
    <xdr:sp macro="" textlink="">
      <xdr:nvSpPr>
        <xdr:cNvPr id="487" name="テキスト ボックス 486"/>
        <xdr:cNvSpPr txBox="1"/>
      </xdr:nvSpPr>
      <xdr:spPr>
        <a:xfrm>
          <a:off x="8450795" y="155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42852</xdr:rowOff>
    </xdr:from>
    <xdr:to>
      <xdr:col>41</xdr:col>
      <xdr:colOff>101600</xdr:colOff>
      <xdr:row>93</xdr:row>
      <xdr:rowOff>144452</xdr:rowOff>
    </xdr:to>
    <xdr:sp macro="" textlink="">
      <xdr:nvSpPr>
        <xdr:cNvPr id="488" name="楕円 487"/>
        <xdr:cNvSpPr/>
      </xdr:nvSpPr>
      <xdr:spPr>
        <a:xfrm>
          <a:off x="7810500" y="159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160979</xdr:rowOff>
    </xdr:from>
    <xdr:ext cx="599010" cy="259045"/>
    <xdr:sp macro="" textlink="">
      <xdr:nvSpPr>
        <xdr:cNvPr id="489" name="テキスト ボックス 488"/>
        <xdr:cNvSpPr txBox="1"/>
      </xdr:nvSpPr>
      <xdr:spPr>
        <a:xfrm>
          <a:off x="7561795" y="1576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84632</xdr:rowOff>
    </xdr:from>
    <xdr:to>
      <xdr:col>36</xdr:col>
      <xdr:colOff>165100</xdr:colOff>
      <xdr:row>95</xdr:row>
      <xdr:rowOff>14782</xdr:rowOff>
    </xdr:to>
    <xdr:sp macro="" textlink="">
      <xdr:nvSpPr>
        <xdr:cNvPr id="490" name="楕円 489"/>
        <xdr:cNvSpPr/>
      </xdr:nvSpPr>
      <xdr:spPr>
        <a:xfrm>
          <a:off x="6921500" y="162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31309</xdr:rowOff>
    </xdr:from>
    <xdr:ext cx="599010" cy="259045"/>
    <xdr:sp macro="" textlink="">
      <xdr:nvSpPr>
        <xdr:cNvPr id="491" name="テキスト ボックス 490"/>
        <xdr:cNvSpPr txBox="1"/>
      </xdr:nvSpPr>
      <xdr:spPr>
        <a:xfrm>
          <a:off x="6672795" y="159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132994</xdr:rowOff>
    </xdr:from>
    <xdr:to>
      <xdr:col>85</xdr:col>
      <xdr:colOff>127000</xdr:colOff>
      <xdr:row>37</xdr:row>
      <xdr:rowOff>13818</xdr:rowOff>
    </xdr:to>
    <xdr:cxnSp macro="">
      <xdr:nvCxnSpPr>
        <xdr:cNvPr id="520" name="直線コネクタ 519"/>
        <xdr:cNvCxnSpPr/>
      </xdr:nvCxnSpPr>
      <xdr:spPr>
        <a:xfrm flipV="1">
          <a:off x="15481300" y="6305194"/>
          <a:ext cx="8382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13818</xdr:rowOff>
    </xdr:from>
    <xdr:to>
      <xdr:col>81</xdr:col>
      <xdr:colOff>50800</xdr:colOff>
      <xdr:row>37</xdr:row>
      <xdr:rowOff>48070</xdr:rowOff>
    </xdr:to>
    <xdr:cxnSp macro="">
      <xdr:nvCxnSpPr>
        <xdr:cNvPr id="523" name="直線コネクタ 522"/>
        <xdr:cNvCxnSpPr/>
      </xdr:nvCxnSpPr>
      <xdr:spPr>
        <a:xfrm flipV="1">
          <a:off x="14592300" y="6357468"/>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48070</xdr:rowOff>
    </xdr:from>
    <xdr:to>
      <xdr:col>76</xdr:col>
      <xdr:colOff>114300</xdr:colOff>
      <xdr:row>37</xdr:row>
      <xdr:rowOff>60052</xdr:rowOff>
    </xdr:to>
    <xdr:cxnSp macro="">
      <xdr:nvCxnSpPr>
        <xdr:cNvPr id="526" name="直線コネクタ 525"/>
        <xdr:cNvCxnSpPr/>
      </xdr:nvCxnSpPr>
      <xdr:spPr>
        <a:xfrm flipV="1">
          <a:off x="13703300" y="6391720"/>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60052</xdr:rowOff>
    </xdr:from>
    <xdr:to>
      <xdr:col>71</xdr:col>
      <xdr:colOff>177800</xdr:colOff>
      <xdr:row>37</xdr:row>
      <xdr:rowOff>69786</xdr:rowOff>
    </xdr:to>
    <xdr:cxnSp macro="">
      <xdr:nvCxnSpPr>
        <xdr:cNvPr id="529" name="直線コネクタ 528"/>
        <xdr:cNvCxnSpPr/>
      </xdr:nvCxnSpPr>
      <xdr:spPr>
        <a:xfrm flipV="1">
          <a:off x="12814300" y="6403702"/>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82194</xdr:rowOff>
    </xdr:from>
    <xdr:to>
      <xdr:col>85</xdr:col>
      <xdr:colOff>177800</xdr:colOff>
      <xdr:row>37</xdr:row>
      <xdr:rowOff>12344</xdr:rowOff>
    </xdr:to>
    <xdr:sp macro="" textlink="">
      <xdr:nvSpPr>
        <xdr:cNvPr id="539" name="楕円 538"/>
        <xdr:cNvSpPr/>
      </xdr:nvSpPr>
      <xdr:spPr>
        <a:xfrm>
          <a:off x="16268700" y="62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60621</xdr:rowOff>
    </xdr:from>
    <xdr:ext cx="534377" cy="259045"/>
    <xdr:sp macro="" textlink="">
      <xdr:nvSpPr>
        <xdr:cNvPr id="540" name="消防費該当値テキスト"/>
        <xdr:cNvSpPr txBox="1"/>
      </xdr:nvSpPr>
      <xdr:spPr>
        <a:xfrm>
          <a:off x="16370300" y="62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134468</xdr:rowOff>
    </xdr:from>
    <xdr:to>
      <xdr:col>81</xdr:col>
      <xdr:colOff>101600</xdr:colOff>
      <xdr:row>37</xdr:row>
      <xdr:rowOff>64618</xdr:rowOff>
    </xdr:to>
    <xdr:sp macro="" textlink="">
      <xdr:nvSpPr>
        <xdr:cNvPr id="541" name="楕円 540"/>
        <xdr:cNvSpPr/>
      </xdr:nvSpPr>
      <xdr:spPr>
        <a:xfrm>
          <a:off x="15430500" y="63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55745</xdr:rowOff>
    </xdr:from>
    <xdr:ext cx="534377" cy="259045"/>
    <xdr:sp macro="" textlink="">
      <xdr:nvSpPr>
        <xdr:cNvPr id="542" name="テキスト ボックス 541"/>
        <xdr:cNvSpPr txBox="1"/>
      </xdr:nvSpPr>
      <xdr:spPr>
        <a:xfrm>
          <a:off x="15214111" y="63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168720</xdr:rowOff>
    </xdr:from>
    <xdr:to>
      <xdr:col>76</xdr:col>
      <xdr:colOff>165100</xdr:colOff>
      <xdr:row>37</xdr:row>
      <xdr:rowOff>98870</xdr:rowOff>
    </xdr:to>
    <xdr:sp macro="" textlink="">
      <xdr:nvSpPr>
        <xdr:cNvPr id="543" name="楕円 542"/>
        <xdr:cNvSpPr/>
      </xdr:nvSpPr>
      <xdr:spPr>
        <a:xfrm>
          <a:off x="14541500" y="63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89997</xdr:rowOff>
    </xdr:from>
    <xdr:ext cx="534377" cy="259045"/>
    <xdr:sp macro="" textlink="">
      <xdr:nvSpPr>
        <xdr:cNvPr id="544" name="テキスト ボックス 543"/>
        <xdr:cNvSpPr txBox="1"/>
      </xdr:nvSpPr>
      <xdr:spPr>
        <a:xfrm>
          <a:off x="14325111" y="64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9252</xdr:rowOff>
    </xdr:from>
    <xdr:to>
      <xdr:col>72</xdr:col>
      <xdr:colOff>38100</xdr:colOff>
      <xdr:row>37</xdr:row>
      <xdr:rowOff>110852</xdr:rowOff>
    </xdr:to>
    <xdr:sp macro="" textlink="">
      <xdr:nvSpPr>
        <xdr:cNvPr id="545" name="楕円 544"/>
        <xdr:cNvSpPr/>
      </xdr:nvSpPr>
      <xdr:spPr>
        <a:xfrm>
          <a:off x="13652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101979</xdr:rowOff>
    </xdr:from>
    <xdr:ext cx="534377" cy="259045"/>
    <xdr:sp macro="" textlink="">
      <xdr:nvSpPr>
        <xdr:cNvPr id="546" name="テキスト ボックス 545"/>
        <xdr:cNvSpPr txBox="1"/>
      </xdr:nvSpPr>
      <xdr:spPr>
        <a:xfrm>
          <a:off x="13436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18986</xdr:rowOff>
    </xdr:from>
    <xdr:to>
      <xdr:col>67</xdr:col>
      <xdr:colOff>101600</xdr:colOff>
      <xdr:row>37</xdr:row>
      <xdr:rowOff>120586</xdr:rowOff>
    </xdr:to>
    <xdr:sp macro="" textlink="">
      <xdr:nvSpPr>
        <xdr:cNvPr id="547" name="楕円 546"/>
        <xdr:cNvSpPr/>
      </xdr:nvSpPr>
      <xdr:spPr>
        <a:xfrm>
          <a:off x="12763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111713</xdr:rowOff>
    </xdr:from>
    <xdr:ext cx="534377" cy="259045"/>
    <xdr:sp macro="" textlink="">
      <xdr:nvSpPr>
        <xdr:cNvPr id="548" name="テキスト ボックス 547"/>
        <xdr:cNvSpPr txBox="1"/>
      </xdr:nvSpPr>
      <xdr:spPr>
        <a:xfrm>
          <a:off x="12547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106309</xdr:rowOff>
    </xdr:from>
    <xdr:to>
      <xdr:col>85</xdr:col>
      <xdr:colOff>127000</xdr:colOff>
      <xdr:row>55</xdr:row>
      <xdr:rowOff>84722</xdr:rowOff>
    </xdr:to>
    <xdr:cxnSp macro="">
      <xdr:nvCxnSpPr>
        <xdr:cNvPr id="577" name="直線コネクタ 576"/>
        <xdr:cNvCxnSpPr/>
      </xdr:nvCxnSpPr>
      <xdr:spPr>
        <a:xfrm flipV="1">
          <a:off x="15481300" y="9193159"/>
          <a:ext cx="838200" cy="3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84722</xdr:rowOff>
    </xdr:from>
    <xdr:to>
      <xdr:col>81</xdr:col>
      <xdr:colOff>50800</xdr:colOff>
      <xdr:row>55</xdr:row>
      <xdr:rowOff>133680</xdr:rowOff>
    </xdr:to>
    <xdr:cxnSp macro="">
      <xdr:nvCxnSpPr>
        <xdr:cNvPr id="580" name="直線コネクタ 579"/>
        <xdr:cNvCxnSpPr/>
      </xdr:nvCxnSpPr>
      <xdr:spPr>
        <a:xfrm flipV="1">
          <a:off x="14592300" y="951447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138047</xdr:rowOff>
    </xdr:from>
    <xdr:to>
      <xdr:col>76</xdr:col>
      <xdr:colOff>114300</xdr:colOff>
      <xdr:row>55</xdr:row>
      <xdr:rowOff>133680</xdr:rowOff>
    </xdr:to>
    <xdr:cxnSp macro="">
      <xdr:nvCxnSpPr>
        <xdr:cNvPr id="583" name="直線コネクタ 582"/>
        <xdr:cNvCxnSpPr/>
      </xdr:nvCxnSpPr>
      <xdr:spPr>
        <a:xfrm>
          <a:off x="13703300" y="9224897"/>
          <a:ext cx="889000" cy="3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134038</xdr:rowOff>
    </xdr:from>
    <xdr:to>
      <xdr:col>71</xdr:col>
      <xdr:colOff>177800</xdr:colOff>
      <xdr:row>53</xdr:row>
      <xdr:rowOff>138047</xdr:rowOff>
    </xdr:to>
    <xdr:cxnSp macro="">
      <xdr:nvCxnSpPr>
        <xdr:cNvPr id="586" name="直線コネクタ 585"/>
        <xdr:cNvCxnSpPr/>
      </xdr:nvCxnSpPr>
      <xdr:spPr>
        <a:xfrm>
          <a:off x="12814300" y="8706538"/>
          <a:ext cx="889000" cy="5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55509</xdr:rowOff>
    </xdr:from>
    <xdr:to>
      <xdr:col>85</xdr:col>
      <xdr:colOff>177800</xdr:colOff>
      <xdr:row>53</xdr:row>
      <xdr:rowOff>157109</xdr:rowOff>
    </xdr:to>
    <xdr:sp macro="" textlink="">
      <xdr:nvSpPr>
        <xdr:cNvPr id="596" name="楕円 595"/>
        <xdr:cNvSpPr/>
      </xdr:nvSpPr>
      <xdr:spPr>
        <a:xfrm>
          <a:off x="16268700" y="91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78386</xdr:rowOff>
    </xdr:from>
    <xdr:ext cx="599010" cy="259045"/>
    <xdr:sp macro="" textlink="">
      <xdr:nvSpPr>
        <xdr:cNvPr id="597" name="教育費該当値テキスト"/>
        <xdr:cNvSpPr txBox="1"/>
      </xdr:nvSpPr>
      <xdr:spPr>
        <a:xfrm>
          <a:off x="16370300" y="899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33922</xdr:rowOff>
    </xdr:from>
    <xdr:to>
      <xdr:col>81</xdr:col>
      <xdr:colOff>101600</xdr:colOff>
      <xdr:row>55</xdr:row>
      <xdr:rowOff>135522</xdr:rowOff>
    </xdr:to>
    <xdr:sp macro="" textlink="">
      <xdr:nvSpPr>
        <xdr:cNvPr id="598" name="楕円 597"/>
        <xdr:cNvSpPr/>
      </xdr:nvSpPr>
      <xdr:spPr>
        <a:xfrm>
          <a:off x="15430500" y="94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152049</xdr:rowOff>
    </xdr:from>
    <xdr:ext cx="534377" cy="259045"/>
    <xdr:sp macro="" textlink="">
      <xdr:nvSpPr>
        <xdr:cNvPr id="599" name="テキスト ボックス 598"/>
        <xdr:cNvSpPr txBox="1"/>
      </xdr:nvSpPr>
      <xdr:spPr>
        <a:xfrm>
          <a:off x="15214111" y="92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82880</xdr:rowOff>
    </xdr:from>
    <xdr:to>
      <xdr:col>76</xdr:col>
      <xdr:colOff>165100</xdr:colOff>
      <xdr:row>56</xdr:row>
      <xdr:rowOff>13030</xdr:rowOff>
    </xdr:to>
    <xdr:sp macro="" textlink="">
      <xdr:nvSpPr>
        <xdr:cNvPr id="600" name="楕円 599"/>
        <xdr:cNvSpPr/>
      </xdr:nvSpPr>
      <xdr:spPr>
        <a:xfrm>
          <a:off x="14541500" y="95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29557</xdr:rowOff>
    </xdr:from>
    <xdr:ext cx="534377" cy="259045"/>
    <xdr:sp macro="" textlink="">
      <xdr:nvSpPr>
        <xdr:cNvPr id="601" name="テキスト ボックス 600"/>
        <xdr:cNvSpPr txBox="1"/>
      </xdr:nvSpPr>
      <xdr:spPr>
        <a:xfrm>
          <a:off x="14325111" y="92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87247</xdr:rowOff>
    </xdr:from>
    <xdr:to>
      <xdr:col>72</xdr:col>
      <xdr:colOff>38100</xdr:colOff>
      <xdr:row>54</xdr:row>
      <xdr:rowOff>17397</xdr:rowOff>
    </xdr:to>
    <xdr:sp macro="" textlink="">
      <xdr:nvSpPr>
        <xdr:cNvPr id="602" name="楕円 601"/>
        <xdr:cNvSpPr/>
      </xdr:nvSpPr>
      <xdr:spPr>
        <a:xfrm>
          <a:off x="13652500" y="9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33924</xdr:rowOff>
    </xdr:from>
    <xdr:ext cx="599010" cy="259045"/>
    <xdr:sp macro="" textlink="">
      <xdr:nvSpPr>
        <xdr:cNvPr id="603" name="テキスト ボックス 602"/>
        <xdr:cNvSpPr txBox="1"/>
      </xdr:nvSpPr>
      <xdr:spPr>
        <a:xfrm>
          <a:off x="13403795" y="89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83238</xdr:rowOff>
    </xdr:from>
    <xdr:to>
      <xdr:col>67</xdr:col>
      <xdr:colOff>101600</xdr:colOff>
      <xdr:row>51</xdr:row>
      <xdr:rowOff>13388</xdr:rowOff>
    </xdr:to>
    <xdr:sp macro="" textlink="">
      <xdr:nvSpPr>
        <xdr:cNvPr id="604" name="楕円 603"/>
        <xdr:cNvSpPr/>
      </xdr:nvSpPr>
      <xdr:spPr>
        <a:xfrm>
          <a:off x="12763500" y="86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29915</xdr:rowOff>
    </xdr:from>
    <xdr:ext cx="599010" cy="259045"/>
    <xdr:sp macro="" textlink="">
      <xdr:nvSpPr>
        <xdr:cNvPr id="605" name="テキスト ボックス 604"/>
        <xdr:cNvSpPr txBox="1"/>
      </xdr:nvSpPr>
      <xdr:spPr>
        <a:xfrm>
          <a:off x="12514795" y="84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41960</xdr:rowOff>
    </xdr:from>
    <xdr:to>
      <xdr:col>85</xdr:col>
      <xdr:colOff>127000</xdr:colOff>
      <xdr:row>79</xdr:row>
      <xdr:rowOff>43993</xdr:rowOff>
    </xdr:to>
    <xdr:cxnSp macro="">
      <xdr:nvCxnSpPr>
        <xdr:cNvPr id="634" name="直線コネクタ 633"/>
        <xdr:cNvCxnSpPr/>
      </xdr:nvCxnSpPr>
      <xdr:spPr>
        <a:xfrm>
          <a:off x="15481300" y="13586510"/>
          <a:ext cx="8382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32055</xdr:rowOff>
    </xdr:from>
    <xdr:to>
      <xdr:col>81</xdr:col>
      <xdr:colOff>50800</xdr:colOff>
      <xdr:row>79</xdr:row>
      <xdr:rowOff>41960</xdr:rowOff>
    </xdr:to>
    <xdr:cxnSp macro="">
      <xdr:nvCxnSpPr>
        <xdr:cNvPr id="637" name="直線コネクタ 636"/>
        <xdr:cNvCxnSpPr/>
      </xdr:nvCxnSpPr>
      <xdr:spPr>
        <a:xfrm>
          <a:off x="14592300" y="1357660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119850</xdr:rowOff>
    </xdr:from>
    <xdr:to>
      <xdr:col>76</xdr:col>
      <xdr:colOff>114300</xdr:colOff>
      <xdr:row>79</xdr:row>
      <xdr:rowOff>32055</xdr:rowOff>
    </xdr:to>
    <xdr:cxnSp macro="">
      <xdr:nvCxnSpPr>
        <xdr:cNvPr id="640" name="直線コネクタ 639"/>
        <xdr:cNvCxnSpPr/>
      </xdr:nvCxnSpPr>
      <xdr:spPr>
        <a:xfrm>
          <a:off x="13703300" y="13492950"/>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119850</xdr:rowOff>
    </xdr:from>
    <xdr:to>
      <xdr:col>71</xdr:col>
      <xdr:colOff>177800</xdr:colOff>
      <xdr:row>79</xdr:row>
      <xdr:rowOff>3683</xdr:rowOff>
    </xdr:to>
    <xdr:cxnSp macro="">
      <xdr:nvCxnSpPr>
        <xdr:cNvPr id="643" name="直線コネクタ 642"/>
        <xdr:cNvCxnSpPr/>
      </xdr:nvCxnSpPr>
      <xdr:spPr>
        <a:xfrm flipV="1">
          <a:off x="12814300" y="1349295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164643</xdr:rowOff>
    </xdr:from>
    <xdr:to>
      <xdr:col>85</xdr:col>
      <xdr:colOff>177800</xdr:colOff>
      <xdr:row>79</xdr:row>
      <xdr:rowOff>94793</xdr:rowOff>
    </xdr:to>
    <xdr:sp macro="" textlink="">
      <xdr:nvSpPr>
        <xdr:cNvPr id="653" name="楕円 652"/>
        <xdr:cNvSpPr/>
      </xdr:nvSpPr>
      <xdr:spPr>
        <a:xfrm>
          <a:off x="16268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13932" cy="259045"/>
    <xdr:sp macro="" textlink="">
      <xdr:nvSpPr>
        <xdr:cNvPr id="654" name="災害復旧費該当値テキスト"/>
        <xdr:cNvSpPr txBox="1"/>
      </xdr:nvSpPr>
      <xdr:spPr>
        <a:xfrm>
          <a:off x="16370300" y="13497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162610</xdr:rowOff>
    </xdr:from>
    <xdr:to>
      <xdr:col>81</xdr:col>
      <xdr:colOff>101600</xdr:colOff>
      <xdr:row>79</xdr:row>
      <xdr:rowOff>92760</xdr:rowOff>
    </xdr:to>
    <xdr:sp macro="" textlink="">
      <xdr:nvSpPr>
        <xdr:cNvPr id="655" name="楕円 654"/>
        <xdr:cNvSpPr/>
      </xdr:nvSpPr>
      <xdr:spPr>
        <a:xfrm>
          <a:off x="15430500" y="13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83887</xdr:rowOff>
    </xdr:from>
    <xdr:ext cx="378565" cy="259045"/>
    <xdr:sp macro="" textlink="">
      <xdr:nvSpPr>
        <xdr:cNvPr id="656" name="テキスト ボックス 655"/>
        <xdr:cNvSpPr txBox="1"/>
      </xdr:nvSpPr>
      <xdr:spPr>
        <a:xfrm>
          <a:off x="15292017" y="1362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152705</xdr:rowOff>
    </xdr:from>
    <xdr:to>
      <xdr:col>76</xdr:col>
      <xdr:colOff>165100</xdr:colOff>
      <xdr:row>79</xdr:row>
      <xdr:rowOff>82855</xdr:rowOff>
    </xdr:to>
    <xdr:sp macro="" textlink="">
      <xdr:nvSpPr>
        <xdr:cNvPr id="657" name="楕円 656"/>
        <xdr:cNvSpPr/>
      </xdr:nvSpPr>
      <xdr:spPr>
        <a:xfrm>
          <a:off x="14541500" y="135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73982</xdr:rowOff>
    </xdr:from>
    <xdr:ext cx="378565" cy="259045"/>
    <xdr:sp macro="" textlink="">
      <xdr:nvSpPr>
        <xdr:cNvPr id="658" name="テキスト ボックス 657"/>
        <xdr:cNvSpPr txBox="1"/>
      </xdr:nvSpPr>
      <xdr:spPr>
        <a:xfrm>
          <a:off x="14403017" y="136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69050</xdr:rowOff>
    </xdr:from>
    <xdr:to>
      <xdr:col>72</xdr:col>
      <xdr:colOff>38100</xdr:colOff>
      <xdr:row>78</xdr:row>
      <xdr:rowOff>170650</xdr:rowOff>
    </xdr:to>
    <xdr:sp macro="" textlink="">
      <xdr:nvSpPr>
        <xdr:cNvPr id="659" name="楕円 658"/>
        <xdr:cNvSpPr/>
      </xdr:nvSpPr>
      <xdr:spPr>
        <a:xfrm>
          <a:off x="13652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15727</xdr:rowOff>
    </xdr:from>
    <xdr:ext cx="469744" cy="259045"/>
    <xdr:sp macro="" textlink="">
      <xdr:nvSpPr>
        <xdr:cNvPr id="660" name="テキスト ボックス 659"/>
        <xdr:cNvSpPr txBox="1"/>
      </xdr:nvSpPr>
      <xdr:spPr>
        <a:xfrm>
          <a:off x="13468428" y="132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124333</xdr:rowOff>
    </xdr:from>
    <xdr:to>
      <xdr:col>67</xdr:col>
      <xdr:colOff>101600</xdr:colOff>
      <xdr:row>79</xdr:row>
      <xdr:rowOff>54483</xdr:rowOff>
    </xdr:to>
    <xdr:sp macro="" textlink="">
      <xdr:nvSpPr>
        <xdr:cNvPr id="661" name="楕円 660"/>
        <xdr:cNvSpPr/>
      </xdr:nvSpPr>
      <xdr:spPr>
        <a:xfrm>
          <a:off x="12763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45610</xdr:rowOff>
    </xdr:from>
    <xdr:ext cx="469744" cy="259045"/>
    <xdr:sp macro="" textlink="">
      <xdr:nvSpPr>
        <xdr:cNvPr id="662" name="テキスト ボックス 661"/>
        <xdr:cNvSpPr txBox="1"/>
      </xdr:nvSpPr>
      <xdr:spPr>
        <a:xfrm>
          <a:off x="12579428"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84981</xdr:rowOff>
    </xdr:from>
    <xdr:to>
      <xdr:col>85</xdr:col>
      <xdr:colOff>127000</xdr:colOff>
      <xdr:row>97</xdr:row>
      <xdr:rowOff>86299</xdr:rowOff>
    </xdr:to>
    <xdr:cxnSp macro="">
      <xdr:nvCxnSpPr>
        <xdr:cNvPr id="691" name="直線コネクタ 690"/>
        <xdr:cNvCxnSpPr/>
      </xdr:nvCxnSpPr>
      <xdr:spPr>
        <a:xfrm>
          <a:off x="15481300" y="16715631"/>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78146</xdr:rowOff>
    </xdr:from>
    <xdr:to>
      <xdr:col>81</xdr:col>
      <xdr:colOff>50800</xdr:colOff>
      <xdr:row>97</xdr:row>
      <xdr:rowOff>84981</xdr:rowOff>
    </xdr:to>
    <xdr:cxnSp macro="">
      <xdr:nvCxnSpPr>
        <xdr:cNvPr id="694" name="直線コネクタ 693"/>
        <xdr:cNvCxnSpPr/>
      </xdr:nvCxnSpPr>
      <xdr:spPr>
        <a:xfrm>
          <a:off x="14592300" y="16708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75312</xdr:rowOff>
    </xdr:from>
    <xdr:to>
      <xdr:col>76</xdr:col>
      <xdr:colOff>114300</xdr:colOff>
      <xdr:row>97</xdr:row>
      <xdr:rowOff>78146</xdr:rowOff>
    </xdr:to>
    <xdr:cxnSp macro="">
      <xdr:nvCxnSpPr>
        <xdr:cNvPr id="697" name="直線コネクタ 696"/>
        <xdr:cNvCxnSpPr/>
      </xdr:nvCxnSpPr>
      <xdr:spPr>
        <a:xfrm>
          <a:off x="13703300" y="16705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74175</xdr:rowOff>
    </xdr:from>
    <xdr:to>
      <xdr:col>71</xdr:col>
      <xdr:colOff>177800</xdr:colOff>
      <xdr:row>97</xdr:row>
      <xdr:rowOff>75312</xdr:rowOff>
    </xdr:to>
    <xdr:cxnSp macro="">
      <xdr:nvCxnSpPr>
        <xdr:cNvPr id="700" name="直線コネクタ 699"/>
        <xdr:cNvCxnSpPr/>
      </xdr:nvCxnSpPr>
      <xdr:spPr>
        <a:xfrm>
          <a:off x="12814300" y="16704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35499</xdr:rowOff>
    </xdr:from>
    <xdr:to>
      <xdr:col>85</xdr:col>
      <xdr:colOff>177800</xdr:colOff>
      <xdr:row>97</xdr:row>
      <xdr:rowOff>137099</xdr:rowOff>
    </xdr:to>
    <xdr:sp macro="" textlink="">
      <xdr:nvSpPr>
        <xdr:cNvPr id="710" name="楕円 709"/>
        <xdr:cNvSpPr/>
      </xdr:nvSpPr>
      <xdr:spPr>
        <a:xfrm>
          <a:off x="16268700" y="1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13926</xdr:rowOff>
    </xdr:from>
    <xdr:ext cx="534377" cy="259045"/>
    <xdr:sp macro="" textlink="">
      <xdr:nvSpPr>
        <xdr:cNvPr id="711" name="公債費該当値テキスト"/>
        <xdr:cNvSpPr txBox="1"/>
      </xdr:nvSpPr>
      <xdr:spPr>
        <a:xfrm>
          <a:off x="16370300"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34181</xdr:rowOff>
    </xdr:from>
    <xdr:to>
      <xdr:col>81</xdr:col>
      <xdr:colOff>101600</xdr:colOff>
      <xdr:row>97</xdr:row>
      <xdr:rowOff>135781</xdr:rowOff>
    </xdr:to>
    <xdr:sp macro="" textlink="">
      <xdr:nvSpPr>
        <xdr:cNvPr id="712" name="楕円 711"/>
        <xdr:cNvSpPr/>
      </xdr:nvSpPr>
      <xdr:spPr>
        <a:xfrm>
          <a:off x="15430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126908</xdr:rowOff>
    </xdr:from>
    <xdr:ext cx="534377" cy="259045"/>
    <xdr:sp macro="" textlink="">
      <xdr:nvSpPr>
        <xdr:cNvPr id="713" name="テキスト ボックス 712"/>
        <xdr:cNvSpPr txBox="1"/>
      </xdr:nvSpPr>
      <xdr:spPr>
        <a:xfrm>
          <a:off x="15214111" y="167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27346</xdr:rowOff>
    </xdr:from>
    <xdr:to>
      <xdr:col>76</xdr:col>
      <xdr:colOff>165100</xdr:colOff>
      <xdr:row>97</xdr:row>
      <xdr:rowOff>128946</xdr:rowOff>
    </xdr:to>
    <xdr:sp macro="" textlink="">
      <xdr:nvSpPr>
        <xdr:cNvPr id="714" name="楕円 713"/>
        <xdr:cNvSpPr/>
      </xdr:nvSpPr>
      <xdr:spPr>
        <a:xfrm>
          <a:off x="14541500" y="166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120073</xdr:rowOff>
    </xdr:from>
    <xdr:ext cx="534377" cy="259045"/>
    <xdr:sp macro="" textlink="">
      <xdr:nvSpPr>
        <xdr:cNvPr id="715" name="テキスト ボックス 714"/>
        <xdr:cNvSpPr txBox="1"/>
      </xdr:nvSpPr>
      <xdr:spPr>
        <a:xfrm>
          <a:off x="14325111" y="16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24512</xdr:rowOff>
    </xdr:from>
    <xdr:to>
      <xdr:col>72</xdr:col>
      <xdr:colOff>38100</xdr:colOff>
      <xdr:row>97</xdr:row>
      <xdr:rowOff>126112</xdr:rowOff>
    </xdr:to>
    <xdr:sp macro="" textlink="">
      <xdr:nvSpPr>
        <xdr:cNvPr id="716" name="楕円 715"/>
        <xdr:cNvSpPr/>
      </xdr:nvSpPr>
      <xdr:spPr>
        <a:xfrm>
          <a:off x="13652500" y="1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117239</xdr:rowOff>
    </xdr:from>
    <xdr:ext cx="534377" cy="259045"/>
    <xdr:sp macro="" textlink="">
      <xdr:nvSpPr>
        <xdr:cNvPr id="717" name="テキスト ボックス 716"/>
        <xdr:cNvSpPr txBox="1"/>
      </xdr:nvSpPr>
      <xdr:spPr>
        <a:xfrm>
          <a:off x="13436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23375</xdr:rowOff>
    </xdr:from>
    <xdr:to>
      <xdr:col>67</xdr:col>
      <xdr:colOff>101600</xdr:colOff>
      <xdr:row>97</xdr:row>
      <xdr:rowOff>124975</xdr:rowOff>
    </xdr:to>
    <xdr:sp macro="" textlink="">
      <xdr:nvSpPr>
        <xdr:cNvPr id="718" name="楕円 717"/>
        <xdr:cNvSpPr/>
      </xdr:nvSpPr>
      <xdr:spPr>
        <a:xfrm>
          <a:off x="12763500" y="166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116102</xdr:rowOff>
    </xdr:from>
    <xdr:ext cx="534377" cy="259045"/>
    <xdr:sp macro="" textlink="">
      <xdr:nvSpPr>
        <xdr:cNvPr id="719" name="テキスト ボックス 718"/>
        <xdr:cNvSpPr txBox="1"/>
      </xdr:nvSpPr>
      <xdr:spPr>
        <a:xfrm>
          <a:off x="12547111" y="16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・商工費については、一人当たり</a:t>
          </a:r>
          <a:r>
            <a:rPr kumimoji="1" lang="en-US" altLang="ja-JP" sz="1300">
              <a:latin typeface="ＭＳ Ｐゴシック" panose="020B0600070205080204" pitchFamily="50" charset="-128"/>
              <a:ea typeface="ＭＳ Ｐゴシック" panose="020B0600070205080204" pitchFamily="50" charset="-128"/>
            </a:rPr>
            <a:t>21,908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17,139</a:t>
          </a:r>
          <a:r>
            <a:rPr kumimoji="1" lang="ja-JP" altLang="en-US" sz="1300">
              <a:latin typeface="ＭＳ Ｐゴシック" panose="020B0600070205080204" pitchFamily="50" charset="-128"/>
              <a:ea typeface="ＭＳ Ｐゴシック" panose="020B0600070205080204" pitchFamily="50" charset="-128"/>
            </a:rPr>
            <a:t>円減少した。これはＨ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年度に実施した観光交流施設整備事業の皆減によるものである。。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・土木費については、一人当たり</a:t>
          </a:r>
          <a:r>
            <a:rPr kumimoji="1" lang="en-US" altLang="ja-JP" sz="1300">
              <a:latin typeface="ＭＳ Ｐゴシック" panose="020B0600070205080204" pitchFamily="50" charset="-128"/>
              <a:ea typeface="ＭＳ Ｐゴシック" panose="020B0600070205080204" pitchFamily="50" charset="-128"/>
            </a:rPr>
            <a:t>167,128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円となっており、前年度と比較しても</a:t>
          </a:r>
          <a:r>
            <a:rPr kumimoji="1" lang="en-US" altLang="ja-JP" sz="1300">
              <a:latin typeface="ＭＳ Ｐゴシック" panose="020B0600070205080204" pitchFamily="50" charset="-128"/>
              <a:ea typeface="ＭＳ Ｐゴシック" panose="020B0600070205080204" pitchFamily="50" charset="-128"/>
            </a:rPr>
            <a:t>48,007</a:t>
          </a:r>
          <a:r>
            <a:rPr kumimoji="1" lang="ja-JP" altLang="en-US" sz="1300">
              <a:latin typeface="ＭＳ Ｐゴシック" panose="020B0600070205080204" pitchFamily="50" charset="-128"/>
              <a:ea typeface="ＭＳ Ｐゴシック" panose="020B0600070205080204" pitchFamily="50" charset="-128"/>
            </a:rPr>
            <a:t>円上昇している。また類似団体平均と比較しても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110,444</a:t>
          </a:r>
          <a:r>
            <a:rPr kumimoji="1" lang="ja-JP" altLang="en-US" sz="1300">
              <a:latin typeface="ＭＳ Ｐゴシック" panose="020B0600070205080204" pitchFamily="50" charset="-128"/>
              <a:ea typeface="ＭＳ Ｐゴシック" panose="020B0600070205080204" pitchFamily="50" charset="-128"/>
            </a:rPr>
            <a:t>円も高い数値となっているが、これは防衛省のダム建設事業および公民館建設事業の皆増が主な要因となっている。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・教育費については一人当たり</a:t>
          </a:r>
          <a:r>
            <a:rPr kumimoji="1" lang="en-US" altLang="ja-JP" sz="1300">
              <a:latin typeface="ＭＳ Ｐゴシック" panose="020B0600070205080204" pitchFamily="50" charset="-128"/>
              <a:ea typeface="ＭＳ Ｐゴシック" panose="020B0600070205080204" pitchFamily="50" charset="-128"/>
            </a:rPr>
            <a:t>126.882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42,167</a:t>
          </a:r>
          <a:r>
            <a:rPr kumimoji="1" lang="ja-JP" altLang="en-US" sz="1300">
              <a:latin typeface="ＭＳ Ｐゴシック" panose="020B0600070205080204" pitchFamily="50" charset="-128"/>
              <a:ea typeface="ＭＳ Ｐゴシック" panose="020B0600070205080204" pitchFamily="50" charset="-128"/>
            </a:rPr>
            <a:t>円上昇している。また類似団体平均と比べても</a:t>
          </a:r>
          <a:r>
            <a:rPr kumimoji="1" lang="en-US" altLang="ja-JP" sz="1300">
              <a:latin typeface="ＭＳ Ｐゴシック" panose="020B0600070205080204" pitchFamily="50" charset="-128"/>
              <a:ea typeface="ＭＳ Ｐゴシック" panose="020B0600070205080204" pitchFamily="50" charset="-128"/>
            </a:rPr>
            <a:t>65,049</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倍以上の数値となっている。これは村内中学校の統合整備事業及び小学校のプール改修工事によるものである。統合中学校整備事業は平成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年度まで継続されるため、今後も類似団体平均より高いコストが見込まれる。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年度より村内中学校の統合整備事業が本格的に開始された。当該事業の財源として、平成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前年度繰越金（剰余金）等を優先的に公共施設整備基金に積立てていたことにより、財政調整基金比率が減少傾向となっている。実質収支額については、地方税及び特別交付税が収入見込みを上回ったことや、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年度へ繰越すべき事業の歳入予算（基金繰入金）を減額せず、当年度で歳入してしまったため、数値が上昇した。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・全会計で黒字の状態が続いており、健全な財政状況であるといえる。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しかし一般会計においては、翌年度（Ｈ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）に繰越すべき歳入予算を現年度で繰入（基金繰入</a:t>
          </a:r>
          <a:r>
            <a:rPr kumimoji="1" lang="en-US" altLang="ja-JP" sz="1400">
              <a:latin typeface="ＭＳ ゴシック" pitchFamily="49" charset="-128"/>
              <a:ea typeface="ＭＳ ゴシック" pitchFamily="49" charset="-128"/>
            </a:rPr>
            <a:t>385.554</a:t>
          </a:r>
          <a:r>
            <a:rPr kumimoji="1" lang="ja-JP" altLang="en-US" sz="1400">
              <a:latin typeface="ＭＳ ゴシック" pitchFamily="49" charset="-128"/>
              <a:ea typeface="ＭＳ ゴシック" pitchFamily="49" charset="-128"/>
            </a:rPr>
            <a:t>千円）してしまったことが、前年度に比べて大きく上昇した要因となっている。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水道事業については、大型ホテルによる需要の増により健全な経営状況が続いているが、Ｈ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年度～Ｈ</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年度にかけて管路の更新事業が開始されるため、今後も計画的な運営が求められる。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下水道事業特別会計、後期高齢者医療特別会計については、一般会計からの繰入金により黒字を維持している状況となっている。下水道事業は、継続整備中であり、供用開始区域においては引き続き接続普及率の向上に努め、使用料の徴収により適正な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10580968</v>
      </c>
      <c r="BO4" s="372"/>
      <c r="BP4" s="372"/>
      <c r="BQ4" s="372"/>
      <c r="BR4" s="372"/>
      <c r="BS4" s="372"/>
      <c r="BT4" s="372"/>
      <c r="BU4" s="373"/>
      <c r="BV4" s="371">
        <v>9090877</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20.7</v>
      </c>
      <c r="CU4" s="378"/>
      <c r="CV4" s="378"/>
      <c r="CW4" s="378"/>
      <c r="CX4" s="378"/>
      <c r="CY4" s="378"/>
      <c r="CZ4" s="378"/>
      <c r="DA4" s="379"/>
      <c r="DB4" s="377">
        <v>7.9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9737046</v>
      </c>
      <c r="BO5" s="409"/>
      <c r="BP5" s="409"/>
      <c r="BQ5" s="409"/>
      <c r="BR5" s="409"/>
      <c r="BS5" s="409"/>
      <c r="BT5" s="409"/>
      <c r="BU5" s="410"/>
      <c r="BV5" s="408">
        <v>8799910</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80.400000000000006</v>
      </c>
      <c r="CU5" s="406"/>
      <c r="CV5" s="406"/>
      <c r="CW5" s="406"/>
      <c r="CX5" s="406"/>
      <c r="CY5" s="406"/>
      <c r="CZ5" s="406"/>
      <c r="DA5" s="407"/>
      <c r="DB5" s="405">
        <v>80.400000000000006</v>
      </c>
      <c r="DC5" s="406"/>
      <c r="DD5" s="406"/>
      <c r="DE5" s="406"/>
      <c r="DF5" s="406"/>
      <c r="DG5" s="406"/>
      <c r="DH5" s="406"/>
      <c r="DI5" s="407"/>
      <c r="DJ5" s="165"/>
      <c r="DK5" s="165"/>
      <c r="DL5" s="165"/>
      <c r="DM5" s="165"/>
      <c r="DN5" s="165"/>
      <c r="DO5" s="165"/>
    </row>
    <row r="6" spans="1:119" ht="18.75" customHeight="1" x14ac:dyDescent="0.15">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86</v>
      </c>
      <c r="AV6" s="441"/>
      <c r="AW6" s="441"/>
      <c r="AX6" s="441"/>
      <c r="AY6" s="442" t="s">
        <v>94</v>
      </c>
      <c r="AZ6" s="443"/>
      <c r="BA6" s="443"/>
      <c r="BB6" s="443"/>
      <c r="BC6" s="443"/>
      <c r="BD6" s="443"/>
      <c r="BE6" s="443"/>
      <c r="BF6" s="443"/>
      <c r="BG6" s="443"/>
      <c r="BH6" s="443"/>
      <c r="BI6" s="443"/>
      <c r="BJ6" s="443"/>
      <c r="BK6" s="443"/>
      <c r="BL6" s="443"/>
      <c r="BM6" s="444"/>
      <c r="BN6" s="408">
        <v>843922</v>
      </c>
      <c r="BO6" s="409"/>
      <c r="BP6" s="409"/>
      <c r="BQ6" s="409"/>
      <c r="BR6" s="409"/>
      <c r="BS6" s="409"/>
      <c r="BT6" s="409"/>
      <c r="BU6" s="410"/>
      <c r="BV6" s="408">
        <v>290967</v>
      </c>
      <c r="BW6" s="409"/>
      <c r="BX6" s="409"/>
      <c r="BY6" s="409"/>
      <c r="BZ6" s="409"/>
      <c r="CA6" s="409"/>
      <c r="CB6" s="409"/>
      <c r="CC6" s="410"/>
      <c r="CD6" s="411" t="s">
        <v>95</v>
      </c>
      <c r="CE6" s="412"/>
      <c r="CF6" s="412"/>
      <c r="CG6" s="412"/>
      <c r="CH6" s="412"/>
      <c r="CI6" s="412"/>
      <c r="CJ6" s="412"/>
      <c r="CK6" s="412"/>
      <c r="CL6" s="412"/>
      <c r="CM6" s="412"/>
      <c r="CN6" s="412"/>
      <c r="CO6" s="412"/>
      <c r="CP6" s="412"/>
      <c r="CQ6" s="412"/>
      <c r="CR6" s="412"/>
      <c r="CS6" s="413"/>
      <c r="CT6" s="445">
        <v>83.1</v>
      </c>
      <c r="CU6" s="446"/>
      <c r="CV6" s="446"/>
      <c r="CW6" s="446"/>
      <c r="CX6" s="446"/>
      <c r="CY6" s="446"/>
      <c r="CZ6" s="446"/>
      <c r="DA6" s="447"/>
      <c r="DB6" s="445">
        <v>83.2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96</v>
      </c>
      <c r="AN7" s="438"/>
      <c r="AO7" s="438"/>
      <c r="AP7" s="438"/>
      <c r="AQ7" s="438"/>
      <c r="AR7" s="438"/>
      <c r="AS7" s="438"/>
      <c r="AT7" s="439"/>
      <c r="AU7" s="440" t="s">
        <v>97</v>
      </c>
      <c r="AV7" s="441"/>
      <c r="AW7" s="441"/>
      <c r="AX7" s="441"/>
      <c r="AY7" s="442" t="s">
        <v>98</v>
      </c>
      <c r="AZ7" s="443"/>
      <c r="BA7" s="443"/>
      <c r="BB7" s="443"/>
      <c r="BC7" s="443"/>
      <c r="BD7" s="443"/>
      <c r="BE7" s="443"/>
      <c r="BF7" s="443"/>
      <c r="BG7" s="443"/>
      <c r="BH7" s="443"/>
      <c r="BI7" s="443"/>
      <c r="BJ7" s="443"/>
      <c r="BK7" s="443"/>
      <c r="BL7" s="443"/>
      <c r="BM7" s="444"/>
      <c r="BN7" s="408">
        <v>169238</v>
      </c>
      <c r="BO7" s="409"/>
      <c r="BP7" s="409"/>
      <c r="BQ7" s="409"/>
      <c r="BR7" s="409"/>
      <c r="BS7" s="409"/>
      <c r="BT7" s="409"/>
      <c r="BU7" s="410"/>
      <c r="BV7" s="408">
        <v>40025</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3262005</v>
      </c>
      <c r="CU7" s="409"/>
      <c r="CV7" s="409"/>
      <c r="CW7" s="409"/>
      <c r="CX7" s="409"/>
      <c r="CY7" s="409"/>
      <c r="CZ7" s="409"/>
      <c r="DA7" s="410"/>
      <c r="DB7" s="408">
        <v>3184039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674684</v>
      </c>
      <c r="BO8" s="409"/>
      <c r="BP8" s="409"/>
      <c r="BQ8" s="409"/>
      <c r="BR8" s="409"/>
      <c r="BS8" s="409"/>
      <c r="BT8" s="409"/>
      <c r="BU8" s="410"/>
      <c r="BV8" s="408">
        <v>250942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0.53</v>
      </c>
      <c r="CU8" s="449"/>
      <c r="CV8" s="449"/>
      <c r="CW8" s="449"/>
      <c r="CX8" s="449"/>
      <c r="CY8" s="449"/>
      <c r="CZ8" s="449"/>
      <c r="DA8" s="450"/>
      <c r="DB8" s="448">
        <v>0.51</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10652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101</v>
      </c>
      <c r="AV9" s="441"/>
      <c r="AW9" s="441"/>
      <c r="AX9" s="441"/>
      <c r="AY9" s="442" t="s">
        <v>108</v>
      </c>
      <c r="AZ9" s="443"/>
      <c r="BA9" s="443"/>
      <c r="BB9" s="443"/>
      <c r="BC9" s="443"/>
      <c r="BD9" s="443"/>
      <c r="BE9" s="443"/>
      <c r="BF9" s="443"/>
      <c r="BG9" s="443"/>
      <c r="BH9" s="443"/>
      <c r="BI9" s="443"/>
      <c r="BJ9" s="443"/>
      <c r="BK9" s="443"/>
      <c r="BL9" s="443"/>
      <c r="BM9" s="444"/>
      <c r="BN9" s="408">
        <v>423742</v>
      </c>
      <c r="BO9" s="409"/>
      <c r="BP9" s="409"/>
      <c r="BQ9" s="409"/>
      <c r="BR9" s="409"/>
      <c r="BS9" s="409"/>
      <c r="BT9" s="409"/>
      <c r="BU9" s="410"/>
      <c r="BV9" s="408">
        <v>-45009</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7.1</v>
      </c>
      <c r="CU9" s="406"/>
      <c r="CV9" s="406"/>
      <c r="CW9" s="406"/>
      <c r="CX9" s="406"/>
      <c r="CY9" s="406"/>
      <c r="CZ9" s="406"/>
      <c r="DA9" s="407"/>
      <c r="DB9" s="405">
        <v>7.7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10144</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86</v>
      </c>
      <c r="AV10" s="441"/>
      <c r="AW10" s="441"/>
      <c r="AX10" s="441"/>
      <c r="AY10" s="442" t="s">
        <v>112</v>
      </c>
      <c r="AZ10" s="443"/>
      <c r="BA10" s="443"/>
      <c r="BB10" s="443"/>
      <c r="BC10" s="443"/>
      <c r="BD10" s="443"/>
      <c r="BE10" s="443"/>
      <c r="BF10" s="443"/>
      <c r="BG10" s="443"/>
      <c r="BH10" s="443"/>
      <c r="BI10" s="443"/>
      <c r="BJ10" s="443"/>
      <c r="BK10" s="443"/>
      <c r="BL10" s="443"/>
      <c r="BM10" s="444"/>
      <c r="BN10" s="408">
        <v>289025</v>
      </c>
      <c r="BO10" s="409"/>
      <c r="BP10" s="409"/>
      <c r="BQ10" s="409"/>
      <c r="BR10" s="409"/>
      <c r="BS10" s="409"/>
      <c r="BT10" s="409"/>
      <c r="BU10" s="410"/>
      <c r="BV10" s="408">
        <v>244523</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117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10937</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288858</v>
      </c>
      <c r="BO12" s="409"/>
      <c r="BP12" s="409"/>
      <c r="BQ12" s="409"/>
      <c r="BR12" s="409"/>
      <c r="BS12" s="409"/>
      <c r="BT12" s="409"/>
      <c r="BU12" s="410"/>
      <c r="BV12" s="408">
        <v>273892</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10240</v>
      </c>
      <c r="S13" s="490"/>
      <c r="T13" s="490"/>
      <c r="U13" s="490"/>
      <c r="V13" s="491"/>
      <c r="W13" s="424" t="s">
        <v>132</v>
      </c>
      <c r="X13" s="425"/>
      <c r="Y13" s="425"/>
      <c r="Z13" s="425"/>
      <c r="AA13" s="425"/>
      <c r="AB13" s="415"/>
      <c r="AC13" s="459">
        <v>806</v>
      </c>
      <c r="AD13" s="460"/>
      <c r="AE13" s="460"/>
      <c r="AF13" s="460"/>
      <c r="AG13" s="499"/>
      <c r="AH13" s="459">
        <v>643</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423909</v>
      </c>
      <c r="BO13" s="409"/>
      <c r="BP13" s="409"/>
      <c r="BQ13" s="409"/>
      <c r="BR13" s="409"/>
      <c r="BS13" s="409"/>
      <c r="BT13" s="409"/>
      <c r="BU13" s="410"/>
      <c r="BV13" s="408">
        <v>-74378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6.2</v>
      </c>
      <c r="CU13" s="406"/>
      <c r="CV13" s="406"/>
      <c r="CW13" s="406"/>
      <c r="CX13" s="406"/>
      <c r="CY13" s="406"/>
      <c r="CZ13" s="406"/>
      <c r="DA13" s="407"/>
      <c r="DB13" s="405">
        <v>6.5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10980</v>
      </c>
      <c r="S14" s="490"/>
      <c r="T14" s="490"/>
      <c r="U14" s="490"/>
      <c r="V14" s="491"/>
      <c r="W14" s="398"/>
      <c r="X14" s="399"/>
      <c r="Y14" s="399"/>
      <c r="Z14" s="399"/>
      <c r="AA14" s="399"/>
      <c r="AB14" s="388"/>
      <c r="AC14" s="492">
        <v>15.4</v>
      </c>
      <c r="AD14" s="493"/>
      <c r="AE14" s="493"/>
      <c r="AF14" s="493"/>
      <c r="AG14" s="494"/>
      <c r="AH14" s="492">
        <v>14.7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120</v>
      </c>
      <c r="CU14" s="504"/>
      <c r="CV14" s="504"/>
      <c r="CW14" s="504"/>
      <c r="CX14" s="504"/>
      <c r="CY14" s="504"/>
      <c r="CZ14" s="504"/>
      <c r="DA14" s="505"/>
      <c r="DB14" s="503" t="s">
        <v>120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10373</v>
      </c>
      <c r="S15" s="490"/>
      <c r="T15" s="490"/>
      <c r="U15" s="490"/>
      <c r="V15" s="491"/>
      <c r="W15" s="424" t="s">
        <v>139</v>
      </c>
      <c r="X15" s="425"/>
      <c r="Y15" s="425"/>
      <c r="Z15" s="425"/>
      <c r="AA15" s="425"/>
      <c r="AB15" s="415"/>
      <c r="AC15" s="459">
        <v>482</v>
      </c>
      <c r="AD15" s="460"/>
      <c r="AE15" s="460"/>
      <c r="AF15" s="460"/>
      <c r="AG15" s="499"/>
      <c r="AH15" s="459">
        <v>553</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1468846</v>
      </c>
      <c r="BO15" s="372"/>
      <c r="BP15" s="372"/>
      <c r="BQ15" s="372"/>
      <c r="BR15" s="372"/>
      <c r="BS15" s="372"/>
      <c r="BT15" s="372"/>
      <c r="BU15" s="373"/>
      <c r="BV15" s="371">
        <v>1371169</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9.1999999999999993</v>
      </c>
      <c r="AD16" s="493"/>
      <c r="AE16" s="493"/>
      <c r="AF16" s="493"/>
      <c r="AG16" s="494"/>
      <c r="AH16" s="492">
        <v>12.6</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2653794</v>
      </c>
      <c r="BO16" s="409"/>
      <c r="BP16" s="409"/>
      <c r="BQ16" s="409"/>
      <c r="BR16" s="409"/>
      <c r="BS16" s="409"/>
      <c r="BT16" s="409"/>
      <c r="BU16" s="410"/>
      <c r="BV16" s="408">
        <v>2628703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3938</v>
      </c>
      <c r="AD17" s="460"/>
      <c r="AE17" s="460"/>
      <c r="AF17" s="460"/>
      <c r="AG17" s="499"/>
      <c r="AH17" s="459">
        <v>3180</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1910885</v>
      </c>
      <c r="BO17" s="409"/>
      <c r="BP17" s="409"/>
      <c r="BQ17" s="409"/>
      <c r="BR17" s="409"/>
      <c r="BS17" s="409"/>
      <c r="BT17" s="409"/>
      <c r="BU17" s="410"/>
      <c r="BV17" s="408">
        <v>1779111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50.83</v>
      </c>
      <c r="M18" s="521"/>
      <c r="N18" s="521"/>
      <c r="O18" s="521"/>
      <c r="P18" s="521"/>
      <c r="Q18" s="521"/>
      <c r="R18" s="522"/>
      <c r="S18" s="522"/>
      <c r="T18" s="522"/>
      <c r="U18" s="522"/>
      <c r="V18" s="523"/>
      <c r="W18" s="426"/>
      <c r="X18" s="427"/>
      <c r="Y18" s="427"/>
      <c r="Z18" s="427"/>
      <c r="AA18" s="427"/>
      <c r="AB18" s="418"/>
      <c r="AC18" s="524">
        <v>75.400000000000006</v>
      </c>
      <c r="AD18" s="525"/>
      <c r="AE18" s="525"/>
      <c r="AF18" s="525"/>
      <c r="AG18" s="526"/>
      <c r="AH18" s="524">
        <v>72.7</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3661863</v>
      </c>
      <c r="BO18" s="409"/>
      <c r="BP18" s="409"/>
      <c r="BQ18" s="409"/>
      <c r="BR18" s="409"/>
      <c r="BS18" s="409"/>
      <c r="BT18" s="409"/>
      <c r="BU18" s="410"/>
      <c r="BV18" s="408">
        <v>3615832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210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5912398</v>
      </c>
      <c r="BO19" s="409"/>
      <c r="BP19" s="409"/>
      <c r="BQ19" s="409"/>
      <c r="BR19" s="409"/>
      <c r="BS19" s="409"/>
      <c r="BT19" s="409"/>
      <c r="BU19" s="410"/>
      <c r="BV19" s="408">
        <v>5453614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4065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3660857</v>
      </c>
      <c r="BO23" s="409"/>
      <c r="BP23" s="409"/>
      <c r="BQ23" s="409"/>
      <c r="BR23" s="409"/>
      <c r="BS23" s="409"/>
      <c r="BT23" s="409"/>
      <c r="BU23" s="410"/>
      <c r="BV23" s="408">
        <v>3785503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7520</v>
      </c>
      <c r="R24" s="460"/>
      <c r="S24" s="460"/>
      <c r="T24" s="460"/>
      <c r="U24" s="460"/>
      <c r="V24" s="499"/>
      <c r="W24" s="558"/>
      <c r="X24" s="546"/>
      <c r="Y24" s="547"/>
      <c r="Z24" s="458" t="s">
        <v>163</v>
      </c>
      <c r="AA24" s="438"/>
      <c r="AB24" s="438"/>
      <c r="AC24" s="438"/>
      <c r="AD24" s="438"/>
      <c r="AE24" s="438"/>
      <c r="AF24" s="438"/>
      <c r="AG24" s="439"/>
      <c r="AH24" s="459">
        <v>113</v>
      </c>
      <c r="AI24" s="460"/>
      <c r="AJ24" s="460"/>
      <c r="AK24" s="460"/>
      <c r="AL24" s="499"/>
      <c r="AM24" s="459">
        <v>341938</v>
      </c>
      <c r="AN24" s="460"/>
      <c r="AO24" s="460"/>
      <c r="AP24" s="460"/>
      <c r="AQ24" s="460"/>
      <c r="AR24" s="499"/>
      <c r="AS24" s="459">
        <v>3026</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3528765</v>
      </c>
      <c r="BO24" s="409"/>
      <c r="BP24" s="409"/>
      <c r="BQ24" s="409"/>
      <c r="BR24" s="409"/>
      <c r="BS24" s="409"/>
      <c r="BT24" s="409"/>
      <c r="BU24" s="410"/>
      <c r="BV24" s="408">
        <v>3608907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6200</v>
      </c>
      <c r="R25" s="460"/>
      <c r="S25" s="460"/>
      <c r="T25" s="460"/>
      <c r="U25" s="460"/>
      <c r="V25" s="499"/>
      <c r="W25" s="558"/>
      <c r="X25" s="546"/>
      <c r="Y25" s="547"/>
      <c r="Z25" s="458" t="s">
        <v>166</v>
      </c>
      <c r="AA25" s="438"/>
      <c r="AB25" s="438"/>
      <c r="AC25" s="438"/>
      <c r="AD25" s="438"/>
      <c r="AE25" s="438"/>
      <c r="AF25" s="438"/>
      <c r="AG25" s="439"/>
      <c r="AH25" s="459" t="s">
        <v>130</v>
      </c>
      <c r="AI25" s="460"/>
      <c r="AJ25" s="460"/>
      <c r="AK25" s="460"/>
      <c r="AL25" s="499"/>
      <c r="AM25" s="459" t="s">
        <v>120</v>
      </c>
      <c r="AN25" s="460"/>
      <c r="AO25" s="460"/>
      <c r="AP25" s="460"/>
      <c r="AQ25" s="460"/>
      <c r="AR25" s="499"/>
      <c r="AS25" s="459" t="s">
        <v>130</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5375938</v>
      </c>
      <c r="BO25" s="372"/>
      <c r="BP25" s="372"/>
      <c r="BQ25" s="372"/>
      <c r="BR25" s="372"/>
      <c r="BS25" s="372"/>
      <c r="BT25" s="372"/>
      <c r="BU25" s="373"/>
      <c r="BV25" s="371">
        <v>1241804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5710</v>
      </c>
      <c r="R26" s="460"/>
      <c r="S26" s="460"/>
      <c r="T26" s="460"/>
      <c r="U26" s="460"/>
      <c r="V26" s="499"/>
      <c r="W26" s="558"/>
      <c r="X26" s="546"/>
      <c r="Y26" s="547"/>
      <c r="Z26" s="458" t="s">
        <v>169</v>
      </c>
      <c r="AA26" s="568"/>
      <c r="AB26" s="568"/>
      <c r="AC26" s="568"/>
      <c r="AD26" s="568"/>
      <c r="AE26" s="568"/>
      <c r="AF26" s="568"/>
      <c r="AG26" s="569"/>
      <c r="AH26" s="459">
        <v>2</v>
      </c>
      <c r="AI26" s="460"/>
      <c r="AJ26" s="460"/>
      <c r="AK26" s="460"/>
      <c r="AL26" s="499"/>
      <c r="AM26" s="459" t="s">
        <v>170</v>
      </c>
      <c r="AN26" s="460"/>
      <c r="AO26" s="460"/>
      <c r="AP26" s="460"/>
      <c r="AQ26" s="460"/>
      <c r="AR26" s="499"/>
      <c r="AS26" s="459" t="s">
        <v>170</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2710</v>
      </c>
      <c r="R27" s="460"/>
      <c r="S27" s="460"/>
      <c r="T27" s="460"/>
      <c r="U27" s="460"/>
      <c r="V27" s="499"/>
      <c r="W27" s="558"/>
      <c r="X27" s="546"/>
      <c r="Y27" s="547"/>
      <c r="Z27" s="458" t="s">
        <v>174</v>
      </c>
      <c r="AA27" s="438"/>
      <c r="AB27" s="438"/>
      <c r="AC27" s="438"/>
      <c r="AD27" s="438"/>
      <c r="AE27" s="438"/>
      <c r="AF27" s="438"/>
      <c r="AG27" s="439"/>
      <c r="AH27" s="459">
        <v>9</v>
      </c>
      <c r="AI27" s="460"/>
      <c r="AJ27" s="460"/>
      <c r="AK27" s="460"/>
      <c r="AL27" s="499"/>
      <c r="AM27" s="459">
        <v>24873</v>
      </c>
      <c r="AN27" s="460"/>
      <c r="AO27" s="460"/>
      <c r="AP27" s="460"/>
      <c r="AQ27" s="460"/>
      <c r="AR27" s="499"/>
      <c r="AS27" s="459">
        <v>2764</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85683</v>
      </c>
      <c r="BO27" s="582"/>
      <c r="BP27" s="582"/>
      <c r="BQ27" s="582"/>
      <c r="BR27" s="582"/>
      <c r="BS27" s="582"/>
      <c r="BT27" s="582"/>
      <c r="BU27" s="583"/>
      <c r="BV27" s="581">
        <v>85683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2260</v>
      </c>
      <c r="R28" s="460"/>
      <c r="S28" s="460"/>
      <c r="T28" s="460"/>
      <c r="U28" s="460"/>
      <c r="V28" s="499"/>
      <c r="W28" s="558"/>
      <c r="X28" s="546"/>
      <c r="Y28" s="547"/>
      <c r="Z28" s="458" t="s">
        <v>177</v>
      </c>
      <c r="AA28" s="438"/>
      <c r="AB28" s="438"/>
      <c r="AC28" s="438"/>
      <c r="AD28" s="438"/>
      <c r="AE28" s="438"/>
      <c r="AF28" s="438"/>
      <c r="AG28" s="439"/>
      <c r="AH28" s="459" t="s">
        <v>130</v>
      </c>
      <c r="AI28" s="460"/>
      <c r="AJ28" s="460"/>
      <c r="AK28" s="460"/>
      <c r="AL28" s="499"/>
      <c r="AM28" s="459" t="s">
        <v>120</v>
      </c>
      <c r="AN28" s="460"/>
      <c r="AO28" s="460"/>
      <c r="AP28" s="460"/>
      <c r="AQ28" s="460"/>
      <c r="AR28" s="499"/>
      <c r="AS28" s="459" t="s">
        <v>130</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1915894</v>
      </c>
      <c r="BO28" s="372"/>
      <c r="BP28" s="372"/>
      <c r="BQ28" s="372"/>
      <c r="BR28" s="372"/>
      <c r="BS28" s="372"/>
      <c r="BT28" s="372"/>
      <c r="BU28" s="373"/>
      <c r="BV28" s="371">
        <v>1915727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14</v>
      </c>
      <c r="M29" s="460"/>
      <c r="N29" s="460"/>
      <c r="O29" s="460"/>
      <c r="P29" s="499"/>
      <c r="Q29" s="459">
        <v>2100</v>
      </c>
      <c r="R29" s="460"/>
      <c r="S29" s="460"/>
      <c r="T29" s="460"/>
      <c r="U29" s="460"/>
      <c r="V29" s="499"/>
      <c r="W29" s="559"/>
      <c r="X29" s="560"/>
      <c r="Y29" s="561"/>
      <c r="Z29" s="458" t="s">
        <v>180</v>
      </c>
      <c r="AA29" s="438"/>
      <c r="AB29" s="438"/>
      <c r="AC29" s="438"/>
      <c r="AD29" s="438"/>
      <c r="AE29" s="438"/>
      <c r="AF29" s="438"/>
      <c r="AG29" s="439"/>
      <c r="AH29" s="459">
        <v>122</v>
      </c>
      <c r="AI29" s="460"/>
      <c r="AJ29" s="460"/>
      <c r="AK29" s="460"/>
      <c r="AL29" s="499"/>
      <c r="AM29" s="459">
        <v>366811</v>
      </c>
      <c r="AN29" s="460"/>
      <c r="AO29" s="460"/>
      <c r="AP29" s="460"/>
      <c r="AQ29" s="460"/>
      <c r="AR29" s="499"/>
      <c r="AS29" s="459">
        <v>3007</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481674</v>
      </c>
      <c r="BO29" s="409"/>
      <c r="BP29" s="409"/>
      <c r="BQ29" s="409"/>
      <c r="BR29" s="409"/>
      <c r="BS29" s="409"/>
      <c r="BT29" s="409"/>
      <c r="BU29" s="410"/>
      <c r="BV29" s="408">
        <v>481674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2336389</v>
      </c>
      <c r="BO30" s="582"/>
      <c r="BP30" s="582"/>
      <c r="BQ30" s="582"/>
      <c r="BR30" s="582"/>
      <c r="BS30" s="582"/>
      <c r="BT30" s="582"/>
      <c r="BU30" s="583"/>
      <c r="BV30" s="581">
        <v>2869703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189</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恩納村国民健康保険特別会計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金地区消防衛生組合（一般会計）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中部北環境施設組合（一般会計）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北部広域市町村圏事務組合（一般会計）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沖縄県自治会館管理組合（一般会計）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沖縄県市町村総合事務組合（一般会計）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沖縄県町村交通災害共済組合（一般会計）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沖縄県介護保険広域連合（一般会計）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沖縄県介護保険広域連合（特別会計）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沖縄県後期高齢者医療広域連合（一般会計）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沖縄県後期高齢者医療広域連合（特別会計）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MeWXD9/x4azK2eBYgS0IUJCI38ktMUbJPsQZpM55Xea1aDB4lKhCtXveM0j7aajWa8vyHIdP/RA2ieQMkLPzA==" saltValue="5sb0XT8JNHswPpHl2Axv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557</v>
      </c>
      <c r="D34" s="1186"/>
      <c r="E34" s="1187"/>
      <c r="F34" s="32">
        <v>6.33</v>
      </c>
      <c r="G34" s="33">
        <v>8.9499999999999993</v>
      </c>
      <c r="H34" s="33">
        <v>9.33</v>
      </c>
      <c r="I34" s="33">
        <v>7.88</v>
      </c>
      <c r="J34" s="34">
        <v>20.68</v>
      </c>
      <c r="K34" s="22"/>
      <c r="L34" s="22"/>
      <c r="M34" s="22"/>
      <c r="N34" s="22"/>
      <c r="O34" s="22"/>
      <c r="P34" s="22"/>
    </row>
    <row r="35" spans="1:16" ht="39" customHeight="1" x14ac:dyDescent="0.15">
      <c r="A35" s="22"/>
      <c r="B35" s="35"/>
      <c r="C35" s="1180" t="s">
        <v>558</v>
      </c>
      <c r="D35" s="1181"/>
      <c r="E35" s="1182"/>
      <c r="F35" s="36">
        <v>18.940000000000001</v>
      </c>
      <c r="G35" s="37">
        <v>20.8</v>
      </c>
      <c r="H35" s="37">
        <v>22.43</v>
      </c>
      <c r="I35" s="37">
        <v>19.46</v>
      </c>
      <c r="J35" s="38">
        <v>18.96</v>
      </c>
      <c r="K35" s="22"/>
      <c r="L35" s="22"/>
      <c r="M35" s="22"/>
      <c r="N35" s="22"/>
      <c r="O35" s="22"/>
      <c r="P35" s="22"/>
    </row>
    <row r="36" spans="1:16" ht="39" customHeight="1" x14ac:dyDescent="0.15">
      <c r="A36" s="22"/>
      <c r="B36" s="35"/>
      <c r="C36" s="1180" t="s">
        <v>559</v>
      </c>
      <c r="D36" s="1181"/>
      <c r="E36" s="1182"/>
      <c r="F36" s="36">
        <v>3.34</v>
      </c>
      <c r="G36" s="37">
        <v>3.73</v>
      </c>
      <c r="H36" s="37">
        <v>4.1900000000000004</v>
      </c>
      <c r="I36" s="37">
        <v>1.87</v>
      </c>
      <c r="J36" s="38">
        <v>3.66</v>
      </c>
      <c r="K36" s="22"/>
      <c r="L36" s="22"/>
      <c r="M36" s="22"/>
      <c r="N36" s="22"/>
      <c r="O36" s="22"/>
      <c r="P36" s="22"/>
    </row>
    <row r="37" spans="1:16" ht="39" customHeight="1" x14ac:dyDescent="0.15">
      <c r="A37" s="22"/>
      <c r="B37" s="35"/>
      <c r="C37" s="1180" t="s">
        <v>560</v>
      </c>
      <c r="D37" s="1181"/>
      <c r="E37" s="1182"/>
      <c r="F37" s="36">
        <v>0.43</v>
      </c>
      <c r="G37" s="37">
        <v>0.66</v>
      </c>
      <c r="H37" s="37">
        <v>0.57999999999999996</v>
      </c>
      <c r="I37" s="37">
        <v>0.23</v>
      </c>
      <c r="J37" s="38">
        <v>0.18</v>
      </c>
      <c r="K37" s="22"/>
      <c r="L37" s="22"/>
      <c r="M37" s="22"/>
      <c r="N37" s="22"/>
      <c r="O37" s="22"/>
      <c r="P37" s="22"/>
    </row>
    <row r="38" spans="1:16" ht="39" customHeight="1" x14ac:dyDescent="0.15">
      <c r="A38" s="22"/>
      <c r="B38" s="35"/>
      <c r="C38" s="1180" t="s">
        <v>561</v>
      </c>
      <c r="D38" s="1181"/>
      <c r="E38" s="1182"/>
      <c r="F38" s="36">
        <v>0</v>
      </c>
      <c r="G38" s="37">
        <v>0.01</v>
      </c>
      <c r="H38" s="37">
        <v>0</v>
      </c>
      <c r="I38" s="37">
        <v>0</v>
      </c>
      <c r="J38" s="38">
        <v>0</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563</v>
      </c>
      <c r="D43" s="1184"/>
      <c r="E43" s="118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bfdzFh5uKn3vohQBkOEpsnrtfC8Ug4ABrjCfI3lA18tJ47Az3ETf3k0lk7qu0/q25kRlFvNVWQ5kIJIQdWnQ==" saltValue="6HE4BkXCKMTVejmxs6ha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442</v>
      </c>
      <c r="L45" s="60">
        <v>443</v>
      </c>
      <c r="M45" s="60">
        <v>443</v>
      </c>
      <c r="N45" s="60">
        <v>436</v>
      </c>
      <c r="O45" s="61">
        <v>432</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14</v>
      </c>
      <c r="F48" s="1190"/>
      <c r="G48" s="1190"/>
      <c r="H48" s="1190"/>
      <c r="I48" s="1190"/>
      <c r="J48" s="1191"/>
      <c r="K48" s="63">
        <v>21</v>
      </c>
      <c r="L48" s="64">
        <v>24</v>
      </c>
      <c r="M48" s="64">
        <v>27</v>
      </c>
      <c r="N48" s="64">
        <v>27</v>
      </c>
      <c r="O48" s="65">
        <v>27</v>
      </c>
      <c r="P48" s="48"/>
      <c r="Q48" s="48"/>
      <c r="R48" s="48"/>
      <c r="S48" s="48"/>
      <c r="T48" s="48"/>
      <c r="U48" s="48"/>
    </row>
    <row r="49" spans="1:21" ht="30.75" customHeight="1" x14ac:dyDescent="0.15">
      <c r="A49" s="48"/>
      <c r="B49" s="1198"/>
      <c r="C49" s="1199"/>
      <c r="D49" s="62"/>
      <c r="E49" s="1190" t="s">
        <v>15</v>
      </c>
      <c r="F49" s="1190"/>
      <c r="G49" s="1190"/>
      <c r="H49" s="1190"/>
      <c r="I49" s="1190"/>
      <c r="J49" s="1191"/>
      <c r="K49" s="63">
        <v>65</v>
      </c>
      <c r="L49" s="64">
        <v>64</v>
      </c>
      <c r="M49" s="64">
        <v>62</v>
      </c>
      <c r="N49" s="64">
        <v>56</v>
      </c>
      <c r="O49" s="65">
        <v>56</v>
      </c>
      <c r="P49" s="48"/>
      <c r="Q49" s="48"/>
      <c r="R49" s="48"/>
      <c r="S49" s="48"/>
      <c r="T49" s="48"/>
      <c r="U49" s="48"/>
    </row>
    <row r="50" spans="1:21" ht="30.75" customHeight="1" x14ac:dyDescent="0.15">
      <c r="A50" s="48"/>
      <c r="B50" s="1198"/>
      <c r="C50" s="1199"/>
      <c r="D50" s="62"/>
      <c r="E50" s="1190" t="s">
        <v>16</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323</v>
      </c>
      <c r="L52" s="64">
        <v>337</v>
      </c>
      <c r="M52" s="64">
        <v>347</v>
      </c>
      <c r="N52" s="64">
        <v>346</v>
      </c>
      <c r="O52" s="65">
        <v>332</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205</v>
      </c>
      <c r="L53" s="69">
        <v>194</v>
      </c>
      <c r="M53" s="69">
        <v>185</v>
      </c>
      <c r="N53" s="69">
        <v>173</v>
      </c>
      <c r="O53" s="70">
        <v>183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2GZYaCuCsA4ylvSWhmf2+AXXaeSQGvGnSZmbzFLMXAoKivj0HLAS4WmUlGuxNE0KdDRLhNZxBkLKCVUwm4xQ==" saltValue="r3C1T9Y0faCHIuPm5Agv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04" t="s">
        <v>23</v>
      </c>
      <c r="C41" s="1205"/>
      <c r="D41" s="81"/>
      <c r="E41" s="1210" t="s">
        <v>24</v>
      </c>
      <c r="F41" s="1210"/>
      <c r="G41" s="1210"/>
      <c r="H41" s="1211"/>
      <c r="I41" s="82">
        <v>4441</v>
      </c>
      <c r="J41" s="83">
        <v>4251</v>
      </c>
      <c r="K41" s="83">
        <v>4016</v>
      </c>
      <c r="L41" s="83">
        <v>3786</v>
      </c>
      <c r="M41" s="84">
        <v>3661</v>
      </c>
    </row>
    <row r="42" spans="2:13" ht="27.75" customHeight="1" x14ac:dyDescent="0.15">
      <c r="B42" s="1206"/>
      <c r="C42" s="1207"/>
      <c r="D42" s="85"/>
      <c r="E42" s="1212" t="s">
        <v>25</v>
      </c>
      <c r="F42" s="1212"/>
      <c r="G42" s="1212"/>
      <c r="H42" s="1213"/>
      <c r="I42" s="86" t="s">
        <v>507</v>
      </c>
      <c r="J42" s="87" t="s">
        <v>507</v>
      </c>
      <c r="K42" s="87" t="s">
        <v>507</v>
      </c>
      <c r="L42" s="87" t="s">
        <v>507</v>
      </c>
      <c r="M42" s="88" t="s">
        <v>507</v>
      </c>
    </row>
    <row r="43" spans="2:13" ht="27.75" customHeight="1" x14ac:dyDescent="0.15">
      <c r="B43" s="1206"/>
      <c r="C43" s="1207"/>
      <c r="D43" s="85"/>
      <c r="E43" s="1212" t="s">
        <v>26</v>
      </c>
      <c r="F43" s="1212"/>
      <c r="G43" s="1212"/>
      <c r="H43" s="1213"/>
      <c r="I43" s="86">
        <v>505</v>
      </c>
      <c r="J43" s="87">
        <v>619</v>
      </c>
      <c r="K43" s="87">
        <v>692</v>
      </c>
      <c r="L43" s="87">
        <v>741</v>
      </c>
      <c r="M43" s="88">
        <v>770</v>
      </c>
    </row>
    <row r="44" spans="2:13" ht="27.75" customHeight="1" x14ac:dyDescent="0.15">
      <c r="B44" s="1206"/>
      <c r="C44" s="1207"/>
      <c r="D44" s="85"/>
      <c r="E44" s="1212" t="s">
        <v>27</v>
      </c>
      <c r="F44" s="1212"/>
      <c r="G44" s="1212"/>
      <c r="H44" s="1213"/>
      <c r="I44" s="86">
        <v>271</v>
      </c>
      <c r="J44" s="87">
        <v>227</v>
      </c>
      <c r="K44" s="87">
        <v>292</v>
      </c>
      <c r="L44" s="87">
        <v>249</v>
      </c>
      <c r="M44" s="88">
        <v>201</v>
      </c>
    </row>
    <row r="45" spans="2:13" ht="27.75" customHeight="1" x14ac:dyDescent="0.15">
      <c r="B45" s="1206"/>
      <c r="C45" s="1207"/>
      <c r="D45" s="85"/>
      <c r="E45" s="1212" t="s">
        <v>28</v>
      </c>
      <c r="F45" s="1212"/>
      <c r="G45" s="1212"/>
      <c r="H45" s="1213"/>
      <c r="I45" s="86">
        <v>611</v>
      </c>
      <c r="J45" s="87">
        <v>469</v>
      </c>
      <c r="K45" s="87">
        <v>408</v>
      </c>
      <c r="L45" s="87">
        <v>349</v>
      </c>
      <c r="M45" s="88">
        <v>256</v>
      </c>
    </row>
    <row r="46" spans="2:13" ht="27.75" customHeight="1" x14ac:dyDescent="0.15">
      <c r="B46" s="1206"/>
      <c r="C46" s="1207"/>
      <c r="D46" s="89"/>
      <c r="E46" s="1212" t="s">
        <v>29</v>
      </c>
      <c r="F46" s="1212"/>
      <c r="G46" s="1212"/>
      <c r="H46" s="1213"/>
      <c r="I46" s="86" t="s">
        <v>507</v>
      </c>
      <c r="J46" s="87" t="s">
        <v>507</v>
      </c>
      <c r="K46" s="87" t="s">
        <v>507</v>
      </c>
      <c r="L46" s="87" t="s">
        <v>507</v>
      </c>
      <c r="M46" s="88" t="s">
        <v>507</v>
      </c>
    </row>
    <row r="47" spans="2:13" ht="27.75" customHeight="1" x14ac:dyDescent="0.15">
      <c r="B47" s="1206"/>
      <c r="C47" s="1207"/>
      <c r="D47" s="90"/>
      <c r="E47" s="1214" t="s">
        <v>30</v>
      </c>
      <c r="F47" s="1215"/>
      <c r="G47" s="1215"/>
      <c r="H47" s="1216"/>
      <c r="I47" s="86" t="s">
        <v>507</v>
      </c>
      <c r="J47" s="87" t="s">
        <v>507</v>
      </c>
      <c r="K47" s="87" t="s">
        <v>507</v>
      </c>
      <c r="L47" s="87" t="s">
        <v>507</v>
      </c>
      <c r="M47" s="88" t="s">
        <v>507</v>
      </c>
    </row>
    <row r="48" spans="2:13" ht="27.75" customHeight="1" x14ac:dyDescent="0.15">
      <c r="B48" s="1206"/>
      <c r="C48" s="1207"/>
      <c r="D48" s="85"/>
      <c r="E48" s="1212" t="s">
        <v>31</v>
      </c>
      <c r="F48" s="1212"/>
      <c r="G48" s="1212"/>
      <c r="H48" s="1213"/>
      <c r="I48" s="86" t="s">
        <v>507</v>
      </c>
      <c r="J48" s="87" t="s">
        <v>507</v>
      </c>
      <c r="K48" s="87" t="s">
        <v>507</v>
      </c>
      <c r="L48" s="87" t="s">
        <v>507</v>
      </c>
      <c r="M48" s="88" t="s">
        <v>507</v>
      </c>
    </row>
    <row r="49" spans="2:13" ht="27.75" customHeight="1" x14ac:dyDescent="0.15">
      <c r="B49" s="1208"/>
      <c r="C49" s="1209"/>
      <c r="D49" s="85"/>
      <c r="E49" s="1212" t="s">
        <v>32</v>
      </c>
      <c r="F49" s="1212"/>
      <c r="G49" s="1212"/>
      <c r="H49" s="1213"/>
      <c r="I49" s="86" t="s">
        <v>507</v>
      </c>
      <c r="J49" s="87" t="s">
        <v>507</v>
      </c>
      <c r="K49" s="87" t="s">
        <v>507</v>
      </c>
      <c r="L49" s="87" t="s">
        <v>507</v>
      </c>
      <c r="M49" s="88" t="s">
        <v>507</v>
      </c>
    </row>
    <row r="50" spans="2:13" ht="27.75" customHeight="1" x14ac:dyDescent="0.15">
      <c r="B50" s="1217" t="s">
        <v>33</v>
      </c>
      <c r="C50" s="1218"/>
      <c r="D50" s="91"/>
      <c r="E50" s="1212" t="s">
        <v>34</v>
      </c>
      <c r="F50" s="1212"/>
      <c r="G50" s="1212"/>
      <c r="H50" s="1213"/>
      <c r="I50" s="86">
        <v>4026</v>
      </c>
      <c r="J50" s="87">
        <v>4278</v>
      </c>
      <c r="K50" s="87">
        <v>4774</v>
      </c>
      <c r="L50" s="87">
        <v>5182</v>
      </c>
      <c r="M50" s="88">
        <v>4688</v>
      </c>
    </row>
    <row r="51" spans="2:13" ht="27.75" customHeight="1" x14ac:dyDescent="0.15">
      <c r="B51" s="1206"/>
      <c r="C51" s="1207"/>
      <c r="D51" s="85"/>
      <c r="E51" s="1212" t="s">
        <v>35</v>
      </c>
      <c r="F51" s="1212"/>
      <c r="G51" s="1212"/>
      <c r="H51" s="1213"/>
      <c r="I51" s="86">
        <v>96</v>
      </c>
      <c r="J51" s="87">
        <v>66</v>
      </c>
      <c r="K51" s="87">
        <v>59</v>
      </c>
      <c r="L51" s="87">
        <v>66</v>
      </c>
      <c r="M51" s="88">
        <v>69</v>
      </c>
    </row>
    <row r="52" spans="2:13" ht="27.75" customHeight="1" x14ac:dyDescent="0.15">
      <c r="B52" s="1208"/>
      <c r="C52" s="1209"/>
      <c r="D52" s="85"/>
      <c r="E52" s="1212" t="s">
        <v>36</v>
      </c>
      <c r="F52" s="1212"/>
      <c r="G52" s="1212"/>
      <c r="H52" s="1213"/>
      <c r="I52" s="86">
        <v>3611</v>
      </c>
      <c r="J52" s="87">
        <v>3680</v>
      </c>
      <c r="K52" s="87">
        <v>3541</v>
      </c>
      <c r="L52" s="87">
        <v>3360</v>
      </c>
      <c r="M52" s="88">
        <v>3418</v>
      </c>
    </row>
    <row r="53" spans="2:13" ht="27.75" customHeight="1" thickBot="1" x14ac:dyDescent="0.2">
      <c r="B53" s="1219" t="s">
        <v>37</v>
      </c>
      <c r="C53" s="1220"/>
      <c r="D53" s="92"/>
      <c r="E53" s="1221" t="s">
        <v>38</v>
      </c>
      <c r="F53" s="1221"/>
      <c r="G53" s="1221"/>
      <c r="H53" s="1222"/>
      <c r="I53" s="93">
        <v>-1905</v>
      </c>
      <c r="J53" s="94">
        <v>-2458</v>
      </c>
      <c r="K53" s="94">
        <v>-2967</v>
      </c>
      <c r="L53" s="94">
        <v>-3484</v>
      </c>
      <c r="M53" s="95">
        <v>-3288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vAzzFH/eZe1fApAWaB8g2N0VLm+TTRlCNSH2pRJyv6jyftnQaAtsH27xhKqm+mBT4LVSGzyyJUuI+YRl0oa4Q==" saltValue="f5WCkWGC8n3e1sr4o54b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41</v>
      </c>
      <c r="D55" s="1231"/>
      <c r="E55" s="1232"/>
      <c r="F55" s="107">
        <v>1945</v>
      </c>
      <c r="G55" s="107">
        <v>1916</v>
      </c>
      <c r="H55" s="108">
        <v>1916</v>
      </c>
    </row>
    <row r="56" spans="2:8" ht="52.5" customHeight="1" x14ac:dyDescent="0.15">
      <c r="B56" s="109"/>
      <c r="C56" s="1233" t="s">
        <v>42</v>
      </c>
      <c r="D56" s="1233"/>
      <c r="E56" s="1234"/>
      <c r="F56" s="110">
        <v>480</v>
      </c>
      <c r="G56" s="110">
        <v>482</v>
      </c>
      <c r="H56" s="111">
        <v>482</v>
      </c>
    </row>
    <row r="57" spans="2:8" ht="53.25" customHeight="1" x14ac:dyDescent="0.15">
      <c r="B57" s="109"/>
      <c r="C57" s="1235" t="s">
        <v>43</v>
      </c>
      <c r="D57" s="1235"/>
      <c r="E57" s="1236"/>
      <c r="F57" s="112">
        <v>2378</v>
      </c>
      <c r="G57" s="112">
        <v>2870</v>
      </c>
      <c r="H57" s="113">
        <v>2336</v>
      </c>
    </row>
    <row r="58" spans="2:8" ht="45.75" customHeight="1" x14ac:dyDescent="0.15">
      <c r="B58" s="114"/>
      <c r="C58" s="1223" t="s">
        <v>582</v>
      </c>
      <c r="D58" s="1224"/>
      <c r="E58" s="1225"/>
      <c r="F58" s="115">
        <v>1810</v>
      </c>
      <c r="G58" s="115">
        <v>2245</v>
      </c>
      <c r="H58" s="116">
        <v>1753</v>
      </c>
    </row>
    <row r="59" spans="2:8" ht="45.75" customHeight="1" x14ac:dyDescent="0.15">
      <c r="B59" s="114"/>
      <c r="C59" s="1223" t="s">
        <v>583</v>
      </c>
      <c r="D59" s="1224"/>
      <c r="E59" s="1225"/>
      <c r="F59" s="115">
        <v>153</v>
      </c>
      <c r="G59" s="115">
        <v>154</v>
      </c>
      <c r="H59" s="116">
        <v>154</v>
      </c>
    </row>
    <row r="60" spans="2:8" ht="45.75" customHeight="1" x14ac:dyDescent="0.15">
      <c r="B60" s="114"/>
      <c r="C60" s="1223" t="s">
        <v>584</v>
      </c>
      <c r="D60" s="1224"/>
      <c r="E60" s="1225"/>
      <c r="F60" s="115">
        <v>121</v>
      </c>
      <c r="G60" s="115">
        <v>121</v>
      </c>
      <c r="H60" s="116">
        <v>118</v>
      </c>
    </row>
    <row r="61" spans="2:8" ht="45.75" customHeight="1" x14ac:dyDescent="0.15">
      <c r="B61" s="114"/>
      <c r="C61" s="1223" t="s">
        <v>585</v>
      </c>
      <c r="D61" s="1224"/>
      <c r="E61" s="1225"/>
      <c r="F61" s="115">
        <v>112</v>
      </c>
      <c r="G61" s="115">
        <v>113</v>
      </c>
      <c r="H61" s="116">
        <v>113</v>
      </c>
    </row>
    <row r="62" spans="2:8" ht="45.75" customHeight="1" thickBot="1" x14ac:dyDescent="0.2">
      <c r="B62" s="117"/>
      <c r="C62" s="1226" t="s">
        <v>586</v>
      </c>
      <c r="D62" s="1227"/>
      <c r="E62" s="1228"/>
      <c r="F62" s="118">
        <v>14</v>
      </c>
      <c r="G62" s="118">
        <v>18</v>
      </c>
      <c r="H62" s="119">
        <v>85</v>
      </c>
    </row>
    <row r="63" spans="2:8" ht="52.5" customHeight="1" thickBot="1" x14ac:dyDescent="0.2">
      <c r="B63" s="120"/>
      <c r="C63" s="1229" t="s">
        <v>44</v>
      </c>
      <c r="D63" s="1229"/>
      <c r="E63" s="1230"/>
      <c r="F63" s="121">
        <v>4804</v>
      </c>
      <c r="G63" s="121">
        <v>5267</v>
      </c>
      <c r="H63" s="122">
        <v>4734</v>
      </c>
    </row>
    <row r="64" spans="2:8" ht="15" customHeight="1" x14ac:dyDescent="0.15"/>
    <row r="65" ht="0" hidden="1" customHeight="1" x14ac:dyDescent="0.15"/>
    <row r="66" ht="0" hidden="1" customHeight="1" x14ac:dyDescent="0.15"/>
  </sheetData>
  <sheetProtection algorithmName="SHA-512" hashValue="SflzoESxhyeb8EoelDmrLR/wSyCMLWyR8FCSrO6a1i9uVr16HJfgwtBTrBmupW5lbJFH/aSHlNLLQpkNAKTXjg==" saltValue="U/aWxIFy73VhZje+6DTg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I82" sqref="BI82"/>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597</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593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591</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550</v>
      </c>
      <c r="BQ50" s="1247"/>
      <c r="BR50" s="1247"/>
      <c r="BS50" s="1247"/>
      <c r="BT50" s="1247"/>
      <c r="BU50" s="1247"/>
      <c r="BV50" s="1247"/>
      <c r="BW50" s="1247"/>
      <c r="BX50" s="1247" t="s">
        <v>551</v>
      </c>
      <c r="BY50" s="1247"/>
      <c r="BZ50" s="1247"/>
      <c r="CA50" s="1247"/>
      <c r="CB50" s="1247"/>
      <c r="CC50" s="1247"/>
      <c r="CD50" s="1247"/>
      <c r="CE50" s="1247"/>
      <c r="CF50" s="1247" t="s">
        <v>552</v>
      </c>
      <c r="CG50" s="1247"/>
      <c r="CH50" s="1247"/>
      <c r="CI50" s="1247"/>
      <c r="CJ50" s="1247"/>
      <c r="CK50" s="1247"/>
      <c r="CL50" s="1247"/>
      <c r="CM50" s="1247"/>
      <c r="CN50" s="1247" t="s">
        <v>553</v>
      </c>
      <c r="CO50" s="1247"/>
      <c r="CP50" s="1247"/>
      <c r="CQ50" s="1247"/>
      <c r="CR50" s="1247"/>
      <c r="CS50" s="1247"/>
      <c r="CT50" s="1247"/>
      <c r="CU50" s="1247"/>
      <c r="CV50" s="1247" t="s">
        <v>554</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590</v>
      </c>
      <c r="AO51" s="1246"/>
      <c r="AP51" s="1246"/>
      <c r="AQ51" s="1246"/>
      <c r="AR51" s="1246"/>
      <c r="AS51" s="1246"/>
      <c r="AT51" s="1246"/>
      <c r="AU51" s="1246"/>
      <c r="AV51" s="1246"/>
      <c r="AW51" s="1246"/>
      <c r="AX51" s="1246"/>
      <c r="AY51" s="1246"/>
      <c r="AZ51" s="1246"/>
      <c r="BA51" s="1246"/>
      <c r="BB51" s="1246" t="s">
        <v>588</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595</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36.200000000000003</v>
      </c>
      <c r="CO53" s="1245"/>
      <c r="CP53" s="1245"/>
      <c r="CQ53" s="1245"/>
      <c r="CR53" s="1245"/>
      <c r="CS53" s="1245"/>
      <c r="CT53" s="1245"/>
      <c r="CU53" s="1245"/>
      <c r="CV53" s="1245">
        <v>39.4</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589</v>
      </c>
      <c r="AO55" s="1247"/>
      <c r="AP55" s="1247"/>
      <c r="AQ55" s="1247"/>
      <c r="AR55" s="1247"/>
      <c r="AS55" s="1247"/>
      <c r="AT55" s="1247"/>
      <c r="AU55" s="1247"/>
      <c r="AV55" s="1247"/>
      <c r="AW55" s="1247"/>
      <c r="AX55" s="1247"/>
      <c r="AY55" s="1247"/>
      <c r="AZ55" s="1247"/>
      <c r="BA55" s="1247"/>
      <c r="BB55" s="1246" t="s">
        <v>588</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595</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52.1</v>
      </c>
      <c r="CO57" s="1245"/>
      <c r="CP57" s="1245"/>
      <c r="CQ57" s="1245"/>
      <c r="CR57" s="1245"/>
      <c r="CS57" s="1245"/>
      <c r="CT57" s="1245"/>
      <c r="CU57" s="1245"/>
      <c r="CV57" s="1245">
        <v>58.2</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594</v>
      </c>
    </row>
    <row r="64" spans="1:109" ht="13.5" x14ac:dyDescent="0.15">
      <c r="B64" s="1238"/>
      <c r="G64" s="1275"/>
      <c r="I64" s="1277"/>
      <c r="J64" s="1277"/>
      <c r="K64" s="1277"/>
      <c r="L64" s="1277"/>
      <c r="M64" s="1277"/>
      <c r="N64" s="1276"/>
      <c r="AM64" s="1275"/>
      <c r="AN64" s="1275" t="s">
        <v>593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592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591</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550</v>
      </c>
      <c r="BQ72" s="1247"/>
      <c r="BR72" s="1247"/>
      <c r="BS72" s="1247"/>
      <c r="BT72" s="1247"/>
      <c r="BU72" s="1247"/>
      <c r="BV72" s="1247"/>
      <c r="BW72" s="1247"/>
      <c r="BX72" s="1247" t="s">
        <v>551</v>
      </c>
      <c r="BY72" s="1247"/>
      <c r="BZ72" s="1247"/>
      <c r="CA72" s="1247"/>
      <c r="CB72" s="1247"/>
      <c r="CC72" s="1247"/>
      <c r="CD72" s="1247"/>
      <c r="CE72" s="1247"/>
      <c r="CF72" s="1247" t="s">
        <v>552</v>
      </c>
      <c r="CG72" s="1247"/>
      <c r="CH72" s="1247"/>
      <c r="CI72" s="1247"/>
      <c r="CJ72" s="1247"/>
      <c r="CK72" s="1247"/>
      <c r="CL72" s="1247"/>
      <c r="CM72" s="1247"/>
      <c r="CN72" s="1247" t="s">
        <v>553</v>
      </c>
      <c r="CO72" s="1247"/>
      <c r="CP72" s="1247"/>
      <c r="CQ72" s="1247"/>
      <c r="CR72" s="1247"/>
      <c r="CS72" s="1247"/>
      <c r="CT72" s="1247"/>
      <c r="CU72" s="1247"/>
      <c r="CV72" s="1247" t="s">
        <v>554</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590</v>
      </c>
      <c r="AO73" s="1246"/>
      <c r="AP73" s="1246"/>
      <c r="AQ73" s="1246"/>
      <c r="AR73" s="1246"/>
      <c r="AS73" s="1246"/>
      <c r="AT73" s="1246"/>
      <c r="AU73" s="1246"/>
      <c r="AV73" s="1246"/>
      <c r="AW73" s="1246"/>
      <c r="AX73" s="1246"/>
      <c r="AY73" s="1246"/>
      <c r="AZ73" s="1246"/>
      <c r="BA73" s="1246"/>
      <c r="BB73" s="1246" t="s">
        <v>588</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587</v>
      </c>
      <c r="BC75" s="1246"/>
      <c r="BD75" s="1246"/>
      <c r="BE75" s="1246"/>
      <c r="BF75" s="1246"/>
      <c r="BG75" s="1246"/>
      <c r="BH75" s="1246"/>
      <c r="BI75" s="1246"/>
      <c r="BJ75" s="1246"/>
      <c r="BK75" s="1246"/>
      <c r="BL75" s="1246"/>
      <c r="BM75" s="1246"/>
      <c r="BN75" s="1246"/>
      <c r="BO75" s="1246"/>
      <c r="BP75" s="1245">
        <v>7.2</v>
      </c>
      <c r="BQ75" s="1245"/>
      <c r="BR75" s="1245"/>
      <c r="BS75" s="1245"/>
      <c r="BT75" s="1245"/>
      <c r="BU75" s="1245"/>
      <c r="BV75" s="1245"/>
      <c r="BW75" s="1245"/>
      <c r="BX75" s="1245">
        <v>7.2</v>
      </c>
      <c r="BY75" s="1245"/>
      <c r="BZ75" s="1245"/>
      <c r="CA75" s="1245"/>
      <c r="CB75" s="1245"/>
      <c r="CC75" s="1245"/>
      <c r="CD75" s="1245"/>
      <c r="CE75" s="1245"/>
      <c r="CF75" s="1245">
        <v>7</v>
      </c>
      <c r="CG75" s="1245"/>
      <c r="CH75" s="1245"/>
      <c r="CI75" s="1245"/>
      <c r="CJ75" s="1245"/>
      <c r="CK75" s="1245"/>
      <c r="CL75" s="1245"/>
      <c r="CM75" s="1245"/>
      <c r="CN75" s="1245">
        <v>6.5</v>
      </c>
      <c r="CO75" s="1245"/>
      <c r="CP75" s="1245"/>
      <c r="CQ75" s="1245"/>
      <c r="CR75" s="1245"/>
      <c r="CS75" s="1245"/>
      <c r="CT75" s="1245"/>
      <c r="CU75" s="1245"/>
      <c r="CV75" s="1245">
        <v>6.2</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589</v>
      </c>
      <c r="AO77" s="1247"/>
      <c r="AP77" s="1247"/>
      <c r="AQ77" s="1247"/>
      <c r="AR77" s="1247"/>
      <c r="AS77" s="1247"/>
      <c r="AT77" s="1247"/>
      <c r="AU77" s="1247"/>
      <c r="AV77" s="1247"/>
      <c r="AW77" s="1247"/>
      <c r="AX77" s="1247"/>
      <c r="AY77" s="1247"/>
      <c r="AZ77" s="1247"/>
      <c r="BA77" s="1247"/>
      <c r="BB77" s="1246" t="s">
        <v>588</v>
      </c>
      <c r="BC77" s="1246"/>
      <c r="BD77" s="1246"/>
      <c r="BE77" s="1246"/>
      <c r="BF77" s="1246"/>
      <c r="BG77" s="1246"/>
      <c r="BH77" s="1246"/>
      <c r="BI77" s="1246"/>
      <c r="BJ77" s="1246"/>
      <c r="BK77" s="1246"/>
      <c r="BL77" s="1246"/>
      <c r="BM77" s="1246"/>
      <c r="BN77" s="1246"/>
      <c r="BO77" s="1246"/>
      <c r="BP77" s="1245">
        <v>18.899999999999999</v>
      </c>
      <c r="BQ77" s="1245"/>
      <c r="BR77" s="1245"/>
      <c r="BS77" s="1245"/>
      <c r="BT77" s="1245"/>
      <c r="BU77" s="1245"/>
      <c r="BV77" s="1245"/>
      <c r="BW77" s="1245"/>
      <c r="BX77" s="1245">
        <v>10.199999999999999</v>
      </c>
      <c r="BY77" s="1245"/>
      <c r="BZ77" s="1245"/>
      <c r="CA77" s="1245"/>
      <c r="CB77" s="1245"/>
      <c r="CC77" s="1245"/>
      <c r="CD77" s="1245"/>
      <c r="CE77" s="1245"/>
      <c r="CF77" s="1245">
        <v>13.1</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587</v>
      </c>
      <c r="BC79" s="1246"/>
      <c r="BD79" s="1246"/>
      <c r="BE79" s="1246"/>
      <c r="BF79" s="1246"/>
      <c r="BG79" s="1246"/>
      <c r="BH79" s="1246"/>
      <c r="BI79" s="1246"/>
      <c r="BJ79" s="1246"/>
      <c r="BK79" s="1246"/>
      <c r="BL79" s="1246"/>
      <c r="BM79" s="1246"/>
      <c r="BN79" s="1246"/>
      <c r="BO79" s="1246"/>
      <c r="BP79" s="1245">
        <v>10.1</v>
      </c>
      <c r="BQ79" s="1245"/>
      <c r="BR79" s="1245"/>
      <c r="BS79" s="1245"/>
      <c r="BT79" s="1245"/>
      <c r="BU79" s="1245"/>
      <c r="BV79" s="1245"/>
      <c r="BW79" s="1245"/>
      <c r="BX79" s="1245">
        <v>9.1</v>
      </c>
      <c r="BY79" s="1245"/>
      <c r="BZ79" s="1245"/>
      <c r="CA79" s="1245"/>
      <c r="CB79" s="1245"/>
      <c r="CC79" s="1245"/>
      <c r="CD79" s="1245"/>
      <c r="CE79" s="1245"/>
      <c r="CF79" s="1245">
        <v>8.9</v>
      </c>
      <c r="CG79" s="1245"/>
      <c r="CH79" s="1245"/>
      <c r="CI79" s="1245"/>
      <c r="CJ79" s="1245"/>
      <c r="CK79" s="1245"/>
      <c r="CL79" s="1245"/>
      <c r="CM79" s="1245"/>
      <c r="CN79" s="1245">
        <v>7.9</v>
      </c>
      <c r="CO79" s="1245"/>
      <c r="CP79" s="1245"/>
      <c r="CQ79" s="1245"/>
      <c r="CR79" s="1245"/>
      <c r="CS79" s="1245"/>
      <c r="CT79" s="1245"/>
      <c r="CU79" s="1245"/>
      <c r="CV79" s="1245">
        <v>7.9</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m3cXzyRn5kRf/17WIhq4MGNuJmdjVjUgcRKB9/I0aQ9v2ndsWturWkvII2ZaOippD8i8a312VbrutYbUJ69jQ==" saltValue="OSw+8PZ4q+QGxtQl+YJVO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A49" zoomScaleNormal="100" zoomScaleSheetLayoutView="70" workbookViewId="0">
      <selection activeCell="BI82" sqref="BI8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Fp/9be+xRewIwizsPliDbceep3uMZR9BrGtVzu8cGJoY2k4KuCJJl48L9JsJni0BvVw83SJauwmMs7hDET+A==" saltValue="35ccS+PLoDEplY5GjgT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P16" zoomScaleNormal="100" zoomScaleSheetLayoutView="55" workbookViewId="0">
      <selection activeCell="BI82" sqref="BI8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XWEAHTQVpAjCwtjYyNbOqMgLP0m8Bf3aPpmFiyPkDT3WbTTQ8bDOw56TYPQruffRmvPDWBBeSEZD0+MqheSg==" saltValue="qq5wmGbzWpoyAGKuXExdN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303487</v>
      </c>
      <c r="E3" s="141"/>
      <c r="F3" s="142">
        <v>82748</v>
      </c>
      <c r="G3" s="143"/>
      <c r="H3" s="144"/>
    </row>
    <row r="4" spans="1:8" x14ac:dyDescent="0.15">
      <c r="A4" s="145"/>
      <c r="B4" s="146"/>
      <c r="C4" s="147"/>
      <c r="D4" s="148">
        <v>21072</v>
      </c>
      <c r="E4" s="149"/>
      <c r="F4" s="150">
        <v>44732</v>
      </c>
      <c r="G4" s="151"/>
      <c r="H4" s="152"/>
    </row>
    <row r="5" spans="1:8" x14ac:dyDescent="0.15">
      <c r="A5" s="133" t="s">
        <v>542</v>
      </c>
      <c r="B5" s="138"/>
      <c r="C5" s="139"/>
      <c r="D5" s="140">
        <v>218214</v>
      </c>
      <c r="E5" s="141"/>
      <c r="F5" s="142">
        <v>91837</v>
      </c>
      <c r="G5" s="143"/>
      <c r="H5" s="144"/>
    </row>
    <row r="6" spans="1:8" x14ac:dyDescent="0.15">
      <c r="A6" s="145"/>
      <c r="B6" s="146"/>
      <c r="C6" s="147"/>
      <c r="D6" s="148">
        <v>13348</v>
      </c>
      <c r="E6" s="149"/>
      <c r="F6" s="150">
        <v>54439</v>
      </c>
      <c r="G6" s="151"/>
      <c r="H6" s="152"/>
    </row>
    <row r="7" spans="1:8" x14ac:dyDescent="0.15">
      <c r="A7" s="133" t="s">
        <v>543</v>
      </c>
      <c r="B7" s="138"/>
      <c r="C7" s="139"/>
      <c r="D7" s="140">
        <v>190240</v>
      </c>
      <c r="E7" s="141"/>
      <c r="F7" s="142">
        <v>75972</v>
      </c>
      <c r="G7" s="143"/>
      <c r="H7" s="144"/>
    </row>
    <row r="8" spans="1:8" x14ac:dyDescent="0.15">
      <c r="A8" s="145"/>
      <c r="B8" s="146"/>
      <c r="C8" s="147"/>
      <c r="D8" s="148">
        <v>25151</v>
      </c>
      <c r="E8" s="149"/>
      <c r="F8" s="150">
        <v>40712</v>
      </c>
      <c r="G8" s="151"/>
      <c r="H8" s="152"/>
    </row>
    <row r="9" spans="1:8" x14ac:dyDescent="0.15">
      <c r="A9" s="133" t="s">
        <v>544</v>
      </c>
      <c r="B9" s="138"/>
      <c r="C9" s="139"/>
      <c r="D9" s="140">
        <v>204579</v>
      </c>
      <c r="E9" s="141"/>
      <c r="F9" s="142">
        <v>79466</v>
      </c>
      <c r="G9" s="143"/>
      <c r="H9" s="144"/>
    </row>
    <row r="10" spans="1:8" x14ac:dyDescent="0.15">
      <c r="A10" s="145"/>
      <c r="B10" s="146"/>
      <c r="C10" s="147"/>
      <c r="D10" s="148">
        <v>45141</v>
      </c>
      <c r="E10" s="149"/>
      <c r="F10" s="150">
        <v>44645</v>
      </c>
      <c r="G10" s="151"/>
      <c r="H10" s="152"/>
    </row>
    <row r="11" spans="1:8" x14ac:dyDescent="0.15">
      <c r="A11" s="133" t="s">
        <v>545</v>
      </c>
      <c r="B11" s="138"/>
      <c r="C11" s="139"/>
      <c r="D11" s="140">
        <v>263566</v>
      </c>
      <c r="E11" s="141"/>
      <c r="F11" s="142">
        <v>90072</v>
      </c>
      <c r="G11" s="143"/>
      <c r="H11" s="144"/>
    </row>
    <row r="12" spans="1:8" x14ac:dyDescent="0.15">
      <c r="A12" s="145"/>
      <c r="B12" s="146"/>
      <c r="C12" s="153"/>
      <c r="D12" s="148">
        <v>98679</v>
      </c>
      <c r="E12" s="149"/>
      <c r="F12" s="150">
        <v>46083</v>
      </c>
      <c r="G12" s="151"/>
      <c r="H12" s="152"/>
    </row>
    <row r="13" spans="1:8" x14ac:dyDescent="0.15">
      <c r="A13" s="133"/>
      <c r="B13" s="138"/>
      <c r="C13" s="154"/>
      <c r="D13" s="155">
        <v>236017</v>
      </c>
      <c r="E13" s="156"/>
      <c r="F13" s="157">
        <v>84019</v>
      </c>
      <c r="G13" s="158"/>
      <c r="H13" s="144"/>
    </row>
    <row r="14" spans="1:8" x14ac:dyDescent="0.15">
      <c r="A14" s="145"/>
      <c r="B14" s="146"/>
      <c r="C14" s="147"/>
      <c r="D14" s="148">
        <v>40678</v>
      </c>
      <c r="E14" s="149"/>
      <c r="F14" s="150">
        <v>46122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6.34</v>
      </c>
      <c r="C19" s="159">
        <f>ROUND(VALUE(SUBSTITUTE(実質収支比率等に係る経年分析!G$48,"▲","-")),2)</f>
        <v>8.9600000000000009</v>
      </c>
      <c r="D19" s="159">
        <f>ROUND(VALUE(SUBSTITUTE(実質収支比率等に係る経年分析!H$48,"▲","-")),2)</f>
        <v>9.33</v>
      </c>
      <c r="E19" s="159">
        <f>ROUND(VALUE(SUBSTITUTE(実質収支比率等に係る経年分析!I$48,"▲","-")),2)</f>
        <v>7.88</v>
      </c>
      <c r="F19" s="159">
        <f>ROUND(VALUE(SUBSTITUTE(実質収支比率等に係る経年分析!J$48,"▲","-")),2)</f>
        <v>20.68</v>
      </c>
    </row>
    <row r="20" spans="1:11" x14ac:dyDescent="0.15">
      <c r="A20" s="159" t="s">
        <v>48</v>
      </c>
      <c r="B20" s="159">
        <f>ROUND(VALUE(SUBSTITUTE(実質収支比率等に係る経年分析!F$47,"▲","-")),2)</f>
        <v>61.44</v>
      </c>
      <c r="C20" s="159">
        <f>ROUND(VALUE(SUBSTITUTE(実質収支比率等に係る経年分析!G$47,"▲","-")),2)</f>
        <v>60.93</v>
      </c>
      <c r="D20" s="159">
        <f>ROUND(VALUE(SUBSTITUTE(実質収支比率等に係る経年分析!H$47,"▲","-")),2)</f>
        <v>61.33</v>
      </c>
      <c r="E20" s="159">
        <f>ROUND(VALUE(SUBSTITUTE(実質収支比率等に係る経年分析!I$47,"▲","-")),2)</f>
        <v>60.17</v>
      </c>
      <c r="F20" s="159">
        <f>ROUND(VALUE(SUBSTITUTE(実質収支比率等に係る経年分析!J$47,"▲","-")),2)</f>
        <v>58.73</v>
      </c>
    </row>
    <row r="21" spans="1:11" x14ac:dyDescent="0.15">
      <c r="A21" s="159" t="s">
        <v>49</v>
      </c>
      <c r="B21" s="159">
        <f>IF(ISNUMBER(VALUE(SUBSTITUTE(実質収支比率等に係る経年分析!F$49,"▲","-"))),ROUND(VALUE(SUBSTITUTE(実質収支比率等に係る経年分析!F$49,"▲","-")),2),NA())</f>
        <v>-9.94</v>
      </c>
      <c r="C21" s="159">
        <f>IF(ISNUMBER(VALUE(SUBSTITUTE(実質収支比率等に係る経年分析!G$49,"▲","-"))),ROUND(VALUE(SUBSTITUTE(実質収支比率等に係る経年分析!G$49,"▲","-")),2),NA())</f>
        <v>2.61</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-2.34</v>
      </c>
      <c r="F21" s="159">
        <f>IF(ISNUMBER(VALUE(SUBSTITUTE(実質収支比率等に係る経年分析!J$49,"▲","-"))),ROUND(VALUE(SUBSTITUTE(実質収支比率等に係る経年分析!J$49,"▲","-")),2),NA())</f>
        <v>13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15">
      <c r="A34" s="160" t="str">
        <f>IF(連結実質赤字比率に係る赤字・黒字の構成分析!C$36="",NA(),連結実質赤字比率に係る赤字・黒字の構成分析!C$36)</f>
        <v>恩納村国民健康保険特別会計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4.1900000000000004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18.940000000000001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323</v>
      </c>
      <c r="E42" s="161"/>
      <c r="F42" s="161"/>
      <c r="G42" s="161">
        <f>'実質公債費比率（分子）の構造'!L$52</f>
        <v>337</v>
      </c>
      <c r="H42" s="161"/>
      <c r="I42" s="161"/>
      <c r="J42" s="161">
        <f>'実質公債費比率（分子）の構造'!M$52</f>
        <v>347</v>
      </c>
      <c r="K42" s="161"/>
      <c r="L42" s="161"/>
      <c r="M42" s="161">
        <f>'実質公債費比率（分子）の構造'!N$52</f>
        <v>346</v>
      </c>
      <c r="N42" s="161"/>
      <c r="O42" s="161"/>
      <c r="P42" s="161">
        <f>'実質公債費比率（分子）の構造'!O$52</f>
        <v>332</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65</v>
      </c>
      <c r="C45" s="161"/>
      <c r="D45" s="161"/>
      <c r="E45" s="161">
        <f>'実質公債費比率（分子）の構造'!L$49</f>
        <v>64</v>
      </c>
      <c r="F45" s="161"/>
      <c r="G45" s="161"/>
      <c r="H45" s="161">
        <f>'実質公債費比率（分子）の構造'!M$49</f>
        <v>62</v>
      </c>
      <c r="I45" s="161"/>
      <c r="J45" s="161"/>
      <c r="K45" s="161">
        <f>'実質公債費比率（分子）の構造'!N$49</f>
        <v>56</v>
      </c>
      <c r="L45" s="161"/>
      <c r="M45" s="161"/>
      <c r="N45" s="161">
        <f>'実質公債費比率（分子）の構造'!O$49</f>
        <v>56</v>
      </c>
      <c r="O45" s="161"/>
      <c r="P45" s="161"/>
    </row>
    <row r="46" spans="1:16" x14ac:dyDescent="0.15">
      <c r="A46" s="161" t="s">
        <v>59</v>
      </c>
      <c r="B46" s="161">
        <f>'実質公債費比率（分子）の構造'!K$48</f>
        <v>21</v>
      </c>
      <c r="C46" s="161"/>
      <c r="D46" s="161"/>
      <c r="E46" s="161">
        <f>'実質公債費比率（分子）の構造'!L$48</f>
        <v>24</v>
      </c>
      <c r="F46" s="161"/>
      <c r="G46" s="161"/>
      <c r="H46" s="161">
        <f>'実質公債費比率（分子）の構造'!M$48</f>
        <v>27</v>
      </c>
      <c r="I46" s="161"/>
      <c r="J46" s="161"/>
      <c r="K46" s="161">
        <f>'実質公債費比率（分子）の構造'!N$48</f>
        <v>27</v>
      </c>
      <c r="L46" s="161"/>
      <c r="M46" s="161"/>
      <c r="N46" s="161">
        <f>'実質公債費比率（分子）の構造'!O$48</f>
        <v>27</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442</v>
      </c>
      <c r="C49" s="161"/>
      <c r="D49" s="161"/>
      <c r="E49" s="161">
        <f>'実質公債費比率（分子）の構造'!L$45</f>
        <v>443</v>
      </c>
      <c r="F49" s="161"/>
      <c r="G49" s="161"/>
      <c r="H49" s="161">
        <f>'実質公債費比率（分子）の構造'!M$45</f>
        <v>443</v>
      </c>
      <c r="I49" s="161"/>
      <c r="J49" s="161"/>
      <c r="K49" s="161">
        <f>'実質公債費比率（分子）の構造'!N$45</f>
        <v>436</v>
      </c>
      <c r="L49" s="161"/>
      <c r="M49" s="161"/>
      <c r="N49" s="161">
        <f>'実質公債費比率（分子）の構造'!O$45</f>
        <v>432</v>
      </c>
      <c r="O49" s="161"/>
      <c r="P49" s="161"/>
    </row>
    <row r="50" spans="1:16" x14ac:dyDescent="0.15">
      <c r="A50" s="161" t="s">
        <v>63</v>
      </c>
      <c r="B50" s="161" t="e">
        <f>NA()</f>
        <v>#N/A</v>
      </c>
      <c r="C50" s="161">
        <f>IF(ISNUMBER('実質公債費比率（分子）の構造'!K$53),'実質公債費比率（分子）の構造'!K$53,NA())</f>
        <v>205</v>
      </c>
      <c r="D50" s="161" t="e">
        <f>NA()</f>
        <v>#N/A</v>
      </c>
      <c r="E50" s="161" t="e">
        <f>NA()</f>
        <v>#N/A</v>
      </c>
      <c r="F50" s="161">
        <f>IF(ISNUMBER('実質公債費比率（分子）の構造'!L$53),'実質公債費比率（分子）の構造'!L$53,NA())</f>
        <v>194</v>
      </c>
      <c r="G50" s="161" t="e">
        <f>NA()</f>
        <v>#N/A</v>
      </c>
      <c r="H50" s="161" t="e">
        <f>NA()</f>
        <v>#N/A</v>
      </c>
      <c r="I50" s="161">
        <f>IF(ISNUMBER('実質公債費比率（分子）の構造'!M$53),'実質公債費比率（分子）の構造'!M$53,NA())</f>
        <v>185</v>
      </c>
      <c r="J50" s="161" t="e">
        <f>NA()</f>
        <v>#N/A</v>
      </c>
      <c r="K50" s="161" t="e">
        <f>NA()</f>
        <v>#N/A</v>
      </c>
      <c r="L50" s="161">
        <f>IF(ISNUMBER('実質公債費比率（分子）の構造'!N$53),'実質公債費比率（分子）の構造'!N$53,NA())</f>
        <v>173</v>
      </c>
      <c r="M50" s="161" t="e">
        <f>NA()</f>
        <v>#N/A</v>
      </c>
      <c r="N50" s="161" t="e">
        <f>NA()</f>
        <v>#N/A</v>
      </c>
      <c r="O50" s="161">
        <f>IF(ISNUMBER('実質公債費比率（分子）の構造'!O$53),'実質公債費比率（分子）の構造'!O$53,NA())</f>
        <v>183</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3611</v>
      </c>
      <c r="E56" s="160"/>
      <c r="F56" s="160"/>
      <c r="G56" s="160">
        <f>'将来負担比率（分子）の構造'!J$52</f>
        <v>3680</v>
      </c>
      <c r="H56" s="160"/>
      <c r="I56" s="160"/>
      <c r="J56" s="160">
        <f>'将来負担比率（分子）の構造'!K$52</f>
        <v>3541</v>
      </c>
      <c r="K56" s="160"/>
      <c r="L56" s="160"/>
      <c r="M56" s="160">
        <f>'将来負担比率（分子）の構造'!L$52</f>
        <v>3360</v>
      </c>
      <c r="N56" s="160"/>
      <c r="O56" s="160"/>
      <c r="P56" s="160">
        <f>'将来負担比率（分子）の構造'!M$52</f>
        <v>3418</v>
      </c>
    </row>
    <row r="57" spans="1:16" x14ac:dyDescent="0.15">
      <c r="A57" s="160" t="s">
        <v>35</v>
      </c>
      <c r="B57" s="160"/>
      <c r="C57" s="160"/>
      <c r="D57" s="160">
        <f>'将来負担比率（分子）の構造'!I$51</f>
        <v>96</v>
      </c>
      <c r="E57" s="160"/>
      <c r="F57" s="160"/>
      <c r="G57" s="160">
        <f>'将来負担比率（分子）の構造'!J$51</f>
        <v>66</v>
      </c>
      <c r="H57" s="160"/>
      <c r="I57" s="160"/>
      <c r="J57" s="160">
        <f>'将来負担比率（分子）の構造'!K$51</f>
        <v>59</v>
      </c>
      <c r="K57" s="160"/>
      <c r="L57" s="160"/>
      <c r="M57" s="160">
        <f>'将来負担比率（分子）の構造'!L$51</f>
        <v>66</v>
      </c>
      <c r="N57" s="160"/>
      <c r="O57" s="160"/>
      <c r="P57" s="160">
        <f>'将来負担比率（分子）の構造'!M$51</f>
        <v>69</v>
      </c>
    </row>
    <row r="58" spans="1:16" x14ac:dyDescent="0.15">
      <c r="A58" s="160" t="s">
        <v>34</v>
      </c>
      <c r="B58" s="160"/>
      <c r="C58" s="160"/>
      <c r="D58" s="160">
        <f>'将来負担比率（分子）の構造'!I$50</f>
        <v>4026</v>
      </c>
      <c r="E58" s="160"/>
      <c r="F58" s="160"/>
      <c r="G58" s="160">
        <f>'将来負担比率（分子）の構造'!J$50</f>
        <v>4278</v>
      </c>
      <c r="H58" s="160"/>
      <c r="I58" s="160"/>
      <c r="J58" s="160">
        <f>'将来負担比率（分子）の構造'!K$50</f>
        <v>4774</v>
      </c>
      <c r="K58" s="160"/>
      <c r="L58" s="160"/>
      <c r="M58" s="160">
        <f>'将来負担比率（分子）の構造'!L$50</f>
        <v>5182</v>
      </c>
      <c r="N58" s="160"/>
      <c r="O58" s="160"/>
      <c r="P58" s="160">
        <f>'将来負担比率（分子）の構造'!M$50</f>
        <v>4688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611</v>
      </c>
      <c r="C62" s="160"/>
      <c r="D62" s="160"/>
      <c r="E62" s="160">
        <f>'将来負担比率（分子）の構造'!J$45</f>
        <v>469</v>
      </c>
      <c r="F62" s="160"/>
      <c r="G62" s="160"/>
      <c r="H62" s="160">
        <f>'将来負担比率（分子）の構造'!K$45</f>
        <v>408</v>
      </c>
      <c r="I62" s="160"/>
      <c r="J62" s="160"/>
      <c r="K62" s="160">
        <f>'将来負担比率（分子）の構造'!L$45</f>
        <v>349</v>
      </c>
      <c r="L62" s="160"/>
      <c r="M62" s="160"/>
      <c r="N62" s="160">
        <f>'将来負担比率（分子）の構造'!M$45</f>
        <v>256</v>
      </c>
      <c r="O62" s="160"/>
      <c r="P62" s="160"/>
    </row>
    <row r="63" spans="1:16" x14ac:dyDescent="0.15">
      <c r="A63" s="160" t="s">
        <v>27</v>
      </c>
      <c r="B63" s="160">
        <f>'将来負担比率（分子）の構造'!I$44</f>
        <v>271</v>
      </c>
      <c r="C63" s="160"/>
      <c r="D63" s="160"/>
      <c r="E63" s="160">
        <f>'将来負担比率（分子）の構造'!J$44</f>
        <v>227</v>
      </c>
      <c r="F63" s="160"/>
      <c r="G63" s="160"/>
      <c r="H63" s="160">
        <f>'将来負担比率（分子）の構造'!K$44</f>
        <v>292</v>
      </c>
      <c r="I63" s="160"/>
      <c r="J63" s="160"/>
      <c r="K63" s="160">
        <f>'将来負担比率（分子）の構造'!L$44</f>
        <v>249</v>
      </c>
      <c r="L63" s="160"/>
      <c r="M63" s="160"/>
      <c r="N63" s="160">
        <f>'将来負担比率（分子）の構造'!M$44</f>
        <v>201</v>
      </c>
      <c r="O63" s="160"/>
      <c r="P63" s="160"/>
    </row>
    <row r="64" spans="1:16" x14ac:dyDescent="0.15">
      <c r="A64" s="160" t="s">
        <v>26</v>
      </c>
      <c r="B64" s="160">
        <f>'将来負担比率（分子）の構造'!I$43</f>
        <v>505</v>
      </c>
      <c r="C64" s="160"/>
      <c r="D64" s="160"/>
      <c r="E64" s="160">
        <f>'将来負担比率（分子）の構造'!J$43</f>
        <v>619</v>
      </c>
      <c r="F64" s="160"/>
      <c r="G64" s="160"/>
      <c r="H64" s="160">
        <f>'将来負担比率（分子）の構造'!K$43</f>
        <v>692</v>
      </c>
      <c r="I64" s="160"/>
      <c r="J64" s="160"/>
      <c r="K64" s="160">
        <f>'将来負担比率（分子）の構造'!L$43</f>
        <v>741</v>
      </c>
      <c r="L64" s="160"/>
      <c r="M64" s="160"/>
      <c r="N64" s="160">
        <f>'将来負担比率（分子）の構造'!M$43</f>
        <v>770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4441</v>
      </c>
      <c r="C66" s="160"/>
      <c r="D66" s="160"/>
      <c r="E66" s="160">
        <f>'将来負担比率（分子）の構造'!J$41</f>
        <v>4251</v>
      </c>
      <c r="F66" s="160"/>
      <c r="G66" s="160"/>
      <c r="H66" s="160">
        <f>'将来負担比率（分子）の構造'!K$41</f>
        <v>4016</v>
      </c>
      <c r="I66" s="160"/>
      <c r="J66" s="160"/>
      <c r="K66" s="160">
        <f>'将来負担比率（分子）の構造'!L$41</f>
        <v>3786</v>
      </c>
      <c r="L66" s="160"/>
      <c r="M66" s="160"/>
      <c r="N66" s="160">
        <f>'将来負担比率（分子）の構造'!M$41</f>
        <v>3661</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1945</v>
      </c>
      <c r="C72" s="164">
        <f>基金残高に係る経年分析!G55</f>
        <v>1916</v>
      </c>
      <c r="D72" s="164">
        <f>基金残高に係る経年分析!H55</f>
        <v>1916</v>
      </c>
    </row>
    <row r="73" spans="1:16" x14ac:dyDescent="0.15">
      <c r="A73" s="163" t="s">
        <v>70</v>
      </c>
      <c r="B73" s="164">
        <f>基金残高に係る経年分析!F56</f>
        <v>480</v>
      </c>
      <c r="C73" s="164">
        <f>基金残高に係る経年分析!G56</f>
        <v>482</v>
      </c>
      <c r="D73" s="164">
        <f>基金残高に係る経年分析!H56</f>
        <v>482</v>
      </c>
    </row>
    <row r="74" spans="1:16" x14ac:dyDescent="0.15">
      <c r="A74" s="163" t="s">
        <v>71</v>
      </c>
      <c r="B74" s="164">
        <f>基金残高に係る経年分析!F57</f>
        <v>2378</v>
      </c>
      <c r="C74" s="164">
        <f>基金残高に係る経年分析!G57</f>
        <v>2870</v>
      </c>
      <c r="D74" s="164">
        <f>基金残高に係る経年分析!H57</f>
        <v>2336</v>
      </c>
    </row>
  </sheetData>
  <sheetProtection algorithmName="SHA-512" hashValue="qP20gCGf00yIvUecnJdWrsZyhFW0kLkTxxOqV6S/APP1ATYK+Q/3mj0/DbLMA/vJ/QHKzAzAdr5w5esFxHasxg==" saltValue="tVbjhjQs18httGfFtpyl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1626022</v>
      </c>
      <c r="S5" s="611"/>
      <c r="T5" s="611"/>
      <c r="U5" s="611"/>
      <c r="V5" s="611"/>
      <c r="W5" s="611"/>
      <c r="X5" s="611"/>
      <c r="Y5" s="612"/>
      <c r="Z5" s="613">
        <v>15.4</v>
      </c>
      <c r="AA5" s="613"/>
      <c r="AB5" s="613"/>
      <c r="AC5" s="613"/>
      <c r="AD5" s="614">
        <v>1626022</v>
      </c>
      <c r="AE5" s="614"/>
      <c r="AF5" s="614"/>
      <c r="AG5" s="614"/>
      <c r="AH5" s="614"/>
      <c r="AI5" s="614"/>
      <c r="AJ5" s="614"/>
      <c r="AK5" s="614"/>
      <c r="AL5" s="615">
        <v>36.9</v>
      </c>
      <c r="AM5" s="616"/>
      <c r="AN5" s="616"/>
      <c r="AO5" s="617"/>
      <c r="AP5" s="607" t="s">
        <v>221</v>
      </c>
      <c r="AQ5" s="608"/>
      <c r="AR5" s="608"/>
      <c r="AS5" s="608"/>
      <c r="AT5" s="608"/>
      <c r="AU5" s="608"/>
      <c r="AV5" s="608"/>
      <c r="AW5" s="608"/>
      <c r="AX5" s="608"/>
      <c r="AY5" s="608"/>
      <c r="AZ5" s="608"/>
      <c r="BA5" s="608"/>
      <c r="BB5" s="608"/>
      <c r="BC5" s="608"/>
      <c r="BD5" s="608"/>
      <c r="BE5" s="608"/>
      <c r="BF5" s="609"/>
      <c r="BG5" s="621">
        <v>1626022</v>
      </c>
      <c r="BH5" s="622"/>
      <c r="BI5" s="622"/>
      <c r="BJ5" s="622"/>
      <c r="BK5" s="622"/>
      <c r="BL5" s="622"/>
      <c r="BM5" s="622"/>
      <c r="BN5" s="623"/>
      <c r="BO5" s="624">
        <v>100</v>
      </c>
      <c r="BP5" s="624"/>
      <c r="BQ5" s="624"/>
      <c r="BR5" s="624"/>
      <c r="BS5" s="625" t="s">
        <v>130</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25042</v>
      </c>
      <c r="S6" s="622"/>
      <c r="T6" s="622"/>
      <c r="U6" s="622"/>
      <c r="V6" s="622"/>
      <c r="W6" s="622"/>
      <c r="X6" s="622"/>
      <c r="Y6" s="623"/>
      <c r="Z6" s="624">
        <v>0.2</v>
      </c>
      <c r="AA6" s="624"/>
      <c r="AB6" s="624"/>
      <c r="AC6" s="624"/>
      <c r="AD6" s="625">
        <v>25042</v>
      </c>
      <c r="AE6" s="625"/>
      <c r="AF6" s="625"/>
      <c r="AG6" s="625"/>
      <c r="AH6" s="625"/>
      <c r="AI6" s="625"/>
      <c r="AJ6" s="625"/>
      <c r="AK6" s="625"/>
      <c r="AL6" s="626">
        <v>0.6</v>
      </c>
      <c r="AM6" s="627"/>
      <c r="AN6" s="627"/>
      <c r="AO6" s="628"/>
      <c r="AP6" s="618" t="s">
        <v>226</v>
      </c>
      <c r="AQ6" s="619"/>
      <c r="AR6" s="619"/>
      <c r="AS6" s="619"/>
      <c r="AT6" s="619"/>
      <c r="AU6" s="619"/>
      <c r="AV6" s="619"/>
      <c r="AW6" s="619"/>
      <c r="AX6" s="619"/>
      <c r="AY6" s="619"/>
      <c r="AZ6" s="619"/>
      <c r="BA6" s="619"/>
      <c r="BB6" s="619"/>
      <c r="BC6" s="619"/>
      <c r="BD6" s="619"/>
      <c r="BE6" s="619"/>
      <c r="BF6" s="620"/>
      <c r="BG6" s="621">
        <v>1626022</v>
      </c>
      <c r="BH6" s="622"/>
      <c r="BI6" s="622"/>
      <c r="BJ6" s="622"/>
      <c r="BK6" s="622"/>
      <c r="BL6" s="622"/>
      <c r="BM6" s="622"/>
      <c r="BN6" s="623"/>
      <c r="BO6" s="624">
        <v>100</v>
      </c>
      <c r="BP6" s="624"/>
      <c r="BQ6" s="624"/>
      <c r="BR6" s="624"/>
      <c r="BS6" s="625" t="s">
        <v>120</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99701</v>
      </c>
      <c r="CS6" s="622"/>
      <c r="CT6" s="622"/>
      <c r="CU6" s="622"/>
      <c r="CV6" s="622"/>
      <c r="CW6" s="622"/>
      <c r="CX6" s="622"/>
      <c r="CY6" s="623"/>
      <c r="CZ6" s="615">
        <v>1</v>
      </c>
      <c r="DA6" s="616"/>
      <c r="DB6" s="616"/>
      <c r="DC6" s="635"/>
      <c r="DD6" s="630" t="s">
        <v>228</v>
      </c>
      <c r="DE6" s="622"/>
      <c r="DF6" s="622"/>
      <c r="DG6" s="622"/>
      <c r="DH6" s="622"/>
      <c r="DI6" s="622"/>
      <c r="DJ6" s="622"/>
      <c r="DK6" s="622"/>
      <c r="DL6" s="622"/>
      <c r="DM6" s="622"/>
      <c r="DN6" s="622"/>
      <c r="DO6" s="622"/>
      <c r="DP6" s="623"/>
      <c r="DQ6" s="630">
        <v>99701</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919</v>
      </c>
      <c r="S7" s="622"/>
      <c r="T7" s="622"/>
      <c r="U7" s="622"/>
      <c r="V7" s="622"/>
      <c r="W7" s="622"/>
      <c r="X7" s="622"/>
      <c r="Y7" s="623"/>
      <c r="Z7" s="624">
        <v>0</v>
      </c>
      <c r="AA7" s="624"/>
      <c r="AB7" s="624"/>
      <c r="AC7" s="624"/>
      <c r="AD7" s="625">
        <v>919</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509007</v>
      </c>
      <c r="BH7" s="622"/>
      <c r="BI7" s="622"/>
      <c r="BJ7" s="622"/>
      <c r="BK7" s="622"/>
      <c r="BL7" s="622"/>
      <c r="BM7" s="622"/>
      <c r="BN7" s="623"/>
      <c r="BO7" s="624">
        <v>31.3</v>
      </c>
      <c r="BP7" s="624"/>
      <c r="BQ7" s="624"/>
      <c r="BR7" s="624"/>
      <c r="BS7" s="625" t="s">
        <v>130</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2556323</v>
      </c>
      <c r="CS7" s="622"/>
      <c r="CT7" s="622"/>
      <c r="CU7" s="622"/>
      <c r="CV7" s="622"/>
      <c r="CW7" s="622"/>
      <c r="CX7" s="622"/>
      <c r="CY7" s="623"/>
      <c r="CZ7" s="624">
        <v>26.3</v>
      </c>
      <c r="DA7" s="624"/>
      <c r="DB7" s="624"/>
      <c r="DC7" s="624"/>
      <c r="DD7" s="630">
        <v>127242</v>
      </c>
      <c r="DE7" s="622"/>
      <c r="DF7" s="622"/>
      <c r="DG7" s="622"/>
      <c r="DH7" s="622"/>
      <c r="DI7" s="622"/>
      <c r="DJ7" s="622"/>
      <c r="DK7" s="622"/>
      <c r="DL7" s="622"/>
      <c r="DM7" s="622"/>
      <c r="DN7" s="622"/>
      <c r="DO7" s="622"/>
      <c r="DP7" s="623"/>
      <c r="DQ7" s="630">
        <v>1547252</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1870</v>
      </c>
      <c r="S8" s="622"/>
      <c r="T8" s="622"/>
      <c r="U8" s="622"/>
      <c r="V8" s="622"/>
      <c r="W8" s="622"/>
      <c r="X8" s="622"/>
      <c r="Y8" s="623"/>
      <c r="Z8" s="624">
        <v>0</v>
      </c>
      <c r="AA8" s="624"/>
      <c r="AB8" s="624"/>
      <c r="AC8" s="624"/>
      <c r="AD8" s="625">
        <v>1870</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17182</v>
      </c>
      <c r="BH8" s="622"/>
      <c r="BI8" s="622"/>
      <c r="BJ8" s="622"/>
      <c r="BK8" s="622"/>
      <c r="BL8" s="622"/>
      <c r="BM8" s="622"/>
      <c r="BN8" s="623"/>
      <c r="BO8" s="624">
        <v>1.1000000000000001</v>
      </c>
      <c r="BP8" s="624"/>
      <c r="BQ8" s="624"/>
      <c r="BR8" s="624"/>
      <c r="BS8" s="630" t="s">
        <v>228</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1798908</v>
      </c>
      <c r="CS8" s="622"/>
      <c r="CT8" s="622"/>
      <c r="CU8" s="622"/>
      <c r="CV8" s="622"/>
      <c r="CW8" s="622"/>
      <c r="CX8" s="622"/>
      <c r="CY8" s="623"/>
      <c r="CZ8" s="624">
        <v>18.5</v>
      </c>
      <c r="DA8" s="624"/>
      <c r="DB8" s="624"/>
      <c r="DC8" s="624"/>
      <c r="DD8" s="630" t="s">
        <v>130</v>
      </c>
      <c r="DE8" s="622"/>
      <c r="DF8" s="622"/>
      <c r="DG8" s="622"/>
      <c r="DH8" s="622"/>
      <c r="DI8" s="622"/>
      <c r="DJ8" s="622"/>
      <c r="DK8" s="622"/>
      <c r="DL8" s="622"/>
      <c r="DM8" s="622"/>
      <c r="DN8" s="622"/>
      <c r="DO8" s="622"/>
      <c r="DP8" s="623"/>
      <c r="DQ8" s="630">
        <v>1034721</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2085</v>
      </c>
      <c r="S9" s="622"/>
      <c r="T9" s="622"/>
      <c r="U9" s="622"/>
      <c r="V9" s="622"/>
      <c r="W9" s="622"/>
      <c r="X9" s="622"/>
      <c r="Y9" s="623"/>
      <c r="Z9" s="624">
        <v>0</v>
      </c>
      <c r="AA9" s="624"/>
      <c r="AB9" s="624"/>
      <c r="AC9" s="624"/>
      <c r="AD9" s="625">
        <v>2085</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368840</v>
      </c>
      <c r="BH9" s="622"/>
      <c r="BI9" s="622"/>
      <c r="BJ9" s="622"/>
      <c r="BK9" s="622"/>
      <c r="BL9" s="622"/>
      <c r="BM9" s="622"/>
      <c r="BN9" s="623"/>
      <c r="BO9" s="624">
        <v>22.7</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574156</v>
      </c>
      <c r="CS9" s="622"/>
      <c r="CT9" s="622"/>
      <c r="CU9" s="622"/>
      <c r="CV9" s="622"/>
      <c r="CW9" s="622"/>
      <c r="CX9" s="622"/>
      <c r="CY9" s="623"/>
      <c r="CZ9" s="624">
        <v>5.9</v>
      </c>
      <c r="DA9" s="624"/>
      <c r="DB9" s="624"/>
      <c r="DC9" s="624"/>
      <c r="DD9" s="630">
        <v>104211</v>
      </c>
      <c r="DE9" s="622"/>
      <c r="DF9" s="622"/>
      <c r="DG9" s="622"/>
      <c r="DH9" s="622"/>
      <c r="DI9" s="622"/>
      <c r="DJ9" s="622"/>
      <c r="DK9" s="622"/>
      <c r="DL9" s="622"/>
      <c r="DM9" s="622"/>
      <c r="DN9" s="622"/>
      <c r="DO9" s="622"/>
      <c r="DP9" s="623"/>
      <c r="DQ9" s="630">
        <v>394457</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120</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46676</v>
      </c>
      <c r="BH10" s="622"/>
      <c r="BI10" s="622"/>
      <c r="BJ10" s="622"/>
      <c r="BK10" s="622"/>
      <c r="BL10" s="622"/>
      <c r="BM10" s="622"/>
      <c r="BN10" s="623"/>
      <c r="BO10" s="624">
        <v>2.9</v>
      </c>
      <c r="BP10" s="624"/>
      <c r="BQ10" s="624"/>
      <c r="BR10" s="624"/>
      <c r="BS10" s="630" t="s">
        <v>228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130</v>
      </c>
      <c r="CS10" s="622"/>
      <c r="CT10" s="622"/>
      <c r="CU10" s="622"/>
      <c r="CV10" s="622"/>
      <c r="CW10" s="622"/>
      <c r="CX10" s="622"/>
      <c r="CY10" s="623"/>
      <c r="CZ10" s="624" t="s">
        <v>130</v>
      </c>
      <c r="DA10" s="624"/>
      <c r="DB10" s="624"/>
      <c r="DC10" s="624"/>
      <c r="DD10" s="630" t="s">
        <v>228</v>
      </c>
      <c r="DE10" s="622"/>
      <c r="DF10" s="622"/>
      <c r="DG10" s="622"/>
      <c r="DH10" s="622"/>
      <c r="DI10" s="622"/>
      <c r="DJ10" s="622"/>
      <c r="DK10" s="622"/>
      <c r="DL10" s="622"/>
      <c r="DM10" s="622"/>
      <c r="DN10" s="622"/>
      <c r="DO10" s="622"/>
      <c r="DP10" s="623"/>
      <c r="DQ10" s="630" t="s">
        <v>228</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228</v>
      </c>
      <c r="AA11" s="624"/>
      <c r="AB11" s="624"/>
      <c r="AC11" s="624"/>
      <c r="AD11" s="625" t="s">
        <v>130</v>
      </c>
      <c r="AE11" s="625"/>
      <c r="AF11" s="625"/>
      <c r="AG11" s="625"/>
      <c r="AH11" s="625"/>
      <c r="AI11" s="625"/>
      <c r="AJ11" s="625"/>
      <c r="AK11" s="625"/>
      <c r="AL11" s="626" t="s">
        <v>120</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76309</v>
      </c>
      <c r="BH11" s="622"/>
      <c r="BI11" s="622"/>
      <c r="BJ11" s="622"/>
      <c r="BK11" s="622"/>
      <c r="BL11" s="622"/>
      <c r="BM11" s="622"/>
      <c r="BN11" s="623"/>
      <c r="BO11" s="624">
        <v>4.7</v>
      </c>
      <c r="BP11" s="624"/>
      <c r="BQ11" s="624"/>
      <c r="BR11" s="624"/>
      <c r="BS11" s="630" t="s">
        <v>130</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575811</v>
      </c>
      <c r="CS11" s="622"/>
      <c r="CT11" s="622"/>
      <c r="CU11" s="622"/>
      <c r="CV11" s="622"/>
      <c r="CW11" s="622"/>
      <c r="CX11" s="622"/>
      <c r="CY11" s="623"/>
      <c r="CZ11" s="624">
        <v>5.9</v>
      </c>
      <c r="DA11" s="624"/>
      <c r="DB11" s="624"/>
      <c r="DC11" s="624"/>
      <c r="DD11" s="630">
        <v>253998</v>
      </c>
      <c r="DE11" s="622"/>
      <c r="DF11" s="622"/>
      <c r="DG11" s="622"/>
      <c r="DH11" s="622"/>
      <c r="DI11" s="622"/>
      <c r="DJ11" s="622"/>
      <c r="DK11" s="622"/>
      <c r="DL11" s="622"/>
      <c r="DM11" s="622"/>
      <c r="DN11" s="622"/>
      <c r="DO11" s="622"/>
      <c r="DP11" s="623"/>
      <c r="DQ11" s="630">
        <v>318639</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206623</v>
      </c>
      <c r="S12" s="622"/>
      <c r="T12" s="622"/>
      <c r="U12" s="622"/>
      <c r="V12" s="622"/>
      <c r="W12" s="622"/>
      <c r="X12" s="622"/>
      <c r="Y12" s="623"/>
      <c r="Z12" s="624">
        <v>2</v>
      </c>
      <c r="AA12" s="624"/>
      <c r="AB12" s="624"/>
      <c r="AC12" s="624"/>
      <c r="AD12" s="625">
        <v>206623</v>
      </c>
      <c r="AE12" s="625"/>
      <c r="AF12" s="625"/>
      <c r="AG12" s="625"/>
      <c r="AH12" s="625"/>
      <c r="AI12" s="625"/>
      <c r="AJ12" s="625"/>
      <c r="AK12" s="625"/>
      <c r="AL12" s="626">
        <v>4.7</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1024036</v>
      </c>
      <c r="BH12" s="622"/>
      <c r="BI12" s="622"/>
      <c r="BJ12" s="622"/>
      <c r="BK12" s="622"/>
      <c r="BL12" s="622"/>
      <c r="BM12" s="622"/>
      <c r="BN12" s="623"/>
      <c r="BO12" s="624">
        <v>63</v>
      </c>
      <c r="BP12" s="624"/>
      <c r="BQ12" s="624"/>
      <c r="BR12" s="624"/>
      <c r="BS12" s="630" t="s">
        <v>130</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239609</v>
      </c>
      <c r="CS12" s="622"/>
      <c r="CT12" s="622"/>
      <c r="CU12" s="622"/>
      <c r="CV12" s="622"/>
      <c r="CW12" s="622"/>
      <c r="CX12" s="622"/>
      <c r="CY12" s="623"/>
      <c r="CZ12" s="624">
        <v>2.5</v>
      </c>
      <c r="DA12" s="624"/>
      <c r="DB12" s="624"/>
      <c r="DC12" s="624"/>
      <c r="DD12" s="630">
        <v>62336</v>
      </c>
      <c r="DE12" s="622"/>
      <c r="DF12" s="622"/>
      <c r="DG12" s="622"/>
      <c r="DH12" s="622"/>
      <c r="DI12" s="622"/>
      <c r="DJ12" s="622"/>
      <c r="DK12" s="622"/>
      <c r="DL12" s="622"/>
      <c r="DM12" s="622"/>
      <c r="DN12" s="622"/>
      <c r="DO12" s="622"/>
      <c r="DP12" s="623"/>
      <c r="DQ12" s="630">
        <v>137883</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80537</v>
      </c>
      <c r="S13" s="622"/>
      <c r="T13" s="622"/>
      <c r="U13" s="622"/>
      <c r="V13" s="622"/>
      <c r="W13" s="622"/>
      <c r="X13" s="622"/>
      <c r="Y13" s="623"/>
      <c r="Z13" s="624">
        <v>0.8</v>
      </c>
      <c r="AA13" s="624"/>
      <c r="AB13" s="624"/>
      <c r="AC13" s="624"/>
      <c r="AD13" s="625">
        <v>80537</v>
      </c>
      <c r="AE13" s="625"/>
      <c r="AF13" s="625"/>
      <c r="AG13" s="625"/>
      <c r="AH13" s="625"/>
      <c r="AI13" s="625"/>
      <c r="AJ13" s="625"/>
      <c r="AK13" s="625"/>
      <c r="AL13" s="626">
        <v>1.8</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1024021</v>
      </c>
      <c r="BH13" s="622"/>
      <c r="BI13" s="622"/>
      <c r="BJ13" s="622"/>
      <c r="BK13" s="622"/>
      <c r="BL13" s="622"/>
      <c r="BM13" s="622"/>
      <c r="BN13" s="623"/>
      <c r="BO13" s="624">
        <v>63</v>
      </c>
      <c r="BP13" s="624"/>
      <c r="BQ13" s="624"/>
      <c r="BR13" s="624"/>
      <c r="BS13" s="630" t="s">
        <v>130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1827879</v>
      </c>
      <c r="CS13" s="622"/>
      <c r="CT13" s="622"/>
      <c r="CU13" s="622"/>
      <c r="CV13" s="622"/>
      <c r="CW13" s="622"/>
      <c r="CX13" s="622"/>
      <c r="CY13" s="623"/>
      <c r="CZ13" s="624">
        <v>18.8</v>
      </c>
      <c r="DA13" s="624"/>
      <c r="DB13" s="624"/>
      <c r="DC13" s="624"/>
      <c r="DD13" s="630">
        <v>1721477</v>
      </c>
      <c r="DE13" s="622"/>
      <c r="DF13" s="622"/>
      <c r="DG13" s="622"/>
      <c r="DH13" s="622"/>
      <c r="DI13" s="622"/>
      <c r="DJ13" s="622"/>
      <c r="DK13" s="622"/>
      <c r="DL13" s="622"/>
      <c r="DM13" s="622"/>
      <c r="DN13" s="622"/>
      <c r="DO13" s="622"/>
      <c r="DP13" s="623"/>
      <c r="DQ13" s="630">
        <v>190428</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120</v>
      </c>
      <c r="AA14" s="624"/>
      <c r="AB14" s="624"/>
      <c r="AC14" s="624"/>
      <c r="AD14" s="625" t="s">
        <v>228</v>
      </c>
      <c r="AE14" s="625"/>
      <c r="AF14" s="625"/>
      <c r="AG14" s="625"/>
      <c r="AH14" s="625"/>
      <c r="AI14" s="625"/>
      <c r="AJ14" s="625"/>
      <c r="AK14" s="625"/>
      <c r="AL14" s="626" t="s">
        <v>130</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41677</v>
      </c>
      <c r="BH14" s="622"/>
      <c r="BI14" s="622"/>
      <c r="BJ14" s="622"/>
      <c r="BK14" s="622"/>
      <c r="BL14" s="622"/>
      <c r="BM14" s="622"/>
      <c r="BN14" s="623"/>
      <c r="BO14" s="624">
        <v>2.6</v>
      </c>
      <c r="BP14" s="624"/>
      <c r="BQ14" s="624"/>
      <c r="BR14" s="624"/>
      <c r="BS14" s="630" t="s">
        <v>228</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244461</v>
      </c>
      <c r="CS14" s="622"/>
      <c r="CT14" s="622"/>
      <c r="CU14" s="622"/>
      <c r="CV14" s="622"/>
      <c r="CW14" s="622"/>
      <c r="CX14" s="622"/>
      <c r="CY14" s="623"/>
      <c r="CZ14" s="624">
        <v>2.5</v>
      </c>
      <c r="DA14" s="624"/>
      <c r="DB14" s="624"/>
      <c r="DC14" s="624"/>
      <c r="DD14" s="630">
        <v>14688</v>
      </c>
      <c r="DE14" s="622"/>
      <c r="DF14" s="622"/>
      <c r="DG14" s="622"/>
      <c r="DH14" s="622"/>
      <c r="DI14" s="622"/>
      <c r="DJ14" s="622"/>
      <c r="DK14" s="622"/>
      <c r="DL14" s="622"/>
      <c r="DM14" s="622"/>
      <c r="DN14" s="622"/>
      <c r="DO14" s="622"/>
      <c r="DP14" s="623"/>
      <c r="DQ14" s="630">
        <v>244461</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6530</v>
      </c>
      <c r="S15" s="622"/>
      <c r="T15" s="622"/>
      <c r="U15" s="622"/>
      <c r="V15" s="622"/>
      <c r="W15" s="622"/>
      <c r="X15" s="622"/>
      <c r="Y15" s="623"/>
      <c r="Z15" s="624">
        <v>0.1</v>
      </c>
      <c r="AA15" s="624"/>
      <c r="AB15" s="624"/>
      <c r="AC15" s="624"/>
      <c r="AD15" s="625">
        <v>6530</v>
      </c>
      <c r="AE15" s="625"/>
      <c r="AF15" s="625"/>
      <c r="AG15" s="625"/>
      <c r="AH15" s="625"/>
      <c r="AI15" s="625"/>
      <c r="AJ15" s="625"/>
      <c r="AK15" s="625"/>
      <c r="AL15" s="626">
        <v>0.1</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51302</v>
      </c>
      <c r="BH15" s="622"/>
      <c r="BI15" s="622"/>
      <c r="BJ15" s="622"/>
      <c r="BK15" s="622"/>
      <c r="BL15" s="622"/>
      <c r="BM15" s="622"/>
      <c r="BN15" s="623"/>
      <c r="BO15" s="624">
        <v>3.2</v>
      </c>
      <c r="BP15" s="624"/>
      <c r="BQ15" s="624"/>
      <c r="BR15" s="624"/>
      <c r="BS15" s="630" t="s">
        <v>130</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1387704</v>
      </c>
      <c r="CS15" s="622"/>
      <c r="CT15" s="622"/>
      <c r="CU15" s="622"/>
      <c r="CV15" s="622"/>
      <c r="CW15" s="622"/>
      <c r="CX15" s="622"/>
      <c r="CY15" s="623"/>
      <c r="CZ15" s="624">
        <v>14.3</v>
      </c>
      <c r="DA15" s="624"/>
      <c r="DB15" s="624"/>
      <c r="DC15" s="624"/>
      <c r="DD15" s="630">
        <v>598673</v>
      </c>
      <c r="DE15" s="622"/>
      <c r="DF15" s="622"/>
      <c r="DG15" s="622"/>
      <c r="DH15" s="622"/>
      <c r="DI15" s="622"/>
      <c r="DJ15" s="622"/>
      <c r="DK15" s="622"/>
      <c r="DL15" s="622"/>
      <c r="DM15" s="622"/>
      <c r="DN15" s="622"/>
      <c r="DO15" s="622"/>
      <c r="DP15" s="623"/>
      <c r="DQ15" s="630">
        <v>677821</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120</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130</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399</v>
      </c>
      <c r="CS16" s="622"/>
      <c r="CT16" s="622"/>
      <c r="CU16" s="622"/>
      <c r="CV16" s="622"/>
      <c r="CW16" s="622"/>
      <c r="CX16" s="622"/>
      <c r="CY16" s="623"/>
      <c r="CZ16" s="624">
        <v>0</v>
      </c>
      <c r="DA16" s="624"/>
      <c r="DB16" s="624"/>
      <c r="DC16" s="624"/>
      <c r="DD16" s="630" t="s">
        <v>228</v>
      </c>
      <c r="DE16" s="622"/>
      <c r="DF16" s="622"/>
      <c r="DG16" s="622"/>
      <c r="DH16" s="622"/>
      <c r="DI16" s="622"/>
      <c r="DJ16" s="622"/>
      <c r="DK16" s="622"/>
      <c r="DL16" s="622"/>
      <c r="DM16" s="622"/>
      <c r="DN16" s="622"/>
      <c r="DO16" s="622"/>
      <c r="DP16" s="623"/>
      <c r="DQ16" s="630">
        <v>399</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2078</v>
      </c>
      <c r="S17" s="622"/>
      <c r="T17" s="622"/>
      <c r="U17" s="622"/>
      <c r="V17" s="622"/>
      <c r="W17" s="622"/>
      <c r="X17" s="622"/>
      <c r="Y17" s="623"/>
      <c r="Z17" s="624">
        <v>0</v>
      </c>
      <c r="AA17" s="624"/>
      <c r="AB17" s="624"/>
      <c r="AC17" s="624"/>
      <c r="AD17" s="625">
        <v>2078</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130</v>
      </c>
      <c r="BP17" s="624"/>
      <c r="BQ17" s="624"/>
      <c r="BR17" s="624"/>
      <c r="BS17" s="630" t="s">
        <v>120</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432095</v>
      </c>
      <c r="CS17" s="622"/>
      <c r="CT17" s="622"/>
      <c r="CU17" s="622"/>
      <c r="CV17" s="622"/>
      <c r="CW17" s="622"/>
      <c r="CX17" s="622"/>
      <c r="CY17" s="623"/>
      <c r="CZ17" s="624">
        <v>4.4000000000000004</v>
      </c>
      <c r="DA17" s="624"/>
      <c r="DB17" s="624"/>
      <c r="DC17" s="624"/>
      <c r="DD17" s="630" t="s">
        <v>130</v>
      </c>
      <c r="DE17" s="622"/>
      <c r="DF17" s="622"/>
      <c r="DG17" s="622"/>
      <c r="DH17" s="622"/>
      <c r="DI17" s="622"/>
      <c r="DJ17" s="622"/>
      <c r="DK17" s="622"/>
      <c r="DL17" s="622"/>
      <c r="DM17" s="622"/>
      <c r="DN17" s="622"/>
      <c r="DO17" s="622"/>
      <c r="DP17" s="623"/>
      <c r="DQ17" s="630">
        <v>422714</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1299605</v>
      </c>
      <c r="S18" s="622"/>
      <c r="T18" s="622"/>
      <c r="U18" s="622"/>
      <c r="V18" s="622"/>
      <c r="W18" s="622"/>
      <c r="X18" s="622"/>
      <c r="Y18" s="623"/>
      <c r="Z18" s="624">
        <v>12.3</v>
      </c>
      <c r="AA18" s="624"/>
      <c r="AB18" s="624"/>
      <c r="AC18" s="624"/>
      <c r="AD18" s="625">
        <v>1182854</v>
      </c>
      <c r="AE18" s="625"/>
      <c r="AF18" s="625"/>
      <c r="AG18" s="625"/>
      <c r="AH18" s="625"/>
      <c r="AI18" s="625"/>
      <c r="AJ18" s="625"/>
      <c r="AK18" s="625"/>
      <c r="AL18" s="626">
        <v>26.8</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228</v>
      </c>
      <c r="BP18" s="624"/>
      <c r="BQ18" s="624"/>
      <c r="BR18" s="624"/>
      <c r="BS18" s="630" t="s">
        <v>130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130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1182854</v>
      </c>
      <c r="S19" s="622"/>
      <c r="T19" s="622"/>
      <c r="U19" s="622"/>
      <c r="V19" s="622"/>
      <c r="W19" s="622"/>
      <c r="X19" s="622"/>
      <c r="Y19" s="623"/>
      <c r="Z19" s="624">
        <v>11.2</v>
      </c>
      <c r="AA19" s="624"/>
      <c r="AB19" s="624"/>
      <c r="AC19" s="624"/>
      <c r="AD19" s="625">
        <v>1182854</v>
      </c>
      <c r="AE19" s="625"/>
      <c r="AF19" s="625"/>
      <c r="AG19" s="625"/>
      <c r="AH19" s="625"/>
      <c r="AI19" s="625"/>
      <c r="AJ19" s="625"/>
      <c r="AK19" s="625"/>
      <c r="AL19" s="626">
        <v>26.8</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120</v>
      </c>
      <c r="BH19" s="622"/>
      <c r="BI19" s="622"/>
      <c r="BJ19" s="622"/>
      <c r="BK19" s="622"/>
      <c r="BL19" s="622"/>
      <c r="BM19" s="622"/>
      <c r="BN19" s="623"/>
      <c r="BO19" s="624" t="s">
        <v>228</v>
      </c>
      <c r="BP19" s="624"/>
      <c r="BQ19" s="624"/>
      <c r="BR19" s="624"/>
      <c r="BS19" s="630" t="s">
        <v>228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130</v>
      </c>
      <c r="DA19" s="624"/>
      <c r="DB19" s="624"/>
      <c r="DC19" s="624"/>
      <c r="DD19" s="630" t="s">
        <v>130</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116751</v>
      </c>
      <c r="S20" s="622"/>
      <c r="T20" s="622"/>
      <c r="U20" s="622"/>
      <c r="V20" s="622"/>
      <c r="W20" s="622"/>
      <c r="X20" s="622"/>
      <c r="Y20" s="623"/>
      <c r="Z20" s="624">
        <v>1.1000000000000001</v>
      </c>
      <c r="AA20" s="624"/>
      <c r="AB20" s="624"/>
      <c r="AC20" s="624"/>
      <c r="AD20" s="625" t="s">
        <v>120</v>
      </c>
      <c r="AE20" s="625"/>
      <c r="AF20" s="625"/>
      <c r="AG20" s="625"/>
      <c r="AH20" s="625"/>
      <c r="AI20" s="625"/>
      <c r="AJ20" s="625"/>
      <c r="AK20" s="625"/>
      <c r="AL20" s="626" t="s">
        <v>120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120</v>
      </c>
      <c r="BH20" s="622"/>
      <c r="BI20" s="622"/>
      <c r="BJ20" s="622"/>
      <c r="BK20" s="622"/>
      <c r="BL20" s="622"/>
      <c r="BM20" s="622"/>
      <c r="BN20" s="623"/>
      <c r="BO20" s="624" t="s">
        <v>120</v>
      </c>
      <c r="BP20" s="624"/>
      <c r="BQ20" s="624"/>
      <c r="BR20" s="624"/>
      <c r="BS20" s="630" t="s">
        <v>130</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9737046</v>
      </c>
      <c r="CS20" s="622"/>
      <c r="CT20" s="622"/>
      <c r="CU20" s="622"/>
      <c r="CV20" s="622"/>
      <c r="CW20" s="622"/>
      <c r="CX20" s="622"/>
      <c r="CY20" s="623"/>
      <c r="CZ20" s="624">
        <v>100</v>
      </c>
      <c r="DA20" s="624"/>
      <c r="DB20" s="624"/>
      <c r="DC20" s="624"/>
      <c r="DD20" s="630">
        <v>2882625</v>
      </c>
      <c r="DE20" s="622"/>
      <c r="DF20" s="622"/>
      <c r="DG20" s="622"/>
      <c r="DH20" s="622"/>
      <c r="DI20" s="622"/>
      <c r="DJ20" s="622"/>
      <c r="DK20" s="622"/>
      <c r="DL20" s="622"/>
      <c r="DM20" s="622"/>
      <c r="DN20" s="622"/>
      <c r="DO20" s="622"/>
      <c r="DP20" s="623"/>
      <c r="DQ20" s="630">
        <v>5068476</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228</v>
      </c>
      <c r="S21" s="622"/>
      <c r="T21" s="622"/>
      <c r="U21" s="622"/>
      <c r="V21" s="622"/>
      <c r="W21" s="622"/>
      <c r="X21" s="622"/>
      <c r="Y21" s="623"/>
      <c r="Z21" s="624" t="s">
        <v>228</v>
      </c>
      <c r="AA21" s="624"/>
      <c r="AB21" s="624"/>
      <c r="AC21" s="624"/>
      <c r="AD21" s="625" t="s">
        <v>228</v>
      </c>
      <c r="AE21" s="625"/>
      <c r="AF21" s="625"/>
      <c r="AG21" s="625"/>
      <c r="AH21" s="625"/>
      <c r="AI21" s="625"/>
      <c r="AJ21" s="625"/>
      <c r="AK21" s="625"/>
      <c r="AL21" s="626" t="s">
        <v>228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228</v>
      </c>
      <c r="BH21" s="622"/>
      <c r="BI21" s="622"/>
      <c r="BJ21" s="622"/>
      <c r="BK21" s="622"/>
      <c r="BL21" s="622"/>
      <c r="BM21" s="622"/>
      <c r="BN21" s="623"/>
      <c r="BO21" s="624" t="s">
        <v>120</v>
      </c>
      <c r="BP21" s="624"/>
      <c r="BQ21" s="624"/>
      <c r="BR21" s="624"/>
      <c r="BS21" s="630" t="s">
        <v>130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3251311</v>
      </c>
      <c r="S22" s="622"/>
      <c r="T22" s="622"/>
      <c r="U22" s="622"/>
      <c r="V22" s="622"/>
      <c r="W22" s="622"/>
      <c r="X22" s="622"/>
      <c r="Y22" s="623"/>
      <c r="Z22" s="624">
        <v>30.7</v>
      </c>
      <c r="AA22" s="624"/>
      <c r="AB22" s="624"/>
      <c r="AC22" s="624"/>
      <c r="AD22" s="625">
        <v>3134560</v>
      </c>
      <c r="AE22" s="625"/>
      <c r="AF22" s="625"/>
      <c r="AG22" s="625"/>
      <c r="AH22" s="625"/>
      <c r="AI22" s="625"/>
      <c r="AJ22" s="625"/>
      <c r="AK22" s="625"/>
      <c r="AL22" s="626">
        <v>71.099999999999994</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228</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1562</v>
      </c>
      <c r="S23" s="622"/>
      <c r="T23" s="622"/>
      <c r="U23" s="622"/>
      <c r="V23" s="622"/>
      <c r="W23" s="622"/>
      <c r="X23" s="622"/>
      <c r="Y23" s="623"/>
      <c r="Z23" s="624">
        <v>0</v>
      </c>
      <c r="AA23" s="624"/>
      <c r="AB23" s="624"/>
      <c r="AC23" s="624"/>
      <c r="AD23" s="625">
        <v>1562</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228</v>
      </c>
      <c r="BH23" s="622"/>
      <c r="BI23" s="622"/>
      <c r="BJ23" s="622"/>
      <c r="BK23" s="622"/>
      <c r="BL23" s="622"/>
      <c r="BM23" s="622"/>
      <c r="BN23" s="623"/>
      <c r="BO23" s="624" t="s">
        <v>130</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423267</v>
      </c>
      <c r="S24" s="622"/>
      <c r="T24" s="622"/>
      <c r="U24" s="622"/>
      <c r="V24" s="622"/>
      <c r="W24" s="622"/>
      <c r="X24" s="622"/>
      <c r="Y24" s="623"/>
      <c r="Z24" s="624">
        <v>4</v>
      </c>
      <c r="AA24" s="624"/>
      <c r="AB24" s="624"/>
      <c r="AC24" s="624"/>
      <c r="AD24" s="625">
        <v>125</v>
      </c>
      <c r="AE24" s="625"/>
      <c r="AF24" s="625"/>
      <c r="AG24" s="625"/>
      <c r="AH24" s="625"/>
      <c r="AI24" s="625"/>
      <c r="AJ24" s="625"/>
      <c r="AK24" s="625"/>
      <c r="AL24" s="626">
        <v>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130</v>
      </c>
      <c r="BH24" s="622"/>
      <c r="BI24" s="622"/>
      <c r="BJ24" s="622"/>
      <c r="BK24" s="622"/>
      <c r="BL24" s="622"/>
      <c r="BM24" s="622"/>
      <c r="BN24" s="623"/>
      <c r="BO24" s="624" t="s">
        <v>228</v>
      </c>
      <c r="BP24" s="624"/>
      <c r="BQ24" s="624"/>
      <c r="BR24" s="624"/>
      <c r="BS24" s="630" t="s">
        <v>120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2398873</v>
      </c>
      <c r="CS24" s="611"/>
      <c r="CT24" s="611"/>
      <c r="CU24" s="611"/>
      <c r="CV24" s="611"/>
      <c r="CW24" s="611"/>
      <c r="CX24" s="611"/>
      <c r="CY24" s="612"/>
      <c r="CZ24" s="615">
        <v>24.6</v>
      </c>
      <c r="DA24" s="616"/>
      <c r="DB24" s="616"/>
      <c r="DC24" s="635"/>
      <c r="DD24" s="654">
        <v>1802869</v>
      </c>
      <c r="DE24" s="611"/>
      <c r="DF24" s="611"/>
      <c r="DG24" s="611"/>
      <c r="DH24" s="611"/>
      <c r="DI24" s="611"/>
      <c r="DJ24" s="611"/>
      <c r="DK24" s="612"/>
      <c r="DL24" s="654">
        <v>1793366</v>
      </c>
      <c r="DM24" s="611"/>
      <c r="DN24" s="611"/>
      <c r="DO24" s="611"/>
      <c r="DP24" s="611"/>
      <c r="DQ24" s="611"/>
      <c r="DR24" s="611"/>
      <c r="DS24" s="611"/>
      <c r="DT24" s="611"/>
      <c r="DU24" s="611"/>
      <c r="DV24" s="612"/>
      <c r="DW24" s="615">
        <v>39.4</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87700</v>
      </c>
      <c r="S25" s="622"/>
      <c r="T25" s="622"/>
      <c r="U25" s="622"/>
      <c r="V25" s="622"/>
      <c r="W25" s="622"/>
      <c r="X25" s="622"/>
      <c r="Y25" s="623"/>
      <c r="Z25" s="624">
        <v>0.8</v>
      </c>
      <c r="AA25" s="624"/>
      <c r="AB25" s="624"/>
      <c r="AC25" s="624"/>
      <c r="AD25" s="625" t="s">
        <v>228</v>
      </c>
      <c r="AE25" s="625"/>
      <c r="AF25" s="625"/>
      <c r="AG25" s="625"/>
      <c r="AH25" s="625"/>
      <c r="AI25" s="625"/>
      <c r="AJ25" s="625"/>
      <c r="AK25" s="625"/>
      <c r="AL25" s="626" t="s">
        <v>120</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130</v>
      </c>
      <c r="BP25" s="624"/>
      <c r="BQ25" s="624"/>
      <c r="BR25" s="624"/>
      <c r="BS25" s="630" t="s">
        <v>130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1224693</v>
      </c>
      <c r="CS25" s="657"/>
      <c r="CT25" s="657"/>
      <c r="CU25" s="657"/>
      <c r="CV25" s="657"/>
      <c r="CW25" s="657"/>
      <c r="CX25" s="657"/>
      <c r="CY25" s="658"/>
      <c r="CZ25" s="626">
        <v>12.6</v>
      </c>
      <c r="DA25" s="655"/>
      <c r="DB25" s="655"/>
      <c r="DC25" s="659"/>
      <c r="DD25" s="630">
        <v>1100665</v>
      </c>
      <c r="DE25" s="657"/>
      <c r="DF25" s="657"/>
      <c r="DG25" s="657"/>
      <c r="DH25" s="657"/>
      <c r="DI25" s="657"/>
      <c r="DJ25" s="657"/>
      <c r="DK25" s="658"/>
      <c r="DL25" s="630">
        <v>1092847</v>
      </c>
      <c r="DM25" s="657"/>
      <c r="DN25" s="657"/>
      <c r="DO25" s="657"/>
      <c r="DP25" s="657"/>
      <c r="DQ25" s="657"/>
      <c r="DR25" s="657"/>
      <c r="DS25" s="657"/>
      <c r="DT25" s="657"/>
      <c r="DU25" s="657"/>
      <c r="DV25" s="658"/>
      <c r="DW25" s="626">
        <v>24</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113465</v>
      </c>
      <c r="S26" s="622"/>
      <c r="T26" s="622"/>
      <c r="U26" s="622"/>
      <c r="V26" s="622"/>
      <c r="W26" s="622"/>
      <c r="X26" s="622"/>
      <c r="Y26" s="623"/>
      <c r="Z26" s="624">
        <v>1.1000000000000001</v>
      </c>
      <c r="AA26" s="624"/>
      <c r="AB26" s="624"/>
      <c r="AC26" s="624"/>
      <c r="AD26" s="625" t="s">
        <v>228</v>
      </c>
      <c r="AE26" s="625"/>
      <c r="AF26" s="625"/>
      <c r="AG26" s="625"/>
      <c r="AH26" s="625"/>
      <c r="AI26" s="625"/>
      <c r="AJ26" s="625"/>
      <c r="AK26" s="625"/>
      <c r="AL26" s="626" t="s">
        <v>130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228</v>
      </c>
      <c r="BP26" s="624"/>
      <c r="BQ26" s="624"/>
      <c r="BR26" s="624"/>
      <c r="BS26" s="630" t="s">
        <v>228</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642179</v>
      </c>
      <c r="CS26" s="622"/>
      <c r="CT26" s="622"/>
      <c r="CU26" s="622"/>
      <c r="CV26" s="622"/>
      <c r="CW26" s="622"/>
      <c r="CX26" s="622"/>
      <c r="CY26" s="623"/>
      <c r="CZ26" s="626">
        <v>6.6</v>
      </c>
      <c r="DA26" s="655"/>
      <c r="DB26" s="655"/>
      <c r="DC26" s="659"/>
      <c r="DD26" s="630">
        <v>577028</v>
      </c>
      <c r="DE26" s="622"/>
      <c r="DF26" s="622"/>
      <c r="DG26" s="622"/>
      <c r="DH26" s="622"/>
      <c r="DI26" s="622"/>
      <c r="DJ26" s="622"/>
      <c r="DK26" s="623"/>
      <c r="DL26" s="630" t="s">
        <v>228</v>
      </c>
      <c r="DM26" s="622"/>
      <c r="DN26" s="622"/>
      <c r="DO26" s="622"/>
      <c r="DP26" s="622"/>
      <c r="DQ26" s="622"/>
      <c r="DR26" s="622"/>
      <c r="DS26" s="622"/>
      <c r="DT26" s="622"/>
      <c r="DU26" s="622"/>
      <c r="DV26" s="623"/>
      <c r="DW26" s="626" t="s">
        <v>120</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1894218</v>
      </c>
      <c r="S27" s="622"/>
      <c r="T27" s="622"/>
      <c r="U27" s="622"/>
      <c r="V27" s="622"/>
      <c r="W27" s="622"/>
      <c r="X27" s="622"/>
      <c r="Y27" s="623"/>
      <c r="Z27" s="624">
        <v>17.899999999999999</v>
      </c>
      <c r="AA27" s="624"/>
      <c r="AB27" s="624"/>
      <c r="AC27" s="624"/>
      <c r="AD27" s="625" t="s">
        <v>228</v>
      </c>
      <c r="AE27" s="625"/>
      <c r="AF27" s="625"/>
      <c r="AG27" s="625"/>
      <c r="AH27" s="625"/>
      <c r="AI27" s="625"/>
      <c r="AJ27" s="625"/>
      <c r="AK27" s="625"/>
      <c r="AL27" s="626" t="s">
        <v>228</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1626022</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742085</v>
      </c>
      <c r="CS27" s="657"/>
      <c r="CT27" s="657"/>
      <c r="CU27" s="657"/>
      <c r="CV27" s="657"/>
      <c r="CW27" s="657"/>
      <c r="CX27" s="657"/>
      <c r="CY27" s="658"/>
      <c r="CZ27" s="626">
        <v>7.6</v>
      </c>
      <c r="DA27" s="655"/>
      <c r="DB27" s="655"/>
      <c r="DC27" s="659"/>
      <c r="DD27" s="630">
        <v>279490</v>
      </c>
      <c r="DE27" s="657"/>
      <c r="DF27" s="657"/>
      <c r="DG27" s="657"/>
      <c r="DH27" s="657"/>
      <c r="DI27" s="657"/>
      <c r="DJ27" s="657"/>
      <c r="DK27" s="658"/>
      <c r="DL27" s="630">
        <v>277805</v>
      </c>
      <c r="DM27" s="657"/>
      <c r="DN27" s="657"/>
      <c r="DO27" s="657"/>
      <c r="DP27" s="657"/>
      <c r="DQ27" s="657"/>
      <c r="DR27" s="657"/>
      <c r="DS27" s="657"/>
      <c r="DT27" s="657"/>
      <c r="DU27" s="657"/>
      <c r="DV27" s="658"/>
      <c r="DW27" s="626">
        <v>6.1</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v>61939</v>
      </c>
      <c r="S28" s="622"/>
      <c r="T28" s="622"/>
      <c r="U28" s="622"/>
      <c r="V28" s="622"/>
      <c r="W28" s="622"/>
      <c r="X28" s="622"/>
      <c r="Y28" s="623"/>
      <c r="Z28" s="624">
        <v>0.6</v>
      </c>
      <c r="AA28" s="624"/>
      <c r="AB28" s="624"/>
      <c r="AC28" s="624"/>
      <c r="AD28" s="625">
        <v>61939</v>
      </c>
      <c r="AE28" s="625"/>
      <c r="AF28" s="625"/>
      <c r="AG28" s="625"/>
      <c r="AH28" s="625"/>
      <c r="AI28" s="625"/>
      <c r="AJ28" s="625"/>
      <c r="AK28" s="625"/>
      <c r="AL28" s="626">
        <v>1.4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432095</v>
      </c>
      <c r="CS28" s="622"/>
      <c r="CT28" s="622"/>
      <c r="CU28" s="622"/>
      <c r="CV28" s="622"/>
      <c r="CW28" s="622"/>
      <c r="CX28" s="622"/>
      <c r="CY28" s="623"/>
      <c r="CZ28" s="626">
        <v>4.4000000000000004</v>
      </c>
      <c r="DA28" s="655"/>
      <c r="DB28" s="655"/>
      <c r="DC28" s="659"/>
      <c r="DD28" s="630">
        <v>422714</v>
      </c>
      <c r="DE28" s="622"/>
      <c r="DF28" s="622"/>
      <c r="DG28" s="622"/>
      <c r="DH28" s="622"/>
      <c r="DI28" s="622"/>
      <c r="DJ28" s="622"/>
      <c r="DK28" s="623"/>
      <c r="DL28" s="630">
        <v>422714</v>
      </c>
      <c r="DM28" s="622"/>
      <c r="DN28" s="622"/>
      <c r="DO28" s="622"/>
      <c r="DP28" s="622"/>
      <c r="DQ28" s="622"/>
      <c r="DR28" s="622"/>
      <c r="DS28" s="622"/>
      <c r="DT28" s="622"/>
      <c r="DU28" s="622"/>
      <c r="DV28" s="623"/>
      <c r="DW28" s="626">
        <v>9.3000000000000007</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795820</v>
      </c>
      <c r="S29" s="622"/>
      <c r="T29" s="622"/>
      <c r="U29" s="622"/>
      <c r="V29" s="622"/>
      <c r="W29" s="622"/>
      <c r="X29" s="622"/>
      <c r="Y29" s="623"/>
      <c r="Z29" s="624">
        <v>7.5</v>
      </c>
      <c r="AA29" s="624"/>
      <c r="AB29" s="624"/>
      <c r="AC29" s="624"/>
      <c r="AD29" s="625" t="s">
        <v>120</v>
      </c>
      <c r="AE29" s="625"/>
      <c r="AF29" s="625"/>
      <c r="AG29" s="625"/>
      <c r="AH29" s="625"/>
      <c r="AI29" s="625"/>
      <c r="AJ29" s="625"/>
      <c r="AK29" s="625"/>
      <c r="AL29" s="626" t="s">
        <v>120</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432095</v>
      </c>
      <c r="CS29" s="657"/>
      <c r="CT29" s="657"/>
      <c r="CU29" s="657"/>
      <c r="CV29" s="657"/>
      <c r="CW29" s="657"/>
      <c r="CX29" s="657"/>
      <c r="CY29" s="658"/>
      <c r="CZ29" s="626">
        <v>4.4000000000000004</v>
      </c>
      <c r="DA29" s="655"/>
      <c r="DB29" s="655"/>
      <c r="DC29" s="659"/>
      <c r="DD29" s="630">
        <v>422714</v>
      </c>
      <c r="DE29" s="657"/>
      <c r="DF29" s="657"/>
      <c r="DG29" s="657"/>
      <c r="DH29" s="657"/>
      <c r="DI29" s="657"/>
      <c r="DJ29" s="657"/>
      <c r="DK29" s="658"/>
      <c r="DL29" s="630">
        <v>422714</v>
      </c>
      <c r="DM29" s="657"/>
      <c r="DN29" s="657"/>
      <c r="DO29" s="657"/>
      <c r="DP29" s="657"/>
      <c r="DQ29" s="657"/>
      <c r="DR29" s="657"/>
      <c r="DS29" s="657"/>
      <c r="DT29" s="657"/>
      <c r="DU29" s="657"/>
      <c r="DV29" s="658"/>
      <c r="DW29" s="626">
        <v>9.3000000000000007</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1826415</v>
      </c>
      <c r="S30" s="622"/>
      <c r="T30" s="622"/>
      <c r="U30" s="622"/>
      <c r="V30" s="622"/>
      <c r="W30" s="622"/>
      <c r="X30" s="622"/>
      <c r="Y30" s="623"/>
      <c r="Z30" s="624">
        <v>17.3</v>
      </c>
      <c r="AA30" s="624"/>
      <c r="AB30" s="624"/>
      <c r="AC30" s="624"/>
      <c r="AD30" s="625">
        <v>1204187</v>
      </c>
      <c r="AE30" s="625"/>
      <c r="AF30" s="625"/>
      <c r="AG30" s="625"/>
      <c r="AH30" s="625"/>
      <c r="AI30" s="625"/>
      <c r="AJ30" s="625"/>
      <c r="AK30" s="625"/>
      <c r="AL30" s="626">
        <v>27.3</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98.8</v>
      </c>
      <c r="BH30" s="682"/>
      <c r="BI30" s="682"/>
      <c r="BJ30" s="682"/>
      <c r="BK30" s="682"/>
      <c r="BL30" s="682"/>
      <c r="BM30" s="616">
        <v>96.7</v>
      </c>
      <c r="BN30" s="682"/>
      <c r="BO30" s="682"/>
      <c r="BP30" s="682"/>
      <c r="BQ30" s="683"/>
      <c r="BR30" s="681">
        <v>98.7</v>
      </c>
      <c r="BS30" s="682"/>
      <c r="BT30" s="682"/>
      <c r="BU30" s="682"/>
      <c r="BV30" s="682"/>
      <c r="BW30" s="682"/>
      <c r="BX30" s="616">
        <v>96.6</v>
      </c>
      <c r="BY30" s="682"/>
      <c r="BZ30" s="682"/>
      <c r="CA30" s="682"/>
      <c r="CB30" s="683"/>
      <c r="CD30" s="686"/>
      <c r="CE30" s="687"/>
      <c r="CF30" s="636" t="s">
        <v>305</v>
      </c>
      <c r="CG30" s="637"/>
      <c r="CH30" s="637"/>
      <c r="CI30" s="637"/>
      <c r="CJ30" s="637"/>
      <c r="CK30" s="637"/>
      <c r="CL30" s="637"/>
      <c r="CM30" s="637"/>
      <c r="CN30" s="637"/>
      <c r="CO30" s="637"/>
      <c r="CP30" s="637"/>
      <c r="CQ30" s="638"/>
      <c r="CR30" s="621">
        <v>389846</v>
      </c>
      <c r="CS30" s="622"/>
      <c r="CT30" s="622"/>
      <c r="CU30" s="622"/>
      <c r="CV30" s="622"/>
      <c r="CW30" s="622"/>
      <c r="CX30" s="622"/>
      <c r="CY30" s="623"/>
      <c r="CZ30" s="626">
        <v>4</v>
      </c>
      <c r="DA30" s="655"/>
      <c r="DB30" s="655"/>
      <c r="DC30" s="659"/>
      <c r="DD30" s="630">
        <v>380465</v>
      </c>
      <c r="DE30" s="622"/>
      <c r="DF30" s="622"/>
      <c r="DG30" s="622"/>
      <c r="DH30" s="622"/>
      <c r="DI30" s="622"/>
      <c r="DJ30" s="622"/>
      <c r="DK30" s="623"/>
      <c r="DL30" s="630">
        <v>380465</v>
      </c>
      <c r="DM30" s="622"/>
      <c r="DN30" s="622"/>
      <c r="DO30" s="622"/>
      <c r="DP30" s="622"/>
      <c r="DQ30" s="622"/>
      <c r="DR30" s="622"/>
      <c r="DS30" s="622"/>
      <c r="DT30" s="622"/>
      <c r="DU30" s="622"/>
      <c r="DV30" s="623"/>
      <c r="DW30" s="626">
        <v>8.4</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178787</v>
      </c>
      <c r="S31" s="622"/>
      <c r="T31" s="622"/>
      <c r="U31" s="622"/>
      <c r="V31" s="622"/>
      <c r="W31" s="622"/>
      <c r="X31" s="622"/>
      <c r="Y31" s="623"/>
      <c r="Z31" s="624">
        <v>1.7</v>
      </c>
      <c r="AA31" s="624"/>
      <c r="AB31" s="624"/>
      <c r="AC31" s="624"/>
      <c r="AD31" s="625" t="s">
        <v>228</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98.9</v>
      </c>
      <c r="BH31" s="657"/>
      <c r="BI31" s="657"/>
      <c r="BJ31" s="657"/>
      <c r="BK31" s="657"/>
      <c r="BL31" s="657"/>
      <c r="BM31" s="627">
        <v>96.9</v>
      </c>
      <c r="BN31" s="679"/>
      <c r="BO31" s="679"/>
      <c r="BP31" s="679"/>
      <c r="BQ31" s="680"/>
      <c r="BR31" s="678">
        <v>99.3</v>
      </c>
      <c r="BS31" s="657"/>
      <c r="BT31" s="657"/>
      <c r="BU31" s="657"/>
      <c r="BV31" s="657"/>
      <c r="BW31" s="657"/>
      <c r="BX31" s="627">
        <v>97.6</v>
      </c>
      <c r="BY31" s="679"/>
      <c r="BZ31" s="679"/>
      <c r="CA31" s="679"/>
      <c r="CB31" s="680"/>
      <c r="CD31" s="686"/>
      <c r="CE31" s="687"/>
      <c r="CF31" s="636" t="s">
        <v>309</v>
      </c>
      <c r="CG31" s="637"/>
      <c r="CH31" s="637"/>
      <c r="CI31" s="637"/>
      <c r="CJ31" s="637"/>
      <c r="CK31" s="637"/>
      <c r="CL31" s="637"/>
      <c r="CM31" s="637"/>
      <c r="CN31" s="637"/>
      <c r="CO31" s="637"/>
      <c r="CP31" s="637"/>
      <c r="CQ31" s="638"/>
      <c r="CR31" s="621">
        <v>42249</v>
      </c>
      <c r="CS31" s="657"/>
      <c r="CT31" s="657"/>
      <c r="CU31" s="657"/>
      <c r="CV31" s="657"/>
      <c r="CW31" s="657"/>
      <c r="CX31" s="657"/>
      <c r="CY31" s="658"/>
      <c r="CZ31" s="626">
        <v>0.4</v>
      </c>
      <c r="DA31" s="655"/>
      <c r="DB31" s="655"/>
      <c r="DC31" s="659"/>
      <c r="DD31" s="630">
        <v>42249</v>
      </c>
      <c r="DE31" s="657"/>
      <c r="DF31" s="657"/>
      <c r="DG31" s="657"/>
      <c r="DH31" s="657"/>
      <c r="DI31" s="657"/>
      <c r="DJ31" s="657"/>
      <c r="DK31" s="658"/>
      <c r="DL31" s="630">
        <v>42249</v>
      </c>
      <c r="DM31" s="657"/>
      <c r="DN31" s="657"/>
      <c r="DO31" s="657"/>
      <c r="DP31" s="657"/>
      <c r="DQ31" s="657"/>
      <c r="DR31" s="657"/>
      <c r="DS31" s="657"/>
      <c r="DT31" s="657"/>
      <c r="DU31" s="657"/>
      <c r="DV31" s="658"/>
      <c r="DW31" s="626">
        <v>0.9</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1353274</v>
      </c>
      <c r="S32" s="622"/>
      <c r="T32" s="622"/>
      <c r="U32" s="622"/>
      <c r="V32" s="622"/>
      <c r="W32" s="622"/>
      <c r="X32" s="622"/>
      <c r="Y32" s="623"/>
      <c r="Z32" s="624">
        <v>12.8</v>
      </c>
      <c r="AA32" s="624"/>
      <c r="AB32" s="624"/>
      <c r="AC32" s="624"/>
      <c r="AD32" s="625" t="s">
        <v>228</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98.8</v>
      </c>
      <c r="BH32" s="691"/>
      <c r="BI32" s="691"/>
      <c r="BJ32" s="691"/>
      <c r="BK32" s="691"/>
      <c r="BL32" s="691"/>
      <c r="BM32" s="692">
        <v>96.5</v>
      </c>
      <c r="BN32" s="691"/>
      <c r="BO32" s="691"/>
      <c r="BP32" s="691"/>
      <c r="BQ32" s="693"/>
      <c r="BR32" s="690">
        <v>98.5</v>
      </c>
      <c r="BS32" s="691"/>
      <c r="BT32" s="691"/>
      <c r="BU32" s="691"/>
      <c r="BV32" s="691"/>
      <c r="BW32" s="691"/>
      <c r="BX32" s="692">
        <v>96</v>
      </c>
      <c r="BY32" s="691"/>
      <c r="BZ32" s="691"/>
      <c r="CA32" s="691"/>
      <c r="CB32" s="693"/>
      <c r="CD32" s="688"/>
      <c r="CE32" s="689"/>
      <c r="CF32" s="636" t="s">
        <v>312</v>
      </c>
      <c r="CG32" s="637"/>
      <c r="CH32" s="637"/>
      <c r="CI32" s="637"/>
      <c r="CJ32" s="637"/>
      <c r="CK32" s="637"/>
      <c r="CL32" s="637"/>
      <c r="CM32" s="637"/>
      <c r="CN32" s="637"/>
      <c r="CO32" s="637"/>
      <c r="CP32" s="637"/>
      <c r="CQ32" s="638"/>
      <c r="CR32" s="621" t="s">
        <v>120</v>
      </c>
      <c r="CS32" s="622"/>
      <c r="CT32" s="622"/>
      <c r="CU32" s="622"/>
      <c r="CV32" s="622"/>
      <c r="CW32" s="622"/>
      <c r="CX32" s="622"/>
      <c r="CY32" s="623"/>
      <c r="CZ32" s="626" t="s">
        <v>228</v>
      </c>
      <c r="DA32" s="655"/>
      <c r="DB32" s="655"/>
      <c r="DC32" s="659"/>
      <c r="DD32" s="630" t="s">
        <v>228</v>
      </c>
      <c r="DE32" s="622"/>
      <c r="DF32" s="622"/>
      <c r="DG32" s="622"/>
      <c r="DH32" s="622"/>
      <c r="DI32" s="622"/>
      <c r="DJ32" s="622"/>
      <c r="DK32" s="623"/>
      <c r="DL32" s="630" t="s">
        <v>130</v>
      </c>
      <c r="DM32" s="622"/>
      <c r="DN32" s="622"/>
      <c r="DO32" s="622"/>
      <c r="DP32" s="622"/>
      <c r="DQ32" s="622"/>
      <c r="DR32" s="622"/>
      <c r="DS32" s="622"/>
      <c r="DT32" s="622"/>
      <c r="DU32" s="622"/>
      <c r="DV32" s="623"/>
      <c r="DW32" s="626" t="s">
        <v>228</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290967</v>
      </c>
      <c r="S33" s="622"/>
      <c r="T33" s="622"/>
      <c r="U33" s="622"/>
      <c r="V33" s="622"/>
      <c r="W33" s="622"/>
      <c r="X33" s="622"/>
      <c r="Y33" s="623"/>
      <c r="Z33" s="624">
        <v>2.7</v>
      </c>
      <c r="AA33" s="624"/>
      <c r="AB33" s="624"/>
      <c r="AC33" s="624"/>
      <c r="AD33" s="625" t="s">
        <v>120</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4455149</v>
      </c>
      <c r="CS33" s="657"/>
      <c r="CT33" s="657"/>
      <c r="CU33" s="657"/>
      <c r="CV33" s="657"/>
      <c r="CW33" s="657"/>
      <c r="CX33" s="657"/>
      <c r="CY33" s="658"/>
      <c r="CZ33" s="626">
        <v>45.8</v>
      </c>
      <c r="DA33" s="655"/>
      <c r="DB33" s="655"/>
      <c r="DC33" s="659"/>
      <c r="DD33" s="630">
        <v>2993962</v>
      </c>
      <c r="DE33" s="657"/>
      <c r="DF33" s="657"/>
      <c r="DG33" s="657"/>
      <c r="DH33" s="657"/>
      <c r="DI33" s="657"/>
      <c r="DJ33" s="657"/>
      <c r="DK33" s="658"/>
      <c r="DL33" s="630">
        <v>1868497</v>
      </c>
      <c r="DM33" s="657"/>
      <c r="DN33" s="657"/>
      <c r="DO33" s="657"/>
      <c r="DP33" s="657"/>
      <c r="DQ33" s="657"/>
      <c r="DR33" s="657"/>
      <c r="DS33" s="657"/>
      <c r="DT33" s="657"/>
      <c r="DU33" s="657"/>
      <c r="DV33" s="658"/>
      <c r="DW33" s="626">
        <v>41</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37043</v>
      </c>
      <c r="S34" s="622"/>
      <c r="T34" s="622"/>
      <c r="U34" s="622"/>
      <c r="V34" s="622"/>
      <c r="W34" s="622"/>
      <c r="X34" s="622"/>
      <c r="Y34" s="623"/>
      <c r="Z34" s="624">
        <v>0.4</v>
      </c>
      <c r="AA34" s="624"/>
      <c r="AB34" s="624"/>
      <c r="AC34" s="624"/>
      <c r="AD34" s="625">
        <v>3970</v>
      </c>
      <c r="AE34" s="625"/>
      <c r="AF34" s="625"/>
      <c r="AG34" s="625"/>
      <c r="AH34" s="625"/>
      <c r="AI34" s="625"/>
      <c r="AJ34" s="625"/>
      <c r="AK34" s="625"/>
      <c r="AL34" s="626">
        <v>0.1</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1323931</v>
      </c>
      <c r="CS34" s="622"/>
      <c r="CT34" s="622"/>
      <c r="CU34" s="622"/>
      <c r="CV34" s="622"/>
      <c r="CW34" s="622"/>
      <c r="CX34" s="622"/>
      <c r="CY34" s="623"/>
      <c r="CZ34" s="626">
        <v>13.6</v>
      </c>
      <c r="DA34" s="655"/>
      <c r="DB34" s="655"/>
      <c r="DC34" s="659"/>
      <c r="DD34" s="630">
        <v>882189</v>
      </c>
      <c r="DE34" s="622"/>
      <c r="DF34" s="622"/>
      <c r="DG34" s="622"/>
      <c r="DH34" s="622"/>
      <c r="DI34" s="622"/>
      <c r="DJ34" s="622"/>
      <c r="DK34" s="623"/>
      <c r="DL34" s="630">
        <v>813672</v>
      </c>
      <c r="DM34" s="622"/>
      <c r="DN34" s="622"/>
      <c r="DO34" s="622"/>
      <c r="DP34" s="622"/>
      <c r="DQ34" s="622"/>
      <c r="DR34" s="622"/>
      <c r="DS34" s="622"/>
      <c r="DT34" s="622"/>
      <c r="DU34" s="622"/>
      <c r="DV34" s="623"/>
      <c r="DW34" s="626">
        <v>17.899999999999999</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265200</v>
      </c>
      <c r="S35" s="622"/>
      <c r="T35" s="622"/>
      <c r="U35" s="622"/>
      <c r="V35" s="622"/>
      <c r="W35" s="622"/>
      <c r="X35" s="622"/>
      <c r="Y35" s="623"/>
      <c r="Z35" s="624">
        <v>2.5</v>
      </c>
      <c r="AA35" s="624"/>
      <c r="AB35" s="624"/>
      <c r="AC35" s="624"/>
      <c r="AD35" s="625" t="s">
        <v>130</v>
      </c>
      <c r="AE35" s="625"/>
      <c r="AF35" s="625"/>
      <c r="AG35" s="625"/>
      <c r="AH35" s="625"/>
      <c r="AI35" s="625"/>
      <c r="AJ35" s="625"/>
      <c r="AK35" s="625"/>
      <c r="AL35" s="626" t="s">
        <v>130</v>
      </c>
      <c r="AM35" s="627"/>
      <c r="AN35" s="627"/>
      <c r="AO35" s="628"/>
      <c r="AP35" s="214"/>
      <c r="AQ35" s="694" t="s">
        <v>320</v>
      </c>
      <c r="AR35" s="695"/>
      <c r="AS35" s="695"/>
      <c r="AT35" s="695"/>
      <c r="AU35" s="695"/>
      <c r="AV35" s="695"/>
      <c r="AW35" s="695"/>
      <c r="AX35" s="695"/>
      <c r="AY35" s="696"/>
      <c r="AZ35" s="610">
        <v>667559</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119516</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110168</v>
      </c>
      <c r="CS35" s="657"/>
      <c r="CT35" s="657"/>
      <c r="CU35" s="657"/>
      <c r="CV35" s="657"/>
      <c r="CW35" s="657"/>
      <c r="CX35" s="657"/>
      <c r="CY35" s="658"/>
      <c r="CZ35" s="626">
        <v>1.1000000000000001</v>
      </c>
      <c r="DA35" s="655"/>
      <c r="DB35" s="655"/>
      <c r="DC35" s="659"/>
      <c r="DD35" s="630">
        <v>90575</v>
      </c>
      <c r="DE35" s="657"/>
      <c r="DF35" s="657"/>
      <c r="DG35" s="657"/>
      <c r="DH35" s="657"/>
      <c r="DI35" s="657"/>
      <c r="DJ35" s="657"/>
      <c r="DK35" s="658"/>
      <c r="DL35" s="630">
        <v>68716</v>
      </c>
      <c r="DM35" s="657"/>
      <c r="DN35" s="657"/>
      <c r="DO35" s="657"/>
      <c r="DP35" s="657"/>
      <c r="DQ35" s="657"/>
      <c r="DR35" s="657"/>
      <c r="DS35" s="657"/>
      <c r="DT35" s="657"/>
      <c r="DU35" s="657"/>
      <c r="DV35" s="658"/>
      <c r="DW35" s="626">
        <v>1.5</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130</v>
      </c>
      <c r="S36" s="622"/>
      <c r="T36" s="622"/>
      <c r="U36" s="622"/>
      <c r="V36" s="622"/>
      <c r="W36" s="622"/>
      <c r="X36" s="622"/>
      <c r="Y36" s="623"/>
      <c r="Z36" s="624" t="s">
        <v>120</v>
      </c>
      <c r="AA36" s="624"/>
      <c r="AB36" s="624"/>
      <c r="AC36" s="624"/>
      <c r="AD36" s="625" t="s">
        <v>130</v>
      </c>
      <c r="AE36" s="625"/>
      <c r="AF36" s="625"/>
      <c r="AG36" s="625"/>
      <c r="AH36" s="625"/>
      <c r="AI36" s="625"/>
      <c r="AJ36" s="625"/>
      <c r="AK36" s="625"/>
      <c r="AL36" s="626" t="s">
        <v>228</v>
      </c>
      <c r="AM36" s="627"/>
      <c r="AN36" s="627"/>
      <c r="AO36" s="628"/>
      <c r="AQ36" s="698" t="s">
        <v>324</v>
      </c>
      <c r="AR36" s="699"/>
      <c r="AS36" s="699"/>
      <c r="AT36" s="699"/>
      <c r="AU36" s="699"/>
      <c r="AV36" s="699"/>
      <c r="AW36" s="699"/>
      <c r="AX36" s="699"/>
      <c r="AY36" s="700"/>
      <c r="AZ36" s="621">
        <v>115746</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73745</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1544403</v>
      </c>
      <c r="CS36" s="622"/>
      <c r="CT36" s="622"/>
      <c r="CU36" s="622"/>
      <c r="CV36" s="622"/>
      <c r="CW36" s="622"/>
      <c r="CX36" s="622"/>
      <c r="CY36" s="623"/>
      <c r="CZ36" s="626">
        <v>15.9</v>
      </c>
      <c r="DA36" s="655"/>
      <c r="DB36" s="655"/>
      <c r="DC36" s="659"/>
      <c r="DD36" s="630">
        <v>710721</v>
      </c>
      <c r="DE36" s="622"/>
      <c r="DF36" s="622"/>
      <c r="DG36" s="622"/>
      <c r="DH36" s="622"/>
      <c r="DI36" s="622"/>
      <c r="DJ36" s="622"/>
      <c r="DK36" s="623"/>
      <c r="DL36" s="630">
        <v>665049</v>
      </c>
      <c r="DM36" s="622"/>
      <c r="DN36" s="622"/>
      <c r="DO36" s="622"/>
      <c r="DP36" s="622"/>
      <c r="DQ36" s="622"/>
      <c r="DR36" s="622"/>
      <c r="DS36" s="622"/>
      <c r="DT36" s="622"/>
      <c r="DU36" s="622"/>
      <c r="DV36" s="623"/>
      <c r="DW36" s="626">
        <v>14.6</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v>150000</v>
      </c>
      <c r="S37" s="622"/>
      <c r="T37" s="622"/>
      <c r="U37" s="622"/>
      <c r="V37" s="622"/>
      <c r="W37" s="622"/>
      <c r="X37" s="622"/>
      <c r="Y37" s="623"/>
      <c r="Z37" s="624">
        <v>1.4</v>
      </c>
      <c r="AA37" s="624"/>
      <c r="AB37" s="624"/>
      <c r="AC37" s="624"/>
      <c r="AD37" s="625" t="s">
        <v>120</v>
      </c>
      <c r="AE37" s="625"/>
      <c r="AF37" s="625"/>
      <c r="AG37" s="625"/>
      <c r="AH37" s="625"/>
      <c r="AI37" s="625"/>
      <c r="AJ37" s="625"/>
      <c r="AK37" s="625"/>
      <c r="AL37" s="626" t="s">
        <v>228</v>
      </c>
      <c r="AM37" s="627"/>
      <c r="AN37" s="627"/>
      <c r="AO37" s="628"/>
      <c r="AQ37" s="698" t="s">
        <v>328</v>
      </c>
      <c r="AR37" s="699"/>
      <c r="AS37" s="699"/>
      <c r="AT37" s="699"/>
      <c r="AU37" s="699"/>
      <c r="AV37" s="699"/>
      <c r="AW37" s="699"/>
      <c r="AX37" s="699"/>
      <c r="AY37" s="700"/>
      <c r="AZ37" s="621" t="s">
        <v>120</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2263</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434071</v>
      </c>
      <c r="CS37" s="657"/>
      <c r="CT37" s="657"/>
      <c r="CU37" s="657"/>
      <c r="CV37" s="657"/>
      <c r="CW37" s="657"/>
      <c r="CX37" s="657"/>
      <c r="CY37" s="658"/>
      <c r="CZ37" s="626">
        <v>4.5</v>
      </c>
      <c r="DA37" s="655"/>
      <c r="DB37" s="655"/>
      <c r="DC37" s="659"/>
      <c r="DD37" s="630">
        <v>402080</v>
      </c>
      <c r="DE37" s="657"/>
      <c r="DF37" s="657"/>
      <c r="DG37" s="657"/>
      <c r="DH37" s="657"/>
      <c r="DI37" s="657"/>
      <c r="DJ37" s="657"/>
      <c r="DK37" s="658"/>
      <c r="DL37" s="630">
        <v>402080</v>
      </c>
      <c r="DM37" s="657"/>
      <c r="DN37" s="657"/>
      <c r="DO37" s="657"/>
      <c r="DP37" s="657"/>
      <c r="DQ37" s="657"/>
      <c r="DR37" s="657"/>
      <c r="DS37" s="657"/>
      <c r="DT37" s="657"/>
      <c r="DU37" s="657"/>
      <c r="DV37" s="658"/>
      <c r="DW37" s="626">
        <v>8.8000000000000007</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10580968</v>
      </c>
      <c r="S38" s="702"/>
      <c r="T38" s="702"/>
      <c r="U38" s="702"/>
      <c r="V38" s="702"/>
      <c r="W38" s="702"/>
      <c r="X38" s="702"/>
      <c r="Y38" s="703"/>
      <c r="Z38" s="704">
        <v>100</v>
      </c>
      <c r="AA38" s="704"/>
      <c r="AB38" s="704"/>
      <c r="AC38" s="704"/>
      <c r="AD38" s="705">
        <v>4406343</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120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3890</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667559</v>
      </c>
      <c r="CS38" s="622"/>
      <c r="CT38" s="622"/>
      <c r="CU38" s="622"/>
      <c r="CV38" s="622"/>
      <c r="CW38" s="622"/>
      <c r="CX38" s="622"/>
      <c r="CY38" s="623"/>
      <c r="CZ38" s="626">
        <v>6.9</v>
      </c>
      <c r="DA38" s="655"/>
      <c r="DB38" s="655"/>
      <c r="DC38" s="659"/>
      <c r="DD38" s="630">
        <v>595805</v>
      </c>
      <c r="DE38" s="622"/>
      <c r="DF38" s="622"/>
      <c r="DG38" s="622"/>
      <c r="DH38" s="622"/>
      <c r="DI38" s="622"/>
      <c r="DJ38" s="622"/>
      <c r="DK38" s="623"/>
      <c r="DL38" s="630">
        <v>321060</v>
      </c>
      <c r="DM38" s="622"/>
      <c r="DN38" s="622"/>
      <c r="DO38" s="622"/>
      <c r="DP38" s="622"/>
      <c r="DQ38" s="622"/>
      <c r="DR38" s="622"/>
      <c r="DS38" s="622"/>
      <c r="DT38" s="622"/>
      <c r="DU38" s="622"/>
      <c r="DV38" s="623"/>
      <c r="DW38" s="626">
        <v>7</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t="s">
        <v>120</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60</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794508</v>
      </c>
      <c r="CS39" s="657"/>
      <c r="CT39" s="657"/>
      <c r="CU39" s="657"/>
      <c r="CV39" s="657"/>
      <c r="CW39" s="657"/>
      <c r="CX39" s="657"/>
      <c r="CY39" s="658"/>
      <c r="CZ39" s="626">
        <v>8.1999999999999993</v>
      </c>
      <c r="DA39" s="655"/>
      <c r="DB39" s="655"/>
      <c r="DC39" s="659"/>
      <c r="DD39" s="630">
        <v>714672</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264362</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169</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14580</v>
      </c>
      <c r="CS40" s="622"/>
      <c r="CT40" s="622"/>
      <c r="CU40" s="622"/>
      <c r="CV40" s="622"/>
      <c r="CW40" s="622"/>
      <c r="CX40" s="622"/>
      <c r="CY40" s="623"/>
      <c r="CZ40" s="626">
        <v>0.1</v>
      </c>
      <c r="DA40" s="655"/>
      <c r="DB40" s="655"/>
      <c r="DC40" s="659"/>
      <c r="DD40" s="630" t="s">
        <v>120</v>
      </c>
      <c r="DE40" s="622"/>
      <c r="DF40" s="622"/>
      <c r="DG40" s="622"/>
      <c r="DH40" s="622"/>
      <c r="DI40" s="622"/>
      <c r="DJ40" s="622"/>
      <c r="DK40" s="623"/>
      <c r="DL40" s="630" t="s">
        <v>120</v>
      </c>
      <c r="DM40" s="622"/>
      <c r="DN40" s="622"/>
      <c r="DO40" s="622"/>
      <c r="DP40" s="622"/>
      <c r="DQ40" s="622"/>
      <c r="DR40" s="622"/>
      <c r="DS40" s="622"/>
      <c r="DT40" s="622"/>
      <c r="DU40" s="622"/>
      <c r="DV40" s="623"/>
      <c r="DW40" s="626" t="s">
        <v>120</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287451</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236</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120</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2883024</v>
      </c>
      <c r="CS42" s="622"/>
      <c r="CT42" s="622"/>
      <c r="CU42" s="622"/>
      <c r="CV42" s="622"/>
      <c r="CW42" s="622"/>
      <c r="CX42" s="622"/>
      <c r="CY42" s="623"/>
      <c r="CZ42" s="626">
        <v>29.6</v>
      </c>
      <c r="DA42" s="627"/>
      <c r="DB42" s="627"/>
      <c r="DC42" s="722"/>
      <c r="DD42" s="630">
        <v>271645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25377</v>
      </c>
      <c r="CS43" s="657"/>
      <c r="CT43" s="657"/>
      <c r="CU43" s="657"/>
      <c r="CV43" s="657"/>
      <c r="CW43" s="657"/>
      <c r="CX43" s="657"/>
      <c r="CY43" s="658"/>
      <c r="CZ43" s="626">
        <v>0.3</v>
      </c>
      <c r="DA43" s="655"/>
      <c r="DB43" s="655"/>
      <c r="DC43" s="659"/>
      <c r="DD43" s="630">
        <v>9353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2882625</v>
      </c>
      <c r="CS44" s="622"/>
      <c r="CT44" s="622"/>
      <c r="CU44" s="622"/>
      <c r="CV44" s="622"/>
      <c r="CW44" s="622"/>
      <c r="CX44" s="622"/>
      <c r="CY44" s="623"/>
      <c r="CZ44" s="626">
        <v>29.6</v>
      </c>
      <c r="DA44" s="627"/>
      <c r="DB44" s="627"/>
      <c r="DC44" s="722"/>
      <c r="DD44" s="630">
        <v>271246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1803377</v>
      </c>
      <c r="CS45" s="657"/>
      <c r="CT45" s="657"/>
      <c r="CU45" s="657"/>
      <c r="CV45" s="657"/>
      <c r="CW45" s="657"/>
      <c r="CX45" s="657"/>
      <c r="CY45" s="658"/>
      <c r="CZ45" s="626">
        <v>18.5</v>
      </c>
      <c r="DA45" s="655"/>
      <c r="DB45" s="655"/>
      <c r="DC45" s="659"/>
      <c r="DD45" s="630">
        <v>68226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1079248</v>
      </c>
      <c r="CS46" s="622"/>
      <c r="CT46" s="622"/>
      <c r="CU46" s="622"/>
      <c r="CV46" s="622"/>
      <c r="CW46" s="622"/>
      <c r="CX46" s="622"/>
      <c r="CY46" s="623"/>
      <c r="CZ46" s="626">
        <v>11.1</v>
      </c>
      <c r="DA46" s="627"/>
      <c r="DB46" s="627"/>
      <c r="DC46" s="722"/>
      <c r="DD46" s="630">
        <v>203020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399</v>
      </c>
      <c r="CS47" s="657"/>
      <c r="CT47" s="657"/>
      <c r="CU47" s="657"/>
      <c r="CV47" s="657"/>
      <c r="CW47" s="657"/>
      <c r="CX47" s="657"/>
      <c r="CY47" s="658"/>
      <c r="CZ47" s="626">
        <v>0</v>
      </c>
      <c r="DA47" s="655"/>
      <c r="DB47" s="655"/>
      <c r="DC47" s="659"/>
      <c r="DD47" s="630">
        <v>399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120</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9737046</v>
      </c>
      <c r="CS49" s="691"/>
      <c r="CT49" s="691"/>
      <c r="CU49" s="691"/>
      <c r="CV49" s="691"/>
      <c r="CW49" s="691"/>
      <c r="CX49" s="691"/>
      <c r="CY49" s="723"/>
      <c r="CZ49" s="706">
        <v>100</v>
      </c>
      <c r="DA49" s="724"/>
      <c r="DB49" s="724"/>
      <c r="DC49" s="725"/>
      <c r="DD49" s="726">
        <v>5068476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KD6S6jOrtCtMEsYoGeZwIB0Y2KbFpX0VrCs6mOC0x5mJitZt14DGbvvf/c88+UsGezIZvJqoMDwK32XH1PJwQ==" saltValue="CHNxX0thADFDClbu7b9Q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10581</v>
      </c>
      <c r="R7" s="757"/>
      <c r="S7" s="757"/>
      <c r="T7" s="757"/>
      <c r="U7" s="757"/>
      <c r="V7" s="757">
        <v>9737</v>
      </c>
      <c r="W7" s="757"/>
      <c r="X7" s="757"/>
      <c r="Y7" s="757"/>
      <c r="Z7" s="757"/>
      <c r="AA7" s="757">
        <v>844</v>
      </c>
      <c r="AB7" s="757"/>
      <c r="AC7" s="757"/>
      <c r="AD7" s="757"/>
      <c r="AE7" s="758"/>
      <c r="AF7" s="759">
        <v>675</v>
      </c>
      <c r="AG7" s="760"/>
      <c r="AH7" s="760"/>
      <c r="AI7" s="760"/>
      <c r="AJ7" s="761"/>
      <c r="AK7" s="796">
        <v>1328</v>
      </c>
      <c r="AL7" s="797"/>
      <c r="AM7" s="797"/>
      <c r="AN7" s="797"/>
      <c r="AO7" s="797"/>
      <c r="AP7" s="797">
        <v>3661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675</v>
      </c>
      <c r="AG23" s="816"/>
      <c r="AH23" s="816"/>
      <c r="AI23" s="816"/>
      <c r="AJ23" s="819"/>
      <c r="AK23" s="820"/>
      <c r="AL23" s="821"/>
      <c r="AM23" s="821"/>
      <c r="AN23" s="821"/>
      <c r="AO23" s="821"/>
      <c r="AP23" s="816"/>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1965</v>
      </c>
      <c r="R28" s="845"/>
      <c r="S28" s="845"/>
      <c r="T28" s="845"/>
      <c r="U28" s="845"/>
      <c r="V28" s="845">
        <v>1845</v>
      </c>
      <c r="W28" s="845"/>
      <c r="X28" s="845"/>
      <c r="Y28" s="845"/>
      <c r="Z28" s="845"/>
      <c r="AA28" s="845">
        <v>120</v>
      </c>
      <c r="AB28" s="845"/>
      <c r="AC28" s="845"/>
      <c r="AD28" s="845"/>
      <c r="AE28" s="846"/>
      <c r="AF28" s="847">
        <v>120</v>
      </c>
      <c r="AG28" s="845"/>
      <c r="AH28" s="845"/>
      <c r="AI28" s="845"/>
      <c r="AJ28" s="848"/>
      <c r="AK28" s="849">
        <v>264</v>
      </c>
      <c r="AL28" s="840"/>
      <c r="AM28" s="840"/>
      <c r="AN28" s="840"/>
      <c r="AO28" s="840"/>
      <c r="AP28" s="840" t="s">
        <v>574</v>
      </c>
      <c r="AQ28" s="840"/>
      <c r="AR28" s="840"/>
      <c r="AS28" s="840"/>
      <c r="AT28" s="840"/>
      <c r="AU28" s="840" t="s">
        <v>575</v>
      </c>
      <c r="AV28" s="840"/>
      <c r="AW28" s="840"/>
      <c r="AX28" s="840"/>
      <c r="AY28" s="840"/>
      <c r="AZ28" s="841" t="s">
        <v>575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97</v>
      </c>
      <c r="R29" s="781"/>
      <c r="S29" s="781"/>
      <c r="T29" s="781"/>
      <c r="U29" s="781"/>
      <c r="V29" s="781">
        <v>97</v>
      </c>
      <c r="W29" s="781"/>
      <c r="X29" s="781"/>
      <c r="Y29" s="781"/>
      <c r="Z29" s="781"/>
      <c r="AA29" s="781">
        <v>0</v>
      </c>
      <c r="AB29" s="781"/>
      <c r="AC29" s="781"/>
      <c r="AD29" s="781"/>
      <c r="AE29" s="782"/>
      <c r="AF29" s="783">
        <v>0</v>
      </c>
      <c r="AG29" s="784"/>
      <c r="AH29" s="784"/>
      <c r="AI29" s="784"/>
      <c r="AJ29" s="785"/>
      <c r="AK29" s="852">
        <v>31</v>
      </c>
      <c r="AL29" s="853"/>
      <c r="AM29" s="853"/>
      <c r="AN29" s="853"/>
      <c r="AO29" s="853"/>
      <c r="AP29" s="853" t="s">
        <v>575</v>
      </c>
      <c r="AQ29" s="853"/>
      <c r="AR29" s="853"/>
      <c r="AS29" s="853"/>
      <c r="AT29" s="853"/>
      <c r="AU29" s="853" t="s">
        <v>575</v>
      </c>
      <c r="AV29" s="853"/>
      <c r="AW29" s="853"/>
      <c r="AX29" s="853"/>
      <c r="AY29" s="853"/>
      <c r="AZ29" s="854" t="s">
        <v>575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737</v>
      </c>
      <c r="R30" s="781"/>
      <c r="S30" s="781"/>
      <c r="T30" s="781"/>
      <c r="U30" s="781"/>
      <c r="V30" s="781">
        <v>656</v>
      </c>
      <c r="W30" s="781"/>
      <c r="X30" s="781"/>
      <c r="Y30" s="781"/>
      <c r="Z30" s="781"/>
      <c r="AA30" s="781">
        <v>81</v>
      </c>
      <c r="AB30" s="781"/>
      <c r="AC30" s="781"/>
      <c r="AD30" s="781"/>
      <c r="AE30" s="782"/>
      <c r="AF30" s="783">
        <v>619</v>
      </c>
      <c r="AG30" s="784"/>
      <c r="AH30" s="784"/>
      <c r="AI30" s="784"/>
      <c r="AJ30" s="785"/>
      <c r="AK30" s="852" t="s">
        <v>575</v>
      </c>
      <c r="AL30" s="853"/>
      <c r="AM30" s="853"/>
      <c r="AN30" s="853"/>
      <c r="AO30" s="853"/>
      <c r="AP30" s="853">
        <v>544</v>
      </c>
      <c r="AQ30" s="853"/>
      <c r="AR30" s="853"/>
      <c r="AS30" s="853"/>
      <c r="AT30" s="853"/>
      <c r="AU30" s="853" t="s">
        <v>575</v>
      </c>
      <c r="AV30" s="853"/>
      <c r="AW30" s="853"/>
      <c r="AX30" s="853"/>
      <c r="AY30" s="853"/>
      <c r="AZ30" s="854" t="s">
        <v>575</v>
      </c>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542</v>
      </c>
      <c r="R31" s="781"/>
      <c r="S31" s="781"/>
      <c r="T31" s="781"/>
      <c r="U31" s="781"/>
      <c r="V31" s="781">
        <v>536</v>
      </c>
      <c r="W31" s="781"/>
      <c r="X31" s="781"/>
      <c r="Y31" s="781"/>
      <c r="Z31" s="781"/>
      <c r="AA31" s="781">
        <v>6</v>
      </c>
      <c r="AB31" s="781"/>
      <c r="AC31" s="781"/>
      <c r="AD31" s="781"/>
      <c r="AE31" s="782"/>
      <c r="AF31" s="783">
        <v>6</v>
      </c>
      <c r="AG31" s="784"/>
      <c r="AH31" s="784"/>
      <c r="AI31" s="784"/>
      <c r="AJ31" s="785"/>
      <c r="AK31" s="852">
        <v>138</v>
      </c>
      <c r="AL31" s="853"/>
      <c r="AM31" s="853"/>
      <c r="AN31" s="853"/>
      <c r="AO31" s="853"/>
      <c r="AP31" s="853">
        <v>770</v>
      </c>
      <c r="AQ31" s="853"/>
      <c r="AR31" s="853"/>
      <c r="AS31" s="853"/>
      <c r="AT31" s="853"/>
      <c r="AU31" s="853">
        <v>770</v>
      </c>
      <c r="AV31" s="853"/>
      <c r="AW31" s="853"/>
      <c r="AX31" s="853"/>
      <c r="AY31" s="853"/>
      <c r="AZ31" s="854" t="s">
        <v>576</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744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387</v>
      </c>
      <c r="AB66" s="740"/>
      <c r="AC66" s="740"/>
      <c r="AD66" s="740"/>
      <c r="AE66" s="741"/>
      <c r="AF66" s="874" t="s">
        <v>388</v>
      </c>
      <c r="AG66" s="835"/>
      <c r="AH66" s="835"/>
      <c r="AI66" s="835"/>
      <c r="AJ66" s="875"/>
      <c r="AK66" s="739" t="s">
        <v>389</v>
      </c>
      <c r="AL66" s="763"/>
      <c r="AM66" s="763"/>
      <c r="AN66" s="763"/>
      <c r="AO66" s="764"/>
      <c r="AP66" s="739" t="s">
        <v>390</v>
      </c>
      <c r="AQ66" s="740"/>
      <c r="AR66" s="740"/>
      <c r="AS66" s="740"/>
      <c r="AT66" s="741"/>
      <c r="AU66" s="739" t="s">
        <v>404</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564</v>
      </c>
      <c r="C68" s="892"/>
      <c r="D68" s="892"/>
      <c r="E68" s="892"/>
      <c r="F68" s="892"/>
      <c r="G68" s="892"/>
      <c r="H68" s="892"/>
      <c r="I68" s="892"/>
      <c r="J68" s="892"/>
      <c r="K68" s="892"/>
      <c r="L68" s="892"/>
      <c r="M68" s="892"/>
      <c r="N68" s="892"/>
      <c r="O68" s="892"/>
      <c r="P68" s="893"/>
      <c r="Q68" s="894">
        <v>1595</v>
      </c>
      <c r="R68" s="888"/>
      <c r="S68" s="888"/>
      <c r="T68" s="888"/>
      <c r="U68" s="888"/>
      <c r="V68" s="888">
        <v>1551</v>
      </c>
      <c r="W68" s="888"/>
      <c r="X68" s="888"/>
      <c r="Y68" s="888"/>
      <c r="Z68" s="888"/>
      <c r="AA68" s="888">
        <v>44</v>
      </c>
      <c r="AB68" s="888"/>
      <c r="AC68" s="888"/>
      <c r="AD68" s="888"/>
      <c r="AE68" s="888"/>
      <c r="AF68" s="888">
        <v>3</v>
      </c>
      <c r="AG68" s="888"/>
      <c r="AH68" s="888"/>
      <c r="AI68" s="888"/>
      <c r="AJ68" s="888"/>
      <c r="AK68" s="888">
        <v>1</v>
      </c>
      <c r="AL68" s="888"/>
      <c r="AM68" s="888"/>
      <c r="AN68" s="888"/>
      <c r="AO68" s="888"/>
      <c r="AP68" s="888">
        <v>490</v>
      </c>
      <c r="AQ68" s="888"/>
      <c r="AR68" s="888"/>
      <c r="AS68" s="888"/>
      <c r="AT68" s="888"/>
      <c r="AU68" s="888">
        <v>118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565</v>
      </c>
      <c r="C69" s="896"/>
      <c r="D69" s="896"/>
      <c r="E69" s="896"/>
      <c r="F69" s="896"/>
      <c r="G69" s="896"/>
      <c r="H69" s="896"/>
      <c r="I69" s="896"/>
      <c r="J69" s="896"/>
      <c r="K69" s="896"/>
      <c r="L69" s="896"/>
      <c r="M69" s="896"/>
      <c r="N69" s="896"/>
      <c r="O69" s="896"/>
      <c r="P69" s="897"/>
      <c r="Q69" s="898">
        <v>1769</v>
      </c>
      <c r="R69" s="853"/>
      <c r="S69" s="853"/>
      <c r="T69" s="853"/>
      <c r="U69" s="853"/>
      <c r="V69" s="853">
        <v>1725</v>
      </c>
      <c r="W69" s="853"/>
      <c r="X69" s="853"/>
      <c r="Y69" s="853"/>
      <c r="Z69" s="853"/>
      <c r="AA69" s="853">
        <v>44</v>
      </c>
      <c r="AB69" s="853"/>
      <c r="AC69" s="853"/>
      <c r="AD69" s="853"/>
      <c r="AE69" s="853"/>
      <c r="AF69" s="853">
        <v>44</v>
      </c>
      <c r="AG69" s="853"/>
      <c r="AH69" s="853"/>
      <c r="AI69" s="853"/>
      <c r="AJ69" s="853"/>
      <c r="AK69" s="853">
        <v>94</v>
      </c>
      <c r="AL69" s="853"/>
      <c r="AM69" s="853"/>
      <c r="AN69" s="853"/>
      <c r="AO69" s="853"/>
      <c r="AP69" s="853">
        <v>595</v>
      </c>
      <c r="AQ69" s="853"/>
      <c r="AR69" s="853"/>
      <c r="AS69" s="853"/>
      <c r="AT69" s="853"/>
      <c r="AU69" s="853">
        <v>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566</v>
      </c>
      <c r="C70" s="896"/>
      <c r="D70" s="896"/>
      <c r="E70" s="896"/>
      <c r="F70" s="896"/>
      <c r="G70" s="896"/>
      <c r="H70" s="896"/>
      <c r="I70" s="896"/>
      <c r="J70" s="896"/>
      <c r="K70" s="896"/>
      <c r="L70" s="896"/>
      <c r="M70" s="896"/>
      <c r="N70" s="896"/>
      <c r="O70" s="896"/>
      <c r="P70" s="897"/>
      <c r="Q70" s="898">
        <v>2450</v>
      </c>
      <c r="R70" s="853"/>
      <c r="S70" s="853"/>
      <c r="T70" s="853"/>
      <c r="U70" s="853"/>
      <c r="V70" s="853">
        <v>2430</v>
      </c>
      <c r="W70" s="853"/>
      <c r="X70" s="853"/>
      <c r="Y70" s="853"/>
      <c r="Z70" s="853"/>
      <c r="AA70" s="853">
        <v>20</v>
      </c>
      <c r="AB70" s="853"/>
      <c r="AC70" s="853"/>
      <c r="AD70" s="853"/>
      <c r="AE70" s="853"/>
      <c r="AF70" s="853">
        <v>21</v>
      </c>
      <c r="AG70" s="853"/>
      <c r="AH70" s="853"/>
      <c r="AI70" s="853"/>
      <c r="AJ70" s="853"/>
      <c r="AK70" s="853">
        <v>23</v>
      </c>
      <c r="AL70" s="853"/>
      <c r="AM70" s="853"/>
      <c r="AN70" s="853"/>
      <c r="AO70" s="853"/>
      <c r="AP70" s="853">
        <v>177</v>
      </c>
      <c r="AQ70" s="853"/>
      <c r="AR70" s="853"/>
      <c r="AS70" s="853"/>
      <c r="AT70" s="853"/>
      <c r="AU70" s="853">
        <v>11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567</v>
      </c>
      <c r="C71" s="896"/>
      <c r="D71" s="896"/>
      <c r="E71" s="896"/>
      <c r="F71" s="896"/>
      <c r="G71" s="896"/>
      <c r="H71" s="896"/>
      <c r="I71" s="896"/>
      <c r="J71" s="896"/>
      <c r="K71" s="896"/>
      <c r="L71" s="896"/>
      <c r="M71" s="896"/>
      <c r="N71" s="896"/>
      <c r="O71" s="896"/>
      <c r="P71" s="897"/>
      <c r="Q71" s="898">
        <v>205</v>
      </c>
      <c r="R71" s="853"/>
      <c r="S71" s="853"/>
      <c r="T71" s="853"/>
      <c r="U71" s="853"/>
      <c r="V71" s="853">
        <v>195</v>
      </c>
      <c r="W71" s="853"/>
      <c r="X71" s="853"/>
      <c r="Y71" s="853"/>
      <c r="Z71" s="853"/>
      <c r="AA71" s="853">
        <v>10</v>
      </c>
      <c r="AB71" s="853"/>
      <c r="AC71" s="853"/>
      <c r="AD71" s="853"/>
      <c r="AE71" s="853"/>
      <c r="AF71" s="853">
        <v>10</v>
      </c>
      <c r="AG71" s="853"/>
      <c r="AH71" s="853"/>
      <c r="AI71" s="853"/>
      <c r="AJ71" s="853"/>
      <c r="AK71" s="853" t="s">
        <v>580</v>
      </c>
      <c r="AL71" s="853"/>
      <c r="AM71" s="853"/>
      <c r="AN71" s="853"/>
      <c r="AO71" s="853"/>
      <c r="AP71" s="853" t="s">
        <v>581</v>
      </c>
      <c r="AQ71" s="853"/>
      <c r="AR71" s="853"/>
      <c r="AS71" s="853"/>
      <c r="AT71" s="853"/>
      <c r="AU71" s="853" t="s">
        <v>581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568</v>
      </c>
      <c r="C72" s="896"/>
      <c r="D72" s="896"/>
      <c r="E72" s="896"/>
      <c r="F72" s="896"/>
      <c r="G72" s="896"/>
      <c r="H72" s="896"/>
      <c r="I72" s="896"/>
      <c r="J72" s="896"/>
      <c r="K72" s="896"/>
      <c r="L72" s="896"/>
      <c r="M72" s="896"/>
      <c r="N72" s="896"/>
      <c r="O72" s="896"/>
      <c r="P72" s="897"/>
      <c r="Q72" s="898">
        <v>9302</v>
      </c>
      <c r="R72" s="853"/>
      <c r="S72" s="853"/>
      <c r="T72" s="853"/>
      <c r="U72" s="853"/>
      <c r="V72" s="853">
        <v>8868</v>
      </c>
      <c r="W72" s="853"/>
      <c r="X72" s="853"/>
      <c r="Y72" s="853"/>
      <c r="Z72" s="853"/>
      <c r="AA72" s="853">
        <v>434</v>
      </c>
      <c r="AB72" s="853"/>
      <c r="AC72" s="853"/>
      <c r="AD72" s="853"/>
      <c r="AE72" s="853"/>
      <c r="AF72" s="853">
        <v>443</v>
      </c>
      <c r="AG72" s="853"/>
      <c r="AH72" s="853"/>
      <c r="AI72" s="853"/>
      <c r="AJ72" s="853"/>
      <c r="AK72" s="853" t="s">
        <v>581</v>
      </c>
      <c r="AL72" s="853"/>
      <c r="AM72" s="853"/>
      <c r="AN72" s="853"/>
      <c r="AO72" s="853"/>
      <c r="AP72" s="853" t="s">
        <v>581</v>
      </c>
      <c r="AQ72" s="853"/>
      <c r="AR72" s="853"/>
      <c r="AS72" s="853"/>
      <c r="AT72" s="853"/>
      <c r="AU72" s="853" t="s">
        <v>581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569</v>
      </c>
      <c r="C73" s="896"/>
      <c r="D73" s="896"/>
      <c r="E73" s="896"/>
      <c r="F73" s="896"/>
      <c r="G73" s="896"/>
      <c r="H73" s="896"/>
      <c r="I73" s="896"/>
      <c r="J73" s="896"/>
      <c r="K73" s="896"/>
      <c r="L73" s="896"/>
      <c r="M73" s="896"/>
      <c r="N73" s="896"/>
      <c r="O73" s="896"/>
      <c r="P73" s="897"/>
      <c r="Q73" s="898">
        <v>12</v>
      </c>
      <c r="R73" s="853"/>
      <c r="S73" s="853"/>
      <c r="T73" s="853"/>
      <c r="U73" s="853"/>
      <c r="V73" s="853">
        <v>10</v>
      </c>
      <c r="W73" s="853"/>
      <c r="X73" s="853"/>
      <c r="Y73" s="853"/>
      <c r="Z73" s="853"/>
      <c r="AA73" s="853">
        <v>2</v>
      </c>
      <c r="AB73" s="853"/>
      <c r="AC73" s="853"/>
      <c r="AD73" s="853"/>
      <c r="AE73" s="853"/>
      <c r="AF73" s="853">
        <v>2</v>
      </c>
      <c r="AG73" s="853"/>
      <c r="AH73" s="853"/>
      <c r="AI73" s="853"/>
      <c r="AJ73" s="853"/>
      <c r="AK73" s="853" t="s">
        <v>581</v>
      </c>
      <c r="AL73" s="853"/>
      <c r="AM73" s="853"/>
      <c r="AN73" s="853"/>
      <c r="AO73" s="853"/>
      <c r="AP73" s="853" t="s">
        <v>581</v>
      </c>
      <c r="AQ73" s="853"/>
      <c r="AR73" s="853"/>
      <c r="AS73" s="853"/>
      <c r="AT73" s="853"/>
      <c r="AU73" s="853" t="s">
        <v>581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570</v>
      </c>
      <c r="C74" s="896"/>
      <c r="D74" s="896"/>
      <c r="E74" s="896"/>
      <c r="F74" s="896"/>
      <c r="G74" s="896"/>
      <c r="H74" s="896"/>
      <c r="I74" s="896"/>
      <c r="J74" s="896"/>
      <c r="K74" s="896"/>
      <c r="L74" s="896"/>
      <c r="M74" s="896"/>
      <c r="N74" s="896"/>
      <c r="O74" s="896"/>
      <c r="P74" s="897"/>
      <c r="Q74" s="898">
        <v>1028</v>
      </c>
      <c r="R74" s="853"/>
      <c r="S74" s="853"/>
      <c r="T74" s="853"/>
      <c r="U74" s="853"/>
      <c r="V74" s="853">
        <v>987</v>
      </c>
      <c r="W74" s="853"/>
      <c r="X74" s="853"/>
      <c r="Y74" s="853"/>
      <c r="Z74" s="853"/>
      <c r="AA74" s="853">
        <v>41</v>
      </c>
      <c r="AB74" s="853"/>
      <c r="AC74" s="853"/>
      <c r="AD74" s="853"/>
      <c r="AE74" s="853"/>
      <c r="AF74" s="853">
        <v>41</v>
      </c>
      <c r="AG74" s="853"/>
      <c r="AH74" s="853"/>
      <c r="AI74" s="853"/>
      <c r="AJ74" s="853"/>
      <c r="AK74" s="853">
        <v>0</v>
      </c>
      <c r="AL74" s="853"/>
      <c r="AM74" s="853"/>
      <c r="AN74" s="853"/>
      <c r="AO74" s="853"/>
      <c r="AP74" s="853" t="s">
        <v>578</v>
      </c>
      <c r="AQ74" s="853"/>
      <c r="AR74" s="853"/>
      <c r="AS74" s="853"/>
      <c r="AT74" s="853"/>
      <c r="AU74" s="853" t="s">
        <v>578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571</v>
      </c>
      <c r="C75" s="896"/>
      <c r="D75" s="896"/>
      <c r="E75" s="896"/>
      <c r="F75" s="896"/>
      <c r="G75" s="896"/>
      <c r="H75" s="896"/>
      <c r="I75" s="896"/>
      <c r="J75" s="896"/>
      <c r="K75" s="896"/>
      <c r="L75" s="896"/>
      <c r="M75" s="896"/>
      <c r="N75" s="896"/>
      <c r="O75" s="896"/>
      <c r="P75" s="897"/>
      <c r="Q75" s="901">
        <v>33184</v>
      </c>
      <c r="R75" s="902"/>
      <c r="S75" s="902"/>
      <c r="T75" s="902"/>
      <c r="U75" s="852"/>
      <c r="V75" s="903">
        <v>32551</v>
      </c>
      <c r="W75" s="902"/>
      <c r="X75" s="902"/>
      <c r="Y75" s="902"/>
      <c r="Z75" s="852"/>
      <c r="AA75" s="903">
        <v>633</v>
      </c>
      <c r="AB75" s="902"/>
      <c r="AC75" s="902"/>
      <c r="AD75" s="902"/>
      <c r="AE75" s="852"/>
      <c r="AF75" s="903">
        <v>633</v>
      </c>
      <c r="AG75" s="902"/>
      <c r="AH75" s="902"/>
      <c r="AI75" s="902"/>
      <c r="AJ75" s="852"/>
      <c r="AK75" s="903">
        <v>4700</v>
      </c>
      <c r="AL75" s="902"/>
      <c r="AM75" s="902"/>
      <c r="AN75" s="902"/>
      <c r="AO75" s="852"/>
      <c r="AP75" s="903" t="s">
        <v>578</v>
      </c>
      <c r="AQ75" s="902"/>
      <c r="AR75" s="902"/>
      <c r="AS75" s="902"/>
      <c r="AT75" s="852"/>
      <c r="AU75" s="903" t="s">
        <v>578</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572</v>
      </c>
      <c r="C76" s="896"/>
      <c r="D76" s="896"/>
      <c r="E76" s="896"/>
      <c r="F76" s="896"/>
      <c r="G76" s="896"/>
      <c r="H76" s="896"/>
      <c r="I76" s="896"/>
      <c r="J76" s="896"/>
      <c r="K76" s="896"/>
      <c r="L76" s="896"/>
      <c r="M76" s="896"/>
      <c r="N76" s="896"/>
      <c r="O76" s="896"/>
      <c r="P76" s="897"/>
      <c r="Q76" s="901">
        <v>276</v>
      </c>
      <c r="R76" s="902"/>
      <c r="S76" s="902"/>
      <c r="T76" s="902"/>
      <c r="U76" s="852"/>
      <c r="V76" s="903">
        <v>245</v>
      </c>
      <c r="W76" s="902"/>
      <c r="X76" s="902"/>
      <c r="Y76" s="902"/>
      <c r="Z76" s="852"/>
      <c r="AA76" s="903">
        <v>30</v>
      </c>
      <c r="AB76" s="902"/>
      <c r="AC76" s="902"/>
      <c r="AD76" s="902"/>
      <c r="AE76" s="852"/>
      <c r="AF76" s="903">
        <v>30</v>
      </c>
      <c r="AG76" s="902"/>
      <c r="AH76" s="902"/>
      <c r="AI76" s="902"/>
      <c r="AJ76" s="852"/>
      <c r="AK76" s="903" t="s">
        <v>577</v>
      </c>
      <c r="AL76" s="902"/>
      <c r="AM76" s="902"/>
      <c r="AN76" s="902"/>
      <c r="AO76" s="852"/>
      <c r="AP76" s="903" t="s">
        <v>578</v>
      </c>
      <c r="AQ76" s="902"/>
      <c r="AR76" s="902"/>
      <c r="AS76" s="902"/>
      <c r="AT76" s="852"/>
      <c r="AU76" s="903" t="s">
        <v>578</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573</v>
      </c>
      <c r="C77" s="896"/>
      <c r="D77" s="896"/>
      <c r="E77" s="896"/>
      <c r="F77" s="896"/>
      <c r="G77" s="896"/>
      <c r="H77" s="896"/>
      <c r="I77" s="896"/>
      <c r="J77" s="896"/>
      <c r="K77" s="896"/>
      <c r="L77" s="896"/>
      <c r="M77" s="896"/>
      <c r="N77" s="896"/>
      <c r="O77" s="896"/>
      <c r="P77" s="897"/>
      <c r="Q77" s="901">
        <v>144489</v>
      </c>
      <c r="R77" s="902"/>
      <c r="S77" s="902"/>
      <c r="T77" s="902"/>
      <c r="U77" s="852"/>
      <c r="V77" s="903">
        <v>139927</v>
      </c>
      <c r="W77" s="902"/>
      <c r="X77" s="902"/>
      <c r="Y77" s="902"/>
      <c r="Z77" s="852"/>
      <c r="AA77" s="903">
        <v>4562</v>
      </c>
      <c r="AB77" s="902"/>
      <c r="AC77" s="902"/>
      <c r="AD77" s="902"/>
      <c r="AE77" s="852"/>
      <c r="AF77" s="903">
        <v>4562</v>
      </c>
      <c r="AG77" s="902"/>
      <c r="AH77" s="902"/>
      <c r="AI77" s="902"/>
      <c r="AJ77" s="852"/>
      <c r="AK77" s="903">
        <v>574</v>
      </c>
      <c r="AL77" s="902"/>
      <c r="AM77" s="902"/>
      <c r="AN77" s="902"/>
      <c r="AO77" s="852"/>
      <c r="AP77" s="903" t="s">
        <v>579</v>
      </c>
      <c r="AQ77" s="902"/>
      <c r="AR77" s="902"/>
      <c r="AS77" s="902"/>
      <c r="AT77" s="852"/>
      <c r="AU77" s="903" t="s">
        <v>578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405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414</v>
      </c>
      <c r="AB109" s="917"/>
      <c r="AC109" s="917"/>
      <c r="AD109" s="917"/>
      <c r="AE109" s="918"/>
      <c r="AF109" s="916" t="s">
        <v>299</v>
      </c>
      <c r="AG109" s="917"/>
      <c r="AH109" s="917"/>
      <c r="AI109" s="917"/>
      <c r="AJ109" s="918"/>
      <c r="AK109" s="916" t="s">
        <v>298</v>
      </c>
      <c r="AL109" s="917"/>
      <c r="AM109" s="917"/>
      <c r="AN109" s="917"/>
      <c r="AO109" s="918"/>
      <c r="AP109" s="916" t="s">
        <v>415</v>
      </c>
      <c r="AQ109" s="917"/>
      <c r="AR109" s="917"/>
      <c r="AS109" s="917"/>
      <c r="AT109" s="919"/>
      <c r="AU109" s="936" t="s">
        <v>413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414</v>
      </c>
      <c r="BR109" s="917"/>
      <c r="BS109" s="917"/>
      <c r="BT109" s="917"/>
      <c r="BU109" s="918"/>
      <c r="BV109" s="916" t="s">
        <v>299</v>
      </c>
      <c r="BW109" s="917"/>
      <c r="BX109" s="917"/>
      <c r="BY109" s="917"/>
      <c r="BZ109" s="918"/>
      <c r="CA109" s="916" t="s">
        <v>298</v>
      </c>
      <c r="CB109" s="917"/>
      <c r="CC109" s="917"/>
      <c r="CD109" s="917"/>
      <c r="CE109" s="918"/>
      <c r="CF109" s="937" t="s">
        <v>415</v>
      </c>
      <c r="CG109" s="937"/>
      <c r="CH109" s="937"/>
      <c r="CI109" s="937"/>
      <c r="CJ109" s="937"/>
      <c r="CK109" s="916" t="s">
        <v>416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414</v>
      </c>
      <c r="DH109" s="917"/>
      <c r="DI109" s="917"/>
      <c r="DJ109" s="917"/>
      <c r="DK109" s="918"/>
      <c r="DL109" s="916" t="s">
        <v>299</v>
      </c>
      <c r="DM109" s="917"/>
      <c r="DN109" s="917"/>
      <c r="DO109" s="917"/>
      <c r="DP109" s="918"/>
      <c r="DQ109" s="916" t="s">
        <v>298</v>
      </c>
      <c r="DR109" s="917"/>
      <c r="DS109" s="917"/>
      <c r="DT109" s="917"/>
      <c r="DU109" s="918"/>
      <c r="DV109" s="916" t="s">
        <v>415</v>
      </c>
      <c r="DW109" s="917"/>
      <c r="DX109" s="917"/>
      <c r="DY109" s="917"/>
      <c r="DZ109" s="919"/>
    </row>
    <row r="110" spans="1:131" s="226" customFormat="1" ht="26.25" customHeight="1" x14ac:dyDescent="0.15">
      <c r="A110" s="920" t="s">
        <v>417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442541</v>
      </c>
      <c r="AB110" s="924"/>
      <c r="AC110" s="924"/>
      <c r="AD110" s="924"/>
      <c r="AE110" s="925"/>
      <c r="AF110" s="926">
        <v>435693</v>
      </c>
      <c r="AG110" s="924"/>
      <c r="AH110" s="924"/>
      <c r="AI110" s="924"/>
      <c r="AJ110" s="925"/>
      <c r="AK110" s="926">
        <v>432095</v>
      </c>
      <c r="AL110" s="924"/>
      <c r="AM110" s="924"/>
      <c r="AN110" s="924"/>
      <c r="AO110" s="925"/>
      <c r="AP110" s="927">
        <v>14.7</v>
      </c>
      <c r="AQ110" s="928"/>
      <c r="AR110" s="928"/>
      <c r="AS110" s="928"/>
      <c r="AT110" s="929"/>
      <c r="AU110" s="930" t="s">
        <v>65</v>
      </c>
      <c r="AV110" s="931"/>
      <c r="AW110" s="931"/>
      <c r="AX110" s="931"/>
      <c r="AY110" s="931"/>
      <c r="AZ110" s="972" t="s">
        <v>418</v>
      </c>
      <c r="BA110" s="921"/>
      <c r="BB110" s="921"/>
      <c r="BC110" s="921"/>
      <c r="BD110" s="921"/>
      <c r="BE110" s="921"/>
      <c r="BF110" s="921"/>
      <c r="BG110" s="921"/>
      <c r="BH110" s="921"/>
      <c r="BI110" s="921"/>
      <c r="BJ110" s="921"/>
      <c r="BK110" s="921"/>
      <c r="BL110" s="921"/>
      <c r="BM110" s="921"/>
      <c r="BN110" s="921"/>
      <c r="BO110" s="921"/>
      <c r="BP110" s="922"/>
      <c r="BQ110" s="958">
        <v>4015889</v>
      </c>
      <c r="BR110" s="959"/>
      <c r="BS110" s="959"/>
      <c r="BT110" s="959"/>
      <c r="BU110" s="959"/>
      <c r="BV110" s="959">
        <v>3785504</v>
      </c>
      <c r="BW110" s="959"/>
      <c r="BX110" s="959"/>
      <c r="BY110" s="959"/>
      <c r="BZ110" s="959"/>
      <c r="CA110" s="959">
        <v>3660857</v>
      </c>
      <c r="CB110" s="959"/>
      <c r="CC110" s="959"/>
      <c r="CD110" s="959"/>
      <c r="CE110" s="959"/>
      <c r="CF110" s="973">
        <v>124.5</v>
      </c>
      <c r="CG110" s="974"/>
      <c r="CH110" s="974"/>
      <c r="CI110" s="974"/>
      <c r="CJ110" s="974"/>
      <c r="CK110" s="975" t="s">
        <v>419</v>
      </c>
      <c r="CL110" s="976"/>
      <c r="CM110" s="955" t="s">
        <v>420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120</v>
      </c>
      <c r="DH110" s="959"/>
      <c r="DI110" s="959"/>
      <c r="DJ110" s="959"/>
      <c r="DK110" s="959"/>
      <c r="DL110" s="959" t="s">
        <v>421</v>
      </c>
      <c r="DM110" s="959"/>
      <c r="DN110" s="959"/>
      <c r="DO110" s="959"/>
      <c r="DP110" s="959"/>
      <c r="DQ110" s="959" t="s">
        <v>382</v>
      </c>
      <c r="DR110" s="959"/>
      <c r="DS110" s="959"/>
      <c r="DT110" s="959"/>
      <c r="DU110" s="959"/>
      <c r="DV110" s="960" t="s">
        <v>422</v>
      </c>
      <c r="DW110" s="960"/>
      <c r="DX110" s="960"/>
      <c r="DY110" s="960"/>
      <c r="DZ110" s="961"/>
    </row>
    <row r="111" spans="1:131" s="226" customFormat="1" ht="26.25" customHeight="1" x14ac:dyDescent="0.15">
      <c r="A111" s="962" t="s">
        <v>423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424</v>
      </c>
      <c r="AB111" s="966"/>
      <c r="AC111" s="966"/>
      <c r="AD111" s="966"/>
      <c r="AE111" s="967"/>
      <c r="AF111" s="968" t="s">
        <v>120</v>
      </c>
      <c r="AG111" s="966"/>
      <c r="AH111" s="966"/>
      <c r="AI111" s="966"/>
      <c r="AJ111" s="967"/>
      <c r="AK111" s="968" t="s">
        <v>120</v>
      </c>
      <c r="AL111" s="966"/>
      <c r="AM111" s="966"/>
      <c r="AN111" s="966"/>
      <c r="AO111" s="967"/>
      <c r="AP111" s="969" t="s">
        <v>425</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t="s">
        <v>421</v>
      </c>
      <c r="BR111" s="952"/>
      <c r="BS111" s="952"/>
      <c r="BT111" s="952"/>
      <c r="BU111" s="952"/>
      <c r="BV111" s="952" t="s">
        <v>120</v>
      </c>
      <c r="BW111" s="952"/>
      <c r="BX111" s="952"/>
      <c r="BY111" s="952"/>
      <c r="BZ111" s="952"/>
      <c r="CA111" s="952" t="s">
        <v>382</v>
      </c>
      <c r="CB111" s="952"/>
      <c r="CC111" s="952"/>
      <c r="CD111" s="952"/>
      <c r="CE111" s="952"/>
      <c r="CF111" s="946" t="s">
        <v>120</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120</v>
      </c>
      <c r="DM111" s="952"/>
      <c r="DN111" s="952"/>
      <c r="DO111" s="952"/>
      <c r="DP111" s="952"/>
      <c r="DQ111" s="952" t="s">
        <v>428</v>
      </c>
      <c r="DR111" s="952"/>
      <c r="DS111" s="952"/>
      <c r="DT111" s="952"/>
      <c r="DU111" s="952"/>
      <c r="DV111" s="953" t="s">
        <v>424</v>
      </c>
      <c r="DW111" s="953"/>
      <c r="DX111" s="953"/>
      <c r="DY111" s="953"/>
      <c r="DZ111" s="954"/>
    </row>
    <row r="112" spans="1:131" s="226" customFormat="1" ht="26.25" customHeight="1" x14ac:dyDescent="0.15">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120</v>
      </c>
      <c r="AG112" s="991"/>
      <c r="AH112" s="991"/>
      <c r="AI112" s="991"/>
      <c r="AJ112" s="992"/>
      <c r="AK112" s="993" t="s">
        <v>382</v>
      </c>
      <c r="AL112" s="991"/>
      <c r="AM112" s="991"/>
      <c r="AN112" s="991"/>
      <c r="AO112" s="992"/>
      <c r="AP112" s="994" t="s">
        <v>432</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692006</v>
      </c>
      <c r="BR112" s="952"/>
      <c r="BS112" s="952"/>
      <c r="BT112" s="952"/>
      <c r="BU112" s="952"/>
      <c r="BV112" s="952">
        <v>741479</v>
      </c>
      <c r="BW112" s="952"/>
      <c r="BX112" s="952"/>
      <c r="BY112" s="952"/>
      <c r="BZ112" s="952"/>
      <c r="CA112" s="952">
        <v>770330</v>
      </c>
      <c r="CB112" s="952"/>
      <c r="CC112" s="952"/>
      <c r="CD112" s="952"/>
      <c r="CE112" s="952"/>
      <c r="CF112" s="946">
        <v>26.2</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382</v>
      </c>
      <c r="DH112" s="952"/>
      <c r="DI112" s="952"/>
      <c r="DJ112" s="952"/>
      <c r="DK112" s="952"/>
      <c r="DL112" s="952" t="s">
        <v>431</v>
      </c>
      <c r="DM112" s="952"/>
      <c r="DN112" s="952"/>
      <c r="DO112" s="952"/>
      <c r="DP112" s="952"/>
      <c r="DQ112" s="952" t="s">
        <v>435</v>
      </c>
      <c r="DR112" s="952"/>
      <c r="DS112" s="952"/>
      <c r="DT112" s="952"/>
      <c r="DU112" s="952"/>
      <c r="DV112" s="953" t="s">
        <v>120</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26545</v>
      </c>
      <c r="AB113" s="966"/>
      <c r="AC113" s="966"/>
      <c r="AD113" s="966"/>
      <c r="AE113" s="967"/>
      <c r="AF113" s="968">
        <v>26770</v>
      </c>
      <c r="AG113" s="966"/>
      <c r="AH113" s="966"/>
      <c r="AI113" s="966"/>
      <c r="AJ113" s="967"/>
      <c r="AK113" s="968">
        <v>26995</v>
      </c>
      <c r="AL113" s="966"/>
      <c r="AM113" s="966"/>
      <c r="AN113" s="966"/>
      <c r="AO113" s="967"/>
      <c r="AP113" s="969">
        <v>0.9</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291577</v>
      </c>
      <c r="BR113" s="952"/>
      <c r="BS113" s="952"/>
      <c r="BT113" s="952"/>
      <c r="BU113" s="952"/>
      <c r="BV113" s="952">
        <v>249014</v>
      </c>
      <c r="BW113" s="952"/>
      <c r="BX113" s="952"/>
      <c r="BY113" s="952"/>
      <c r="BZ113" s="952"/>
      <c r="CA113" s="952">
        <v>200563</v>
      </c>
      <c r="CB113" s="952"/>
      <c r="CC113" s="952"/>
      <c r="CD113" s="952"/>
      <c r="CE113" s="952"/>
      <c r="CF113" s="946">
        <v>6.8</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120</v>
      </c>
      <c r="DH113" s="991"/>
      <c r="DI113" s="991"/>
      <c r="DJ113" s="991"/>
      <c r="DK113" s="992"/>
      <c r="DL113" s="993" t="s">
        <v>120</v>
      </c>
      <c r="DM113" s="991"/>
      <c r="DN113" s="991"/>
      <c r="DO113" s="991"/>
      <c r="DP113" s="992"/>
      <c r="DQ113" s="993" t="s">
        <v>120</v>
      </c>
      <c r="DR113" s="991"/>
      <c r="DS113" s="991"/>
      <c r="DT113" s="991"/>
      <c r="DU113" s="992"/>
      <c r="DV113" s="994" t="s">
        <v>120</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61671</v>
      </c>
      <c r="AB114" s="991"/>
      <c r="AC114" s="991"/>
      <c r="AD114" s="991"/>
      <c r="AE114" s="992"/>
      <c r="AF114" s="993">
        <v>56019</v>
      </c>
      <c r="AG114" s="991"/>
      <c r="AH114" s="991"/>
      <c r="AI114" s="991"/>
      <c r="AJ114" s="992"/>
      <c r="AK114" s="993">
        <v>55623</v>
      </c>
      <c r="AL114" s="991"/>
      <c r="AM114" s="991"/>
      <c r="AN114" s="991"/>
      <c r="AO114" s="992"/>
      <c r="AP114" s="994">
        <v>1.9</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407981</v>
      </c>
      <c r="BR114" s="952"/>
      <c r="BS114" s="952"/>
      <c r="BT114" s="952"/>
      <c r="BU114" s="952"/>
      <c r="BV114" s="952">
        <v>348718</v>
      </c>
      <c r="BW114" s="952"/>
      <c r="BX114" s="952"/>
      <c r="BY114" s="952"/>
      <c r="BZ114" s="952"/>
      <c r="CA114" s="952">
        <v>255660</v>
      </c>
      <c r="CB114" s="952"/>
      <c r="CC114" s="952"/>
      <c r="CD114" s="952"/>
      <c r="CE114" s="952"/>
      <c r="CF114" s="946">
        <v>8.6999999999999993</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120</v>
      </c>
      <c r="DH114" s="991"/>
      <c r="DI114" s="991"/>
      <c r="DJ114" s="991"/>
      <c r="DK114" s="992"/>
      <c r="DL114" s="993" t="s">
        <v>120</v>
      </c>
      <c r="DM114" s="991"/>
      <c r="DN114" s="991"/>
      <c r="DO114" s="991"/>
      <c r="DP114" s="992"/>
      <c r="DQ114" s="993" t="s">
        <v>120</v>
      </c>
      <c r="DR114" s="991"/>
      <c r="DS114" s="991"/>
      <c r="DT114" s="991"/>
      <c r="DU114" s="992"/>
      <c r="DV114" s="994" t="s">
        <v>120</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435</v>
      </c>
      <c r="AB115" s="966"/>
      <c r="AC115" s="966"/>
      <c r="AD115" s="966"/>
      <c r="AE115" s="967"/>
      <c r="AF115" s="968" t="s">
        <v>120</v>
      </c>
      <c r="AG115" s="966"/>
      <c r="AH115" s="966"/>
      <c r="AI115" s="966"/>
      <c r="AJ115" s="967"/>
      <c r="AK115" s="968" t="s">
        <v>120</v>
      </c>
      <c r="AL115" s="966"/>
      <c r="AM115" s="966"/>
      <c r="AN115" s="966"/>
      <c r="AO115" s="967"/>
      <c r="AP115" s="969" t="s">
        <v>421</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120</v>
      </c>
      <c r="BR115" s="952"/>
      <c r="BS115" s="952"/>
      <c r="BT115" s="952"/>
      <c r="BU115" s="952"/>
      <c r="BV115" s="952" t="s">
        <v>444</v>
      </c>
      <c r="BW115" s="952"/>
      <c r="BX115" s="952"/>
      <c r="BY115" s="952"/>
      <c r="BZ115" s="952"/>
      <c r="CA115" s="952" t="s">
        <v>120</v>
      </c>
      <c r="CB115" s="952"/>
      <c r="CC115" s="952"/>
      <c r="CD115" s="952"/>
      <c r="CE115" s="952"/>
      <c r="CF115" s="946" t="s">
        <v>120</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120</v>
      </c>
      <c r="DM115" s="991"/>
      <c r="DN115" s="991"/>
      <c r="DO115" s="991"/>
      <c r="DP115" s="992"/>
      <c r="DQ115" s="993" t="s">
        <v>425</v>
      </c>
      <c r="DR115" s="991"/>
      <c r="DS115" s="991"/>
      <c r="DT115" s="991"/>
      <c r="DU115" s="992"/>
      <c r="DV115" s="994" t="s">
        <v>425</v>
      </c>
      <c r="DW115" s="995"/>
      <c r="DX115" s="995"/>
      <c r="DY115" s="995"/>
      <c r="DZ115" s="996"/>
    </row>
    <row r="116" spans="1:130" s="226" customFormat="1" ht="26.25" customHeight="1" x14ac:dyDescent="0.15">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382</v>
      </c>
      <c r="AB116" s="991"/>
      <c r="AC116" s="991"/>
      <c r="AD116" s="991"/>
      <c r="AE116" s="992"/>
      <c r="AF116" s="993" t="s">
        <v>120</v>
      </c>
      <c r="AG116" s="991"/>
      <c r="AH116" s="991"/>
      <c r="AI116" s="991"/>
      <c r="AJ116" s="992"/>
      <c r="AK116" s="993" t="s">
        <v>432</v>
      </c>
      <c r="AL116" s="991"/>
      <c r="AM116" s="991"/>
      <c r="AN116" s="991"/>
      <c r="AO116" s="992"/>
      <c r="AP116" s="994" t="s">
        <v>421</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424</v>
      </c>
      <c r="BW116" s="952"/>
      <c r="BX116" s="952"/>
      <c r="BY116" s="952"/>
      <c r="BZ116" s="952"/>
      <c r="CA116" s="952" t="s">
        <v>120</v>
      </c>
      <c r="CB116" s="952"/>
      <c r="CC116" s="952"/>
      <c r="CD116" s="952"/>
      <c r="CE116" s="952"/>
      <c r="CF116" s="946" t="s">
        <v>382</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432</v>
      </c>
      <c r="DH116" s="991"/>
      <c r="DI116" s="991"/>
      <c r="DJ116" s="991"/>
      <c r="DK116" s="992"/>
      <c r="DL116" s="993" t="s">
        <v>435</v>
      </c>
      <c r="DM116" s="991"/>
      <c r="DN116" s="991"/>
      <c r="DO116" s="991"/>
      <c r="DP116" s="992"/>
      <c r="DQ116" s="993" t="s">
        <v>444</v>
      </c>
      <c r="DR116" s="991"/>
      <c r="DS116" s="991"/>
      <c r="DT116" s="991"/>
      <c r="DU116" s="992"/>
      <c r="DV116" s="994" t="s">
        <v>435</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530757</v>
      </c>
      <c r="AB117" s="1009"/>
      <c r="AC117" s="1009"/>
      <c r="AD117" s="1009"/>
      <c r="AE117" s="1010"/>
      <c r="AF117" s="1011">
        <v>518482</v>
      </c>
      <c r="AG117" s="1009"/>
      <c r="AH117" s="1009"/>
      <c r="AI117" s="1009"/>
      <c r="AJ117" s="1010"/>
      <c r="AK117" s="1011">
        <v>514713</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120</v>
      </c>
      <c r="BW117" s="952"/>
      <c r="BX117" s="952"/>
      <c r="BY117" s="952"/>
      <c r="BZ117" s="952"/>
      <c r="CA117" s="952" t="s">
        <v>435</v>
      </c>
      <c r="CB117" s="952"/>
      <c r="CC117" s="952"/>
      <c r="CD117" s="952"/>
      <c r="CE117" s="952"/>
      <c r="CF117" s="946" t="s">
        <v>435</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424</v>
      </c>
      <c r="DH117" s="991"/>
      <c r="DI117" s="991"/>
      <c r="DJ117" s="991"/>
      <c r="DK117" s="992"/>
      <c r="DL117" s="993" t="s">
        <v>424</v>
      </c>
      <c r="DM117" s="991"/>
      <c r="DN117" s="991"/>
      <c r="DO117" s="991"/>
      <c r="DP117" s="992"/>
      <c r="DQ117" s="993" t="s">
        <v>421</v>
      </c>
      <c r="DR117" s="991"/>
      <c r="DS117" s="991"/>
      <c r="DT117" s="991"/>
      <c r="DU117" s="992"/>
      <c r="DV117" s="994" t="s">
        <v>452</v>
      </c>
      <c r="DW117" s="995"/>
      <c r="DX117" s="995"/>
      <c r="DY117" s="995"/>
      <c r="DZ117" s="996"/>
    </row>
    <row r="118" spans="1:130" s="226" customFormat="1" ht="26.25" customHeight="1" x14ac:dyDescent="0.15">
      <c r="A118" s="936" t="s">
        <v>416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414</v>
      </c>
      <c r="AB118" s="917"/>
      <c r="AC118" s="917"/>
      <c r="AD118" s="917"/>
      <c r="AE118" s="918"/>
      <c r="AF118" s="916" t="s">
        <v>299</v>
      </c>
      <c r="AG118" s="917"/>
      <c r="AH118" s="917"/>
      <c r="AI118" s="917"/>
      <c r="AJ118" s="918"/>
      <c r="AK118" s="916" t="s">
        <v>298</v>
      </c>
      <c r="AL118" s="917"/>
      <c r="AM118" s="917"/>
      <c r="AN118" s="917"/>
      <c r="AO118" s="918"/>
      <c r="AP118" s="1003" t="s">
        <v>415</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424</v>
      </c>
      <c r="BR118" s="1030"/>
      <c r="BS118" s="1030"/>
      <c r="BT118" s="1030"/>
      <c r="BU118" s="1030"/>
      <c r="BV118" s="1030" t="s">
        <v>120</v>
      </c>
      <c r="BW118" s="1030"/>
      <c r="BX118" s="1030"/>
      <c r="BY118" s="1030"/>
      <c r="BZ118" s="1030"/>
      <c r="CA118" s="1030" t="s">
        <v>454</v>
      </c>
      <c r="CB118" s="1030"/>
      <c r="CC118" s="1030"/>
      <c r="CD118" s="1030"/>
      <c r="CE118" s="1030"/>
      <c r="CF118" s="946" t="s">
        <v>452</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424</v>
      </c>
      <c r="DH118" s="991"/>
      <c r="DI118" s="991"/>
      <c r="DJ118" s="991"/>
      <c r="DK118" s="992"/>
      <c r="DL118" s="993" t="s">
        <v>120</v>
      </c>
      <c r="DM118" s="991"/>
      <c r="DN118" s="991"/>
      <c r="DO118" s="991"/>
      <c r="DP118" s="992"/>
      <c r="DQ118" s="993" t="s">
        <v>120</v>
      </c>
      <c r="DR118" s="991"/>
      <c r="DS118" s="991"/>
      <c r="DT118" s="991"/>
      <c r="DU118" s="992"/>
      <c r="DV118" s="994" t="s">
        <v>424</v>
      </c>
      <c r="DW118" s="995"/>
      <c r="DX118" s="995"/>
      <c r="DY118" s="995"/>
      <c r="DZ118" s="996"/>
    </row>
    <row r="119" spans="1:130" s="226" customFormat="1" ht="26.25" customHeight="1" x14ac:dyDescent="0.15">
      <c r="A119" s="1090" t="s">
        <v>419</v>
      </c>
      <c r="B119" s="976"/>
      <c r="C119" s="955" t="s">
        <v>420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421</v>
      </c>
      <c r="AB119" s="924"/>
      <c r="AC119" s="924"/>
      <c r="AD119" s="924"/>
      <c r="AE119" s="925"/>
      <c r="AF119" s="926" t="s">
        <v>120</v>
      </c>
      <c r="AG119" s="924"/>
      <c r="AH119" s="924"/>
      <c r="AI119" s="924"/>
      <c r="AJ119" s="925"/>
      <c r="AK119" s="926" t="s">
        <v>444</v>
      </c>
      <c r="AL119" s="924"/>
      <c r="AM119" s="924"/>
      <c r="AN119" s="924"/>
      <c r="AO119" s="925"/>
      <c r="AP119" s="927" t="s">
        <v>435</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456</v>
      </c>
      <c r="BP119" s="1038"/>
      <c r="BQ119" s="1029">
        <v>5407453</v>
      </c>
      <c r="BR119" s="1030"/>
      <c r="BS119" s="1030"/>
      <c r="BT119" s="1030"/>
      <c r="BU119" s="1030"/>
      <c r="BV119" s="1030">
        <v>5124715</v>
      </c>
      <c r="BW119" s="1030"/>
      <c r="BX119" s="1030"/>
      <c r="BY119" s="1030"/>
      <c r="BZ119" s="1030"/>
      <c r="CA119" s="1030">
        <v>4887410</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382</v>
      </c>
      <c r="DH119" s="1016"/>
      <c r="DI119" s="1016"/>
      <c r="DJ119" s="1016"/>
      <c r="DK119" s="1017"/>
      <c r="DL119" s="1015" t="s">
        <v>454</v>
      </c>
      <c r="DM119" s="1016"/>
      <c r="DN119" s="1016"/>
      <c r="DO119" s="1016"/>
      <c r="DP119" s="1017"/>
      <c r="DQ119" s="1015" t="s">
        <v>432</v>
      </c>
      <c r="DR119" s="1016"/>
      <c r="DS119" s="1016"/>
      <c r="DT119" s="1016"/>
      <c r="DU119" s="1017"/>
      <c r="DV119" s="1018" t="s">
        <v>454</v>
      </c>
      <c r="DW119" s="1019"/>
      <c r="DX119" s="1019"/>
      <c r="DY119" s="1019"/>
      <c r="DZ119" s="1020"/>
    </row>
    <row r="120" spans="1:130" s="226" customFormat="1" ht="26.25" customHeight="1" x14ac:dyDescent="0.15">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120</v>
      </c>
      <c r="AB120" s="991"/>
      <c r="AC120" s="991"/>
      <c r="AD120" s="991"/>
      <c r="AE120" s="992"/>
      <c r="AF120" s="993" t="s">
        <v>425</v>
      </c>
      <c r="AG120" s="991"/>
      <c r="AH120" s="991"/>
      <c r="AI120" s="991"/>
      <c r="AJ120" s="992"/>
      <c r="AK120" s="993" t="s">
        <v>428</v>
      </c>
      <c r="AL120" s="991"/>
      <c r="AM120" s="991"/>
      <c r="AN120" s="991"/>
      <c r="AO120" s="992"/>
      <c r="AP120" s="994" t="s">
        <v>424</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4774164</v>
      </c>
      <c r="BR120" s="959"/>
      <c r="BS120" s="959"/>
      <c r="BT120" s="959"/>
      <c r="BU120" s="959"/>
      <c r="BV120" s="959">
        <v>5182475</v>
      </c>
      <c r="BW120" s="959"/>
      <c r="BX120" s="959"/>
      <c r="BY120" s="959"/>
      <c r="BZ120" s="959"/>
      <c r="CA120" s="959">
        <v>4688082</v>
      </c>
      <c r="CB120" s="959"/>
      <c r="CC120" s="959"/>
      <c r="CD120" s="959"/>
      <c r="CE120" s="959"/>
      <c r="CF120" s="973">
        <v>159.5</v>
      </c>
      <c r="CG120" s="974"/>
      <c r="CH120" s="974"/>
      <c r="CI120" s="974"/>
      <c r="CJ120" s="974"/>
      <c r="CK120" s="1039" t="s">
        <v>460</v>
      </c>
      <c r="CL120" s="1040"/>
      <c r="CM120" s="1040"/>
      <c r="CN120" s="1040"/>
      <c r="CO120" s="1041"/>
      <c r="CP120" s="1047" t="s">
        <v>461</v>
      </c>
      <c r="CQ120" s="1048"/>
      <c r="CR120" s="1048"/>
      <c r="CS120" s="1048"/>
      <c r="CT120" s="1048"/>
      <c r="CU120" s="1048"/>
      <c r="CV120" s="1048"/>
      <c r="CW120" s="1048"/>
      <c r="CX120" s="1048"/>
      <c r="CY120" s="1048"/>
      <c r="CZ120" s="1048"/>
      <c r="DA120" s="1048"/>
      <c r="DB120" s="1048"/>
      <c r="DC120" s="1048"/>
      <c r="DD120" s="1048"/>
      <c r="DE120" s="1048"/>
      <c r="DF120" s="1049"/>
      <c r="DG120" s="958">
        <v>692006</v>
      </c>
      <c r="DH120" s="959"/>
      <c r="DI120" s="959"/>
      <c r="DJ120" s="959"/>
      <c r="DK120" s="959"/>
      <c r="DL120" s="959">
        <v>741479</v>
      </c>
      <c r="DM120" s="959"/>
      <c r="DN120" s="959"/>
      <c r="DO120" s="959"/>
      <c r="DP120" s="959"/>
      <c r="DQ120" s="959">
        <v>770330</v>
      </c>
      <c r="DR120" s="959"/>
      <c r="DS120" s="959"/>
      <c r="DT120" s="959"/>
      <c r="DU120" s="959"/>
      <c r="DV120" s="960">
        <v>26.2</v>
      </c>
      <c r="DW120" s="960"/>
      <c r="DX120" s="960"/>
      <c r="DY120" s="960"/>
      <c r="DZ120" s="961"/>
    </row>
    <row r="121" spans="1:130" s="226" customFormat="1" ht="26.25" customHeight="1" x14ac:dyDescent="0.15">
      <c r="A121" s="1091"/>
      <c r="B121" s="978"/>
      <c r="C121" s="999" t="s">
        <v>462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425</v>
      </c>
      <c r="AB121" s="991"/>
      <c r="AC121" s="991"/>
      <c r="AD121" s="991"/>
      <c r="AE121" s="992"/>
      <c r="AF121" s="993" t="s">
        <v>454</v>
      </c>
      <c r="AG121" s="991"/>
      <c r="AH121" s="991"/>
      <c r="AI121" s="991"/>
      <c r="AJ121" s="992"/>
      <c r="AK121" s="993" t="s">
        <v>454</v>
      </c>
      <c r="AL121" s="991"/>
      <c r="AM121" s="991"/>
      <c r="AN121" s="991"/>
      <c r="AO121" s="992"/>
      <c r="AP121" s="994" t="s">
        <v>444</v>
      </c>
      <c r="AQ121" s="995"/>
      <c r="AR121" s="995"/>
      <c r="AS121" s="995"/>
      <c r="AT121" s="996"/>
      <c r="AU121" s="1024"/>
      <c r="AV121" s="1025"/>
      <c r="AW121" s="1025"/>
      <c r="AX121" s="1025"/>
      <c r="AY121" s="1026"/>
      <c r="AZ121" s="981" t="s">
        <v>463</v>
      </c>
      <c r="BA121" s="982"/>
      <c r="BB121" s="982"/>
      <c r="BC121" s="982"/>
      <c r="BD121" s="982"/>
      <c r="BE121" s="982"/>
      <c r="BF121" s="982"/>
      <c r="BG121" s="982"/>
      <c r="BH121" s="982"/>
      <c r="BI121" s="982"/>
      <c r="BJ121" s="982"/>
      <c r="BK121" s="982"/>
      <c r="BL121" s="982"/>
      <c r="BM121" s="982"/>
      <c r="BN121" s="982"/>
      <c r="BO121" s="982"/>
      <c r="BP121" s="983"/>
      <c r="BQ121" s="951">
        <v>59429</v>
      </c>
      <c r="BR121" s="952"/>
      <c r="BS121" s="952"/>
      <c r="BT121" s="952"/>
      <c r="BU121" s="952"/>
      <c r="BV121" s="952">
        <v>65741</v>
      </c>
      <c r="BW121" s="952"/>
      <c r="BX121" s="952"/>
      <c r="BY121" s="952"/>
      <c r="BZ121" s="952"/>
      <c r="CA121" s="952">
        <v>68847</v>
      </c>
      <c r="CB121" s="952"/>
      <c r="CC121" s="952"/>
      <c r="CD121" s="952"/>
      <c r="CE121" s="952"/>
      <c r="CF121" s="946">
        <v>2.2999999999999998</v>
      </c>
      <c r="CG121" s="947"/>
      <c r="CH121" s="947"/>
      <c r="CI121" s="947"/>
      <c r="CJ121" s="947"/>
      <c r="CK121" s="1042"/>
      <c r="CL121" s="1043"/>
      <c r="CM121" s="1043"/>
      <c r="CN121" s="1043"/>
      <c r="CO121" s="1044"/>
      <c r="CP121" s="1052" t="s">
        <v>464</v>
      </c>
      <c r="CQ121" s="1053"/>
      <c r="CR121" s="1053"/>
      <c r="CS121" s="1053"/>
      <c r="CT121" s="1053"/>
      <c r="CU121" s="1053"/>
      <c r="CV121" s="1053"/>
      <c r="CW121" s="1053"/>
      <c r="CX121" s="1053"/>
      <c r="CY121" s="1053"/>
      <c r="CZ121" s="1053"/>
      <c r="DA121" s="1053"/>
      <c r="DB121" s="1053"/>
      <c r="DC121" s="1053"/>
      <c r="DD121" s="1053"/>
      <c r="DE121" s="1053"/>
      <c r="DF121" s="1054"/>
      <c r="DG121" s="951" t="s">
        <v>454</v>
      </c>
      <c r="DH121" s="952"/>
      <c r="DI121" s="952"/>
      <c r="DJ121" s="952"/>
      <c r="DK121" s="952"/>
      <c r="DL121" s="952" t="s">
        <v>425</v>
      </c>
      <c r="DM121" s="952"/>
      <c r="DN121" s="952"/>
      <c r="DO121" s="952"/>
      <c r="DP121" s="952"/>
      <c r="DQ121" s="952" t="s">
        <v>428</v>
      </c>
      <c r="DR121" s="952"/>
      <c r="DS121" s="952"/>
      <c r="DT121" s="952"/>
      <c r="DU121" s="952"/>
      <c r="DV121" s="953" t="s">
        <v>382</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454</v>
      </c>
      <c r="AB122" s="991"/>
      <c r="AC122" s="991"/>
      <c r="AD122" s="991"/>
      <c r="AE122" s="992"/>
      <c r="AF122" s="993" t="s">
        <v>428</v>
      </c>
      <c r="AG122" s="991"/>
      <c r="AH122" s="991"/>
      <c r="AI122" s="991"/>
      <c r="AJ122" s="992"/>
      <c r="AK122" s="993" t="s">
        <v>120</v>
      </c>
      <c r="AL122" s="991"/>
      <c r="AM122" s="991"/>
      <c r="AN122" s="991"/>
      <c r="AO122" s="992"/>
      <c r="AP122" s="994" t="s">
        <v>435</v>
      </c>
      <c r="AQ122" s="995"/>
      <c r="AR122" s="995"/>
      <c r="AS122" s="995"/>
      <c r="AT122" s="996"/>
      <c r="AU122" s="1024"/>
      <c r="AV122" s="1025"/>
      <c r="AW122" s="1025"/>
      <c r="AX122" s="1025"/>
      <c r="AY122" s="1026"/>
      <c r="AZ122" s="1006" t="s">
        <v>465</v>
      </c>
      <c r="BA122" s="997"/>
      <c r="BB122" s="997"/>
      <c r="BC122" s="997"/>
      <c r="BD122" s="997"/>
      <c r="BE122" s="997"/>
      <c r="BF122" s="997"/>
      <c r="BG122" s="997"/>
      <c r="BH122" s="997"/>
      <c r="BI122" s="997"/>
      <c r="BJ122" s="997"/>
      <c r="BK122" s="997"/>
      <c r="BL122" s="997"/>
      <c r="BM122" s="997"/>
      <c r="BN122" s="997"/>
      <c r="BO122" s="997"/>
      <c r="BP122" s="998"/>
      <c r="BQ122" s="1029">
        <v>3540945</v>
      </c>
      <c r="BR122" s="1030"/>
      <c r="BS122" s="1030"/>
      <c r="BT122" s="1030"/>
      <c r="BU122" s="1030"/>
      <c r="BV122" s="1030">
        <v>3360413</v>
      </c>
      <c r="BW122" s="1030"/>
      <c r="BX122" s="1030"/>
      <c r="BY122" s="1030"/>
      <c r="BZ122" s="1030"/>
      <c r="CA122" s="1030">
        <v>3418198</v>
      </c>
      <c r="CB122" s="1030"/>
      <c r="CC122" s="1030"/>
      <c r="CD122" s="1030"/>
      <c r="CE122" s="1030"/>
      <c r="CF122" s="1050">
        <v>116.3</v>
      </c>
      <c r="CG122" s="1051"/>
      <c r="CH122" s="1051"/>
      <c r="CI122" s="1051"/>
      <c r="CJ122" s="1051"/>
      <c r="CK122" s="1042"/>
      <c r="CL122" s="1043"/>
      <c r="CM122" s="1043"/>
      <c r="CN122" s="1043"/>
      <c r="CO122" s="1044"/>
      <c r="CP122" s="1052" t="s">
        <v>466</v>
      </c>
      <c r="CQ122" s="1053"/>
      <c r="CR122" s="1053"/>
      <c r="CS122" s="1053"/>
      <c r="CT122" s="1053"/>
      <c r="CU122" s="1053"/>
      <c r="CV122" s="1053"/>
      <c r="CW122" s="1053"/>
      <c r="CX122" s="1053"/>
      <c r="CY122" s="1053"/>
      <c r="CZ122" s="1053"/>
      <c r="DA122" s="1053"/>
      <c r="DB122" s="1053"/>
      <c r="DC122" s="1053"/>
      <c r="DD122" s="1053"/>
      <c r="DE122" s="1053"/>
      <c r="DF122" s="1054"/>
      <c r="DG122" s="951" t="s">
        <v>120</v>
      </c>
      <c r="DH122" s="952"/>
      <c r="DI122" s="952"/>
      <c r="DJ122" s="952"/>
      <c r="DK122" s="952"/>
      <c r="DL122" s="952" t="s">
        <v>120</v>
      </c>
      <c r="DM122" s="952"/>
      <c r="DN122" s="952"/>
      <c r="DO122" s="952"/>
      <c r="DP122" s="952"/>
      <c r="DQ122" s="952" t="s">
        <v>432</v>
      </c>
      <c r="DR122" s="952"/>
      <c r="DS122" s="952"/>
      <c r="DT122" s="952"/>
      <c r="DU122" s="952"/>
      <c r="DV122" s="953" t="s">
        <v>444</v>
      </c>
      <c r="DW122" s="953"/>
      <c r="DX122" s="953"/>
      <c r="DY122" s="953"/>
      <c r="DZ122" s="954"/>
    </row>
    <row r="123" spans="1:130" s="226" customFormat="1" ht="26.25" customHeight="1" x14ac:dyDescent="0.15">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435</v>
      </c>
      <c r="AB123" s="991"/>
      <c r="AC123" s="991"/>
      <c r="AD123" s="991"/>
      <c r="AE123" s="992"/>
      <c r="AF123" s="993" t="s">
        <v>382</v>
      </c>
      <c r="AG123" s="991"/>
      <c r="AH123" s="991"/>
      <c r="AI123" s="991"/>
      <c r="AJ123" s="992"/>
      <c r="AK123" s="993" t="s">
        <v>467</v>
      </c>
      <c r="AL123" s="991"/>
      <c r="AM123" s="991"/>
      <c r="AN123" s="991"/>
      <c r="AO123" s="992"/>
      <c r="AP123" s="994" t="s">
        <v>467</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8374538</v>
      </c>
      <c r="BR123" s="1098"/>
      <c r="BS123" s="1098"/>
      <c r="BT123" s="1098"/>
      <c r="BU123" s="1098"/>
      <c r="BV123" s="1098">
        <v>8608629</v>
      </c>
      <c r="BW123" s="1098"/>
      <c r="BX123" s="1098"/>
      <c r="BY123" s="1098"/>
      <c r="BZ123" s="1098"/>
      <c r="CA123" s="1098">
        <v>8175127</v>
      </c>
      <c r="CB123" s="1098"/>
      <c r="CC123" s="1098"/>
      <c r="CD123" s="1098"/>
      <c r="CE123" s="1098"/>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t="s">
        <v>432</v>
      </c>
      <c r="DH123" s="991"/>
      <c r="DI123" s="991"/>
      <c r="DJ123" s="991"/>
      <c r="DK123" s="992"/>
      <c r="DL123" s="993" t="s">
        <v>424</v>
      </c>
      <c r="DM123" s="991"/>
      <c r="DN123" s="991"/>
      <c r="DO123" s="991"/>
      <c r="DP123" s="992"/>
      <c r="DQ123" s="993" t="s">
        <v>120</v>
      </c>
      <c r="DR123" s="991"/>
      <c r="DS123" s="991"/>
      <c r="DT123" s="991"/>
      <c r="DU123" s="992"/>
      <c r="DV123" s="994" t="s">
        <v>120</v>
      </c>
      <c r="DW123" s="995"/>
      <c r="DX123" s="995"/>
      <c r="DY123" s="995"/>
      <c r="DZ123" s="996"/>
    </row>
    <row r="124" spans="1:130" s="226" customFormat="1" ht="26.25" customHeight="1" thickBot="1" x14ac:dyDescent="0.2">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425</v>
      </c>
      <c r="AB124" s="991"/>
      <c r="AC124" s="991"/>
      <c r="AD124" s="991"/>
      <c r="AE124" s="992"/>
      <c r="AF124" s="993" t="s">
        <v>432</v>
      </c>
      <c r="AG124" s="991"/>
      <c r="AH124" s="991"/>
      <c r="AI124" s="991"/>
      <c r="AJ124" s="992"/>
      <c r="AK124" s="993" t="s">
        <v>425</v>
      </c>
      <c r="AL124" s="991"/>
      <c r="AM124" s="991"/>
      <c r="AN124" s="991"/>
      <c r="AO124" s="992"/>
      <c r="AP124" s="994" t="s">
        <v>424</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120</v>
      </c>
      <c r="BR124" s="1060"/>
      <c r="BS124" s="1060"/>
      <c r="BT124" s="1060"/>
      <c r="BU124" s="1060"/>
      <c r="BV124" s="1060" t="s">
        <v>454</v>
      </c>
      <c r="BW124" s="1060"/>
      <c r="BX124" s="1060"/>
      <c r="BY124" s="1060"/>
      <c r="BZ124" s="1060"/>
      <c r="CA124" s="1060" t="s">
        <v>120</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t="s">
        <v>428</v>
      </c>
      <c r="DH124" s="1016"/>
      <c r="DI124" s="1016"/>
      <c r="DJ124" s="1016"/>
      <c r="DK124" s="1017"/>
      <c r="DL124" s="1015" t="s">
        <v>428</v>
      </c>
      <c r="DM124" s="1016"/>
      <c r="DN124" s="1016"/>
      <c r="DO124" s="1016"/>
      <c r="DP124" s="1017"/>
      <c r="DQ124" s="1015" t="s">
        <v>428</v>
      </c>
      <c r="DR124" s="1016"/>
      <c r="DS124" s="1016"/>
      <c r="DT124" s="1016"/>
      <c r="DU124" s="1017"/>
      <c r="DV124" s="1018" t="s">
        <v>120</v>
      </c>
      <c r="DW124" s="1019"/>
      <c r="DX124" s="1019"/>
      <c r="DY124" s="1019"/>
      <c r="DZ124" s="1020"/>
    </row>
    <row r="125" spans="1:130" s="226" customFormat="1" ht="26.25" customHeight="1" x14ac:dyDescent="0.15">
      <c r="A125" s="1091"/>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382</v>
      </c>
      <c r="AB125" s="991"/>
      <c r="AC125" s="991"/>
      <c r="AD125" s="991"/>
      <c r="AE125" s="992"/>
      <c r="AF125" s="993" t="s">
        <v>428</v>
      </c>
      <c r="AG125" s="991"/>
      <c r="AH125" s="991"/>
      <c r="AI125" s="991"/>
      <c r="AJ125" s="992"/>
      <c r="AK125" s="993" t="s">
        <v>424</v>
      </c>
      <c r="AL125" s="991"/>
      <c r="AM125" s="991"/>
      <c r="AN125" s="991"/>
      <c r="AO125" s="992"/>
      <c r="AP125" s="994" t="s">
        <v>382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432</v>
      </c>
      <c r="DH125" s="959"/>
      <c r="DI125" s="959"/>
      <c r="DJ125" s="959"/>
      <c r="DK125" s="959"/>
      <c r="DL125" s="959" t="s">
        <v>444</v>
      </c>
      <c r="DM125" s="959"/>
      <c r="DN125" s="959"/>
      <c r="DO125" s="959"/>
      <c r="DP125" s="959"/>
      <c r="DQ125" s="959" t="s">
        <v>435</v>
      </c>
      <c r="DR125" s="959"/>
      <c r="DS125" s="959"/>
      <c r="DT125" s="959"/>
      <c r="DU125" s="959"/>
      <c r="DV125" s="960" t="s">
        <v>120</v>
      </c>
      <c r="DW125" s="960"/>
      <c r="DX125" s="960"/>
      <c r="DY125" s="960"/>
      <c r="DZ125" s="961"/>
    </row>
    <row r="126" spans="1:130" s="226" customFormat="1" ht="26.25" customHeight="1" thickBot="1" x14ac:dyDescent="0.2">
      <c r="A126" s="1091"/>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120</v>
      </c>
      <c r="AB126" s="991"/>
      <c r="AC126" s="991"/>
      <c r="AD126" s="991"/>
      <c r="AE126" s="992"/>
      <c r="AF126" s="993" t="s">
        <v>428</v>
      </c>
      <c r="AG126" s="991"/>
      <c r="AH126" s="991"/>
      <c r="AI126" s="991"/>
      <c r="AJ126" s="992"/>
      <c r="AK126" s="993" t="s">
        <v>382</v>
      </c>
      <c r="AL126" s="991"/>
      <c r="AM126" s="991"/>
      <c r="AN126" s="991"/>
      <c r="AO126" s="992"/>
      <c r="AP126" s="994" t="s">
        <v>382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382</v>
      </c>
      <c r="DH126" s="952"/>
      <c r="DI126" s="952"/>
      <c r="DJ126" s="952"/>
      <c r="DK126" s="952"/>
      <c r="DL126" s="952" t="s">
        <v>435</v>
      </c>
      <c r="DM126" s="952"/>
      <c r="DN126" s="952"/>
      <c r="DO126" s="952"/>
      <c r="DP126" s="952"/>
      <c r="DQ126" s="952" t="s">
        <v>382</v>
      </c>
      <c r="DR126" s="952"/>
      <c r="DS126" s="952"/>
      <c r="DT126" s="952"/>
      <c r="DU126" s="952"/>
      <c r="DV126" s="953" t="s">
        <v>382</v>
      </c>
      <c r="DW126" s="953"/>
      <c r="DX126" s="953"/>
      <c r="DY126" s="953"/>
      <c r="DZ126" s="954"/>
    </row>
    <row r="127" spans="1:130" s="226" customFormat="1" ht="26.25" customHeight="1" x14ac:dyDescent="0.15">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428</v>
      </c>
      <c r="AB127" s="991"/>
      <c r="AC127" s="991"/>
      <c r="AD127" s="991"/>
      <c r="AE127" s="992"/>
      <c r="AF127" s="993" t="s">
        <v>382</v>
      </c>
      <c r="AG127" s="991"/>
      <c r="AH127" s="991"/>
      <c r="AI127" s="991"/>
      <c r="AJ127" s="992"/>
      <c r="AK127" s="993" t="s">
        <v>382</v>
      </c>
      <c r="AL127" s="991"/>
      <c r="AM127" s="991"/>
      <c r="AN127" s="991"/>
      <c r="AO127" s="992"/>
      <c r="AP127" s="994" t="s">
        <v>435</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382</v>
      </c>
      <c r="DM127" s="952"/>
      <c r="DN127" s="952"/>
      <c r="DO127" s="952"/>
      <c r="DP127" s="952"/>
      <c r="DQ127" s="952" t="s">
        <v>382</v>
      </c>
      <c r="DR127" s="952"/>
      <c r="DS127" s="952"/>
      <c r="DT127" s="952"/>
      <c r="DU127" s="952"/>
      <c r="DV127" s="953" t="s">
        <v>120</v>
      </c>
      <c r="DW127" s="953"/>
      <c r="DX127" s="953"/>
      <c r="DY127" s="953"/>
      <c r="DZ127" s="954"/>
    </row>
    <row r="128" spans="1:130" s="226" customFormat="1" ht="26.25" customHeight="1" thickBot="1" x14ac:dyDescent="0.2">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22502</v>
      </c>
      <c r="AB128" s="1080"/>
      <c r="AC128" s="1080"/>
      <c r="AD128" s="1080"/>
      <c r="AE128" s="1081"/>
      <c r="AF128" s="1082">
        <v>17058</v>
      </c>
      <c r="AG128" s="1080"/>
      <c r="AH128" s="1080"/>
      <c r="AI128" s="1080"/>
      <c r="AJ128" s="1081"/>
      <c r="AK128" s="1082">
        <v>9381</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120</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120</v>
      </c>
      <c r="DH128" s="1072"/>
      <c r="DI128" s="1072"/>
      <c r="DJ128" s="1072"/>
      <c r="DK128" s="1072"/>
      <c r="DL128" s="1072" t="s">
        <v>120</v>
      </c>
      <c r="DM128" s="1072"/>
      <c r="DN128" s="1072"/>
      <c r="DO128" s="1072"/>
      <c r="DP128" s="1072"/>
      <c r="DQ128" s="1072" t="s">
        <v>382</v>
      </c>
      <c r="DR128" s="1072"/>
      <c r="DS128" s="1072"/>
      <c r="DT128" s="1072"/>
      <c r="DU128" s="1072"/>
      <c r="DV128" s="1073" t="s">
        <v>421</v>
      </c>
      <c r="DW128" s="1073"/>
      <c r="DX128" s="1073"/>
      <c r="DY128" s="1073"/>
      <c r="DZ128" s="1074"/>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3171814</v>
      </c>
      <c r="AB129" s="991"/>
      <c r="AC129" s="991"/>
      <c r="AD129" s="991"/>
      <c r="AE129" s="992"/>
      <c r="AF129" s="993">
        <v>3184039</v>
      </c>
      <c r="AG129" s="991"/>
      <c r="AH129" s="991"/>
      <c r="AI129" s="991"/>
      <c r="AJ129" s="992"/>
      <c r="AK129" s="993">
        <v>3262005</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421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322341</v>
      </c>
      <c r="AB130" s="991"/>
      <c r="AC130" s="991"/>
      <c r="AD130" s="991"/>
      <c r="AE130" s="992"/>
      <c r="AF130" s="993">
        <v>329161</v>
      </c>
      <c r="AG130" s="991"/>
      <c r="AH130" s="991"/>
      <c r="AI130" s="991"/>
      <c r="AJ130" s="992"/>
      <c r="AK130" s="993">
        <v>322635</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6.2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2849473</v>
      </c>
      <c r="AB131" s="1016"/>
      <c r="AC131" s="1016"/>
      <c r="AD131" s="1016"/>
      <c r="AE131" s="1017"/>
      <c r="AF131" s="1015">
        <v>2854878</v>
      </c>
      <c r="AG131" s="1016"/>
      <c r="AH131" s="1016"/>
      <c r="AI131" s="1016"/>
      <c r="AJ131" s="1017"/>
      <c r="AK131" s="1015">
        <v>2939370</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t="s">
        <v>452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6.5245047070000002</v>
      </c>
      <c r="AB132" s="1132"/>
      <c r="AC132" s="1132"/>
      <c r="AD132" s="1132"/>
      <c r="AE132" s="1133"/>
      <c r="AF132" s="1134">
        <v>6.0339881420000001</v>
      </c>
      <c r="AG132" s="1132"/>
      <c r="AH132" s="1132"/>
      <c r="AI132" s="1132"/>
      <c r="AJ132" s="1133"/>
      <c r="AK132" s="1134">
        <v>6.21551557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7</v>
      </c>
      <c r="AB133" s="1115"/>
      <c r="AC133" s="1115"/>
      <c r="AD133" s="1115"/>
      <c r="AE133" s="1116"/>
      <c r="AF133" s="1114">
        <v>6.5</v>
      </c>
      <c r="AG133" s="1115"/>
      <c r="AH133" s="1115"/>
      <c r="AI133" s="1115"/>
      <c r="AJ133" s="1116"/>
      <c r="AK133" s="1114">
        <v>6.2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yaO0G3YOSBQ3TTER8RLr24BpWmQKV6fhqHPKQhN4owELEuwu0KUX0CgNcFdy1X/jSdCWP5/OaTZRT2M+q8JXQ==" saltValue="CVpaG7W3pIWQqlD3DMtx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opL90vU1K1oUIjIh4QQGP1rshWMOJi+yz6zXkypSc3C/OWuIt8KGJEL7TCk8SmXA65P77mm7+nFELYPmqa4yA==" saltValue="or//YwxZ214zqfm2fv9m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flBoCFImxyz7pTxSdiHdiZY0CDbboS0LHrw4Hp8dVxIFe+LHnewPrc+kTnk2Iqp2XDIcdbl6vqYvJdLzHoaeg==" saltValue="ASqIlw3QZOXkx6GunSCD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1224693</v>
      </c>
      <c r="AP9" s="292">
        <v>111977</v>
      </c>
      <c r="AQ9" s="293">
        <v>87072</v>
      </c>
      <c r="AR9" s="294">
        <v>28.6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26808</v>
      </c>
      <c r="AP10" s="295">
        <v>2451</v>
      </c>
      <c r="AQ10" s="296">
        <v>10235</v>
      </c>
      <c r="AR10" s="297">
        <v>-76.099999999999994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162641</v>
      </c>
      <c r="AP11" s="295">
        <v>14871</v>
      </c>
      <c r="AQ11" s="296">
        <v>13554</v>
      </c>
      <c r="AR11" s="297">
        <v>9.6999999999999993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t="s">
        <v>507</v>
      </c>
      <c r="AP12" s="295" t="s">
        <v>507</v>
      </c>
      <c r="AQ12" s="296">
        <v>777</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22761</v>
      </c>
      <c r="AP14" s="295">
        <v>2081</v>
      </c>
      <c r="AQ14" s="296">
        <v>4055</v>
      </c>
      <c r="AR14" s="297">
        <v>-48.7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25377</v>
      </c>
      <c r="AP15" s="295">
        <v>2320</v>
      </c>
      <c r="AQ15" s="296">
        <v>1927</v>
      </c>
      <c r="AR15" s="297">
        <v>20.399999999999999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-123334</v>
      </c>
      <c r="AP16" s="295">
        <v>-11277</v>
      </c>
      <c r="AQ16" s="296">
        <v>-9107</v>
      </c>
      <c r="AR16" s="297">
        <v>23.8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1338946</v>
      </c>
      <c r="AP17" s="295">
        <v>122424</v>
      </c>
      <c r="AQ17" s="296">
        <v>108514</v>
      </c>
      <c r="AR17" s="297">
        <v>12.8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11.15</v>
      </c>
      <c r="AP21" s="308">
        <v>10.050000000000001</v>
      </c>
      <c r="AQ21" s="309">
        <v>1.1000000000000001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97.8</v>
      </c>
      <c r="AP22" s="313">
        <v>96.5</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432095</v>
      </c>
      <c r="AP32" s="322">
        <v>39508</v>
      </c>
      <c r="AQ32" s="323">
        <v>51702</v>
      </c>
      <c r="AR32" s="324">
        <v>-23.6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507</v>
      </c>
      <c r="AP34" s="322" t="s">
        <v>507</v>
      </c>
      <c r="AQ34" s="323">
        <v>10</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26995</v>
      </c>
      <c r="AP35" s="322">
        <v>2468</v>
      </c>
      <c r="AQ35" s="323">
        <v>15257</v>
      </c>
      <c r="AR35" s="324">
        <v>-83.8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55623</v>
      </c>
      <c r="AP36" s="322">
        <v>5086</v>
      </c>
      <c r="AQ36" s="323">
        <v>3750</v>
      </c>
      <c r="AR36" s="324">
        <v>35.6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t="s">
        <v>507</v>
      </c>
      <c r="AP37" s="322" t="s">
        <v>507</v>
      </c>
      <c r="AQ37" s="323">
        <v>880</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t="s">
        <v>507</v>
      </c>
      <c r="AP38" s="325" t="s">
        <v>507</v>
      </c>
      <c r="AQ38" s="326">
        <v>8</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-9381</v>
      </c>
      <c r="AP39" s="322">
        <v>-858</v>
      </c>
      <c r="AQ39" s="323">
        <v>-2230</v>
      </c>
      <c r="AR39" s="324">
        <v>-61.5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-322635</v>
      </c>
      <c r="AP40" s="322">
        <v>-29499</v>
      </c>
      <c r="AQ40" s="323">
        <v>-47794</v>
      </c>
      <c r="AR40" s="324">
        <v>-38.299999999999997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182697</v>
      </c>
      <c r="AP41" s="322">
        <v>16704</v>
      </c>
      <c r="AQ41" s="323">
        <v>21582</v>
      </c>
      <c r="AR41" s="324">
        <v>-22.6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3262784</v>
      </c>
      <c r="AN51" s="344">
        <v>303487</v>
      </c>
      <c r="AO51" s="345">
        <v>80.3</v>
      </c>
      <c r="AP51" s="346">
        <v>82748</v>
      </c>
      <c r="AQ51" s="347">
        <v>24.4</v>
      </c>
      <c r="AR51" s="348">
        <v>55.9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226546</v>
      </c>
      <c r="AN52" s="352">
        <v>21072</v>
      </c>
      <c r="AO52" s="353">
        <v>34.200000000000003</v>
      </c>
      <c r="AP52" s="354">
        <v>44732</v>
      </c>
      <c r="AQ52" s="355">
        <v>22.5</v>
      </c>
      <c r="AR52" s="356">
        <v>11.7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2359769</v>
      </c>
      <c r="AN53" s="344">
        <v>218214</v>
      </c>
      <c r="AO53" s="345">
        <v>-28.1</v>
      </c>
      <c r="AP53" s="346">
        <v>91837</v>
      </c>
      <c r="AQ53" s="347">
        <v>11</v>
      </c>
      <c r="AR53" s="348">
        <v>-39.1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144347</v>
      </c>
      <c r="AN54" s="352">
        <v>13348</v>
      </c>
      <c r="AO54" s="353">
        <v>-36.700000000000003</v>
      </c>
      <c r="AP54" s="354">
        <v>54439</v>
      </c>
      <c r="AQ54" s="355">
        <v>21.7</v>
      </c>
      <c r="AR54" s="356">
        <v>-58.4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2074760</v>
      </c>
      <c r="AN55" s="344">
        <v>190240</v>
      </c>
      <c r="AO55" s="345">
        <v>-12.8</v>
      </c>
      <c r="AP55" s="346">
        <v>75972</v>
      </c>
      <c r="AQ55" s="347">
        <v>-17.3</v>
      </c>
      <c r="AR55" s="348">
        <v>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274292</v>
      </c>
      <c r="AN56" s="352">
        <v>25151</v>
      </c>
      <c r="AO56" s="353">
        <v>88.4</v>
      </c>
      <c r="AP56" s="354">
        <v>40712</v>
      </c>
      <c r="AQ56" s="355">
        <v>-25.2</v>
      </c>
      <c r="AR56" s="356">
        <v>113.6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2246275</v>
      </c>
      <c r="AN57" s="344">
        <v>204579</v>
      </c>
      <c r="AO57" s="345">
        <v>7.5</v>
      </c>
      <c r="AP57" s="346">
        <v>79466</v>
      </c>
      <c r="AQ57" s="347">
        <v>4.5999999999999996</v>
      </c>
      <c r="AR57" s="348">
        <v>2.9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495644</v>
      </c>
      <c r="AN58" s="352">
        <v>45141</v>
      </c>
      <c r="AO58" s="353">
        <v>79.5</v>
      </c>
      <c r="AP58" s="354">
        <v>44645</v>
      </c>
      <c r="AQ58" s="355">
        <v>9.6999999999999993</v>
      </c>
      <c r="AR58" s="356">
        <v>69.8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2882625</v>
      </c>
      <c r="AN59" s="344">
        <v>263566</v>
      </c>
      <c r="AO59" s="345">
        <v>28.8</v>
      </c>
      <c r="AP59" s="346">
        <v>90072</v>
      </c>
      <c r="AQ59" s="347">
        <v>13.3</v>
      </c>
      <c r="AR59" s="348">
        <v>15.5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1079248</v>
      </c>
      <c r="AN60" s="352">
        <v>98679</v>
      </c>
      <c r="AO60" s="353">
        <v>118.6</v>
      </c>
      <c r="AP60" s="354">
        <v>46083</v>
      </c>
      <c r="AQ60" s="355">
        <v>3.2</v>
      </c>
      <c r="AR60" s="356">
        <v>115.4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2565243</v>
      </c>
      <c r="AN61" s="359">
        <v>236017</v>
      </c>
      <c r="AO61" s="360">
        <v>15.1</v>
      </c>
      <c r="AP61" s="361">
        <v>84019</v>
      </c>
      <c r="AQ61" s="362">
        <v>7.2</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444015</v>
      </c>
      <c r="AN62" s="352">
        <v>40678</v>
      </c>
      <c r="AO62" s="353">
        <v>56.8</v>
      </c>
      <c r="AP62" s="354">
        <v>46122</v>
      </c>
      <c r="AQ62" s="355">
        <v>6.4</v>
      </c>
      <c r="AR62" s="356">
        <v>50.4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a7A1EXBL4IagcMC8e6JvkvlqsSLR8Op+LhhZs+iHOi1wnlFrFHf523TjmVdvGxwVOu1DXK/3/dd14DallJspg==" saltValue="ietGtr8ODF8qEaXwo1gP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A6BQ1jHVG4RbUpUkkDXET1RyYIZYqNSW+yuEKoxyKVqyCDGh8ZroLYkv/sUk//ClOOjYQn+R45kP0Hu6wHYUA==" saltValue="Xto2YW8rb7IMDYsWr0qJ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G2WMstu/EekrKXhVXH9ILHcubM6/JOftNcGvENLTJxb5QLjYNYmr7l1NqqWYWfszuVQIAYxNPDc2N8VRzlyQ==" saltValue="xp3V05Vp1PfnSEQG1rWI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61.44</v>
      </c>
      <c r="G47" s="12">
        <v>60.93</v>
      </c>
      <c r="H47" s="12">
        <v>61.33</v>
      </c>
      <c r="I47" s="12">
        <v>60.17</v>
      </c>
      <c r="J47" s="13">
        <v>58.73</v>
      </c>
    </row>
    <row r="48" spans="2:10" ht="57.75" customHeight="1" x14ac:dyDescent="0.15">
      <c r="B48" s="14"/>
      <c r="C48" s="1176" t="s">
        <v>4</v>
      </c>
      <c r="D48" s="1176"/>
      <c r="E48" s="1177"/>
      <c r="F48" s="15">
        <v>6.34</v>
      </c>
      <c r="G48" s="16">
        <v>8.9600000000000009</v>
      </c>
      <c r="H48" s="16">
        <v>9.33</v>
      </c>
      <c r="I48" s="16">
        <v>7.88</v>
      </c>
      <c r="J48" s="17">
        <v>20.68</v>
      </c>
    </row>
    <row r="49" spans="2:10" ht="57.75" customHeight="1" thickBot="1" x14ac:dyDescent="0.2">
      <c r="B49" s="18"/>
      <c r="C49" s="1178" t="s">
        <v>5</v>
      </c>
      <c r="D49" s="1178"/>
      <c r="E49" s="1179"/>
      <c r="F49" s="19" t="s">
        <v>555</v>
      </c>
      <c r="G49" s="20">
        <v>2.61</v>
      </c>
      <c r="H49" s="20">
        <v>2.84</v>
      </c>
      <c r="I49" s="20" t="s">
        <v>556</v>
      </c>
      <c r="J49" s="21">
        <v>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ypusFWv9tZIKdY6UwMJexEVUgO6R7yy8iwSkJaqC3NSwgdAXo/85mLyKdca5MoKN6gchadFSvWGd1MJrt7Eow==" saltValue="3cQByfKJDAqlvPqWdD4B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2019-03-15T23:35:47Z</cp:lastPrinted>
  <dcterms:created xsi:type="dcterms:W3CDTF">2019-02-14T05:35:18Z</dcterms:created>
  <dcterms:modified xsi:type="dcterms:W3CDTF">2019-10-31T11:20:20Z</dcterms:modified>
</cp:coreProperties>
</file>