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1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E34" i="7" l="1"/>
  <c r="C34" i="7" s="1"/>
  <c r="C35" i="7" s="1"/>
  <c r="W34" i="7"/>
  <c r="AM34" i="7"/>
  <c r="BG34" i="7"/>
  <c r="BY34" i="7"/>
  <c r="CQ34" i="7"/>
  <c r="DG34" i="7"/>
  <c r="E35" i="7"/>
  <c r="W35" i="7"/>
  <c r="AM35" i="7"/>
  <c r="BE35" i="7"/>
  <c r="BY35" i="7"/>
  <c r="CQ35" i="7"/>
  <c r="CO35" i="7" s="1"/>
  <c r="DG35" i="7"/>
  <c r="E36" i="7"/>
  <c r="C36" i="7" s="1"/>
  <c r="U36" i="7"/>
  <c r="AM36" i="7"/>
  <c r="BE36" i="7"/>
  <c r="BY36" i="7"/>
  <c r="CQ36" i="7"/>
  <c r="CO36" i="7" s="1"/>
  <c r="DG36" i="7"/>
  <c r="E37" i="7"/>
  <c r="C37" i="7" s="1"/>
  <c r="U37" i="7"/>
  <c r="AM37" i="7"/>
  <c r="BE37" i="7"/>
  <c r="BY37" i="7"/>
  <c r="CQ37" i="7"/>
  <c r="CO37" i="7" s="1"/>
  <c r="DG37" i="7"/>
  <c r="C38" i="7"/>
  <c r="E38" i="7"/>
  <c r="U38" i="7"/>
  <c r="AM38" i="7"/>
  <c r="BE38" i="7"/>
  <c r="BY38" i="7"/>
  <c r="CQ38" i="7"/>
  <c r="CO38" i="7" s="1"/>
  <c r="DG38" i="7"/>
  <c r="C39" i="7"/>
  <c r="E39" i="7"/>
  <c r="U39" i="7"/>
  <c r="AM39" i="7"/>
  <c r="BE39" i="7"/>
  <c r="BY39" i="7"/>
  <c r="CQ39" i="7"/>
  <c r="CO39" i="7" s="1"/>
  <c r="DG39" i="7"/>
  <c r="C40" i="7"/>
  <c r="E40" i="7"/>
  <c r="U40" i="7"/>
  <c r="AM40" i="7"/>
  <c r="BE40" i="7"/>
  <c r="BY40" i="7"/>
  <c r="CQ40" i="7"/>
  <c r="CO40" i="7" s="1"/>
  <c r="DG40" i="7"/>
  <c r="C41" i="7"/>
  <c r="E41" i="7"/>
  <c r="U41" i="7"/>
  <c r="AM41" i="7"/>
  <c r="BE41" i="7"/>
  <c r="BY41" i="7"/>
  <c r="CQ41" i="7"/>
  <c r="CO41" i="7" s="1"/>
  <c r="DG41" i="7"/>
  <c r="C42" i="7"/>
  <c r="E42" i="7"/>
  <c r="U42" i="7"/>
  <c r="AM42" i="7"/>
  <c r="BE42" i="7"/>
  <c r="BY42" i="7"/>
  <c r="BW42" i="7" s="1"/>
  <c r="CQ42" i="7"/>
  <c r="CO42" i="7" s="1"/>
  <c r="DG42" i="7"/>
  <c r="C43" i="7"/>
  <c r="E43" i="7"/>
  <c r="U43" i="7"/>
  <c r="AM43" i="7"/>
  <c r="BE43" i="7"/>
  <c r="BY43" i="7"/>
  <c r="BW43" i="7" s="1"/>
  <c r="CQ43" i="7"/>
  <c r="CO43" i="7" s="1"/>
  <c r="DG43" i="7"/>
  <c r="U34" i="7" l="1"/>
  <c r="U35" i="7" s="1"/>
  <c r="BW34" i="7" l="1"/>
  <c r="BW35" i="7" s="1"/>
  <c r="BW36" i="7" s="1"/>
  <c r="BW37" i="7" s="1"/>
  <c r="BW38" i="7" s="1"/>
  <c r="BW39" i="7" s="1"/>
  <c r="BW40" i="7" s="1"/>
  <c r="BW41" i="7" s="1"/>
  <c r="BE34" i="7"/>
  <c r="CO34" i="7" s="1"/>
</calcChain>
</file>

<file path=xl/sharedStrings.xml><?xml version="1.0" encoding="utf-8"?>
<sst xmlns="http://schemas.openxmlformats.org/spreadsheetml/2006/main" count="1058" uniqueCount="540">
  <si>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</si>
  <si>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</si>
  <si>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</si>
  <si>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</si>
  <si>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</si>
  <si>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</si>
  <si>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</si>
  <si>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</si>
  <si>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</si>
  <si>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</si>
  <si>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</si>
  <si>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</si>
  <si>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</si>
  <si>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</si>
  <si>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</si>
  <si>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</si>
  <si>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類似団体内でも生活・環境・福祉施設等の有形固定資産減価償却率の水準が低いので、固定資産台帳・公共施設管理台帳等との将来財政負担を見極め、施設修繕・整備等を図っていく。</t>
    <phoneticPr fontId="6"/>
  </si>
  <si>
    <t>健全化判断基準の実質公債費比率が18%を下回っており、元利償還金と公営企業への繰入金減額が大きな要因となっている。今後も将来負担比率を見極め、継続して財政健全化運営に努める。
類似団体内でも生活・環境・福祉施設等の水準が低いので、固定資産台帳・公共施設管理台帳等との将来財政負担を見極め、施設修繕・整備等を図っていく。</t>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</si>
  <si>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</si>
  <si>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</si>
  <si>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</si>
  <si>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</si>
  <si>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</si>
  <si>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</si>
  <si>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</si>
  <si>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</si>
  <si>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</si>
  <si>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</si>
  <si>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</si>
  <si>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</si>
  <si>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</si>
  <si>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</si>
  <si>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</si>
  <si>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項番</t>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</si>
  <si>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</si>
  <si>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</si>
  <si>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</si>
  <si>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</si>
  <si>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</si>
  <si>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</si>
  <si>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</si>
  <si>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</si>
  <si>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</si>
  <si>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</si>
  <si>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</si>
  <si>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</si>
  <si>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</si>
  <si>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</si>
  <si>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</si>
  <si>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</si>
  <si>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</si>
  <si>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</si>
  <si>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t>
    <phoneticPr fontId="6"/>
  </si>
  <si>
    <t>教育公務員</t>
    <rPh sb="0" eb="2">
      <t>キョウイク</t>
    </rPh>
    <rPh sb="2" eb="5">
      <t>コウムイン</t>
    </rPh>
    <phoneticPr fontId="6"/>
  </si>
  <si>
    <t>議会議長</t>
    <rPh sb="0" eb="2">
      <t>ギカイ</t>
    </rPh>
    <rPh sb="2" eb="4">
      <t>ギチョウ</t>
    </rPh>
    <phoneticPr fontId="6"/>
  </si>
  <si>
    <t>収益事業収入</t>
  </si>
  <si>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</si>
  <si>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</si>
  <si>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</si>
  <si>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</si>
  <si>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</si>
  <si>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</si>
  <si>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</si>
  <si>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</si>
  <si>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</si>
  <si>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</si>
  <si>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</si>
  <si>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</si>
  <si>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</si>
  <si>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</si>
  <si>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</si>
  <si>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</si>
  <si>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</si>
  <si>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</si>
  <si>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</si>
  <si>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</si>
  <si>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</si>
  <si>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6"/>
  </si>
  <si>
    <t>標準税収入額等</t>
    <phoneticPr fontId="14"/>
  </si>
  <si>
    <t>第3次</t>
    <rPh sb="0" eb="1">
      <t>ダイ</t>
    </rPh>
    <rPh sb="2" eb="3">
      <t>ジ</t>
    </rPh>
    <phoneticPr fontId="6"/>
  </si>
  <si>
    <t>-1.7</t>
    <phoneticPr fontId="6"/>
  </si>
  <si>
    <t>うち日本人(％)</t>
    <phoneticPr fontId="6"/>
  </si>
  <si>
    <t>基準財政需要額</t>
    <phoneticPr fontId="14"/>
  </si>
  <si>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</si>
  <si>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</si>
  <si>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</si>
  <si>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</si>
  <si>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</si>
  <si>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</si>
  <si>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</si>
  <si>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</si>
  <si>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</si>
  <si>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</si>
  <si>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</si>
  <si>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</si>
  <si>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</si>
  <si>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</si>
  <si>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4"/>
  </si>
  <si>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</si>
  <si>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</si>
  <si>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</si>
  <si>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</si>
  <si>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</si>
  <si>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</si>
  <si>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t>
    <phoneticPr fontId="6"/>
  </si>
  <si>
    <t>　実質赤字比率</t>
    <rPh sb="1" eb="3">
      <t>ジッシツ</t>
    </rPh>
    <rPh sb="3" eb="5">
      <t>アカジ</t>
    </rPh>
    <rPh sb="5" eb="7">
      <t>ヒリツ</t>
    </rPh>
    <phoneticPr fontId="6"/>
  </si>
  <si>
    <t>-</t>
    <phoneticPr fontId="6"/>
  </si>
  <si>
    <t>繰上償還金</t>
    <phoneticPr fontId="14"/>
  </si>
  <si>
    <t>×</t>
    <phoneticPr fontId="6"/>
  </si>
  <si>
    <t>山振</t>
    <rPh sb="0" eb="1">
      <t>ヤマ</t>
    </rPh>
    <rPh sb="1" eb="2">
      <t>フ</t>
    </rPh>
    <phoneticPr fontId="6"/>
  </si>
  <si>
    <t>-5.4</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</si>
  <si>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</si>
  <si>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</si>
  <si>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</si>
  <si>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t>
    <phoneticPr fontId="6"/>
  </si>
  <si>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</si>
  <si>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</si>
  <si>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</si>
  <si>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</si>
  <si>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</si>
  <si>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</si>
  <si>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</si>
  <si>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</si>
  <si>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</si>
  <si>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</si>
  <si>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</si>
  <si>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近畿</t>
    <rPh sb="0" eb="2">
      <t>キンキ</t>
    </rPh>
    <phoneticPr fontId="6"/>
  </si>
  <si>
    <t>標準財政規模</t>
    <rPh sb="0" eb="2">
      <t>ヒョウジュン</t>
    </rPh>
    <rPh sb="2" eb="4">
      <t>ザイセイ</t>
    </rPh>
    <rPh sb="4" eb="6">
      <t>キボ</t>
    </rPh>
    <phoneticPr fontId="6"/>
  </si>
  <si>
    <t>翌年度に繰越すべき財源</t>
    <phoneticPr fontId="6"/>
  </si>
  <si>
    <t>×</t>
    <phoneticPr fontId="6"/>
  </si>
  <si>
    <t>首都</t>
    <rPh sb="0" eb="2">
      <t>シュト</t>
    </rPh>
    <phoneticPr fontId="6"/>
  </si>
  <si>
    <t>　　(※1)</t>
    <phoneticPr fontId="6"/>
  </si>
  <si>
    <t>歳入歳出差引</t>
    <phoneticPr fontId="14"/>
  </si>
  <si>
    <t>財源超過</t>
    <rPh sb="0" eb="2">
      <t>ザイゲン</t>
    </rPh>
    <rPh sb="2" eb="4">
      <t>チョウカ</t>
    </rPh>
    <phoneticPr fontId="6"/>
  </si>
  <si>
    <t>2-1</t>
    <phoneticPr fontId="6"/>
  </si>
  <si>
    <t>地方交付税種地</t>
    <rPh sb="0" eb="2">
      <t>チホウ</t>
    </rPh>
    <rPh sb="2" eb="5">
      <t>コウフゼイ</t>
    </rPh>
    <rPh sb="5" eb="6">
      <t>シュ</t>
    </rPh>
    <rPh sb="6" eb="7">
      <t>チ</t>
    </rPh>
    <phoneticPr fontId="6"/>
  </si>
  <si>
    <t>北大東村</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</si>
  <si>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</si>
  <si>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</si>
  <si>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</si>
  <si>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</si>
  <si>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</si>
  <si>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</si>
  <si>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</si>
  <si>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</si>
  <si>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</si>
  <si>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</si>
  <si>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</si>
  <si>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Ⅰ－１</t>
    <phoneticPr fontId="6"/>
  </si>
  <si>
    <t>市町村類型</t>
    <phoneticPr fontId="6"/>
  </si>
  <si>
    <t>沖縄県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</si>
  <si>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</si>
  <si>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</si>
  <si>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</si>
  <si>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</si>
  <si>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</si>
  <si>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</si>
  <si>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</si>
  <si>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</si>
  <si>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</si>
  <si>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</si>
  <si>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</si>
  <si>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t>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</si>
  <si>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</si>
  <si>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</si>
  <si>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</si>
  <si>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</si>
  <si>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</si>
  <si>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</si>
  <si>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</si>
  <si>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</si>
  <si>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</si>
  <si>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</si>
  <si>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</si>
  <si>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</si>
  <si>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</si>
  <si>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</si>
  <si>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電気</t>
    <phoneticPr fontId="6"/>
  </si>
  <si>
    <t>　繰出金</t>
    <phoneticPr fontId="6"/>
  </si>
  <si>
    <t>被保険者数(人)</t>
  </si>
  <si>
    <t>交通</t>
    <phoneticPr fontId="6"/>
  </si>
  <si>
    <t>　　うち一部事務組合負担金</t>
    <phoneticPr fontId="6"/>
  </si>
  <si>
    <t>加入世帯数(世帯)</t>
  </si>
  <si>
    <t>工業用水道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</si>
  <si>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</si>
  <si>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</si>
  <si>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上水道</t>
    <phoneticPr fontId="14"/>
  </si>
  <si>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</si>
  <si>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</si>
  <si>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</si>
  <si>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</si>
  <si>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</si>
  <si>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</si>
  <si>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</si>
  <si>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</si>
  <si>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</si>
  <si>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</si>
  <si>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</si>
  <si>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</si>
  <si>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</si>
  <si>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</si>
  <si>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</si>
  <si>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</si>
  <si>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</si>
  <si>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</si>
  <si>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</si>
  <si>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</si>
  <si>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</si>
  <si>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</si>
  <si>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</si>
  <si>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</si>
  <si>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</si>
  <si>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</si>
  <si>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</si>
  <si>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</si>
  <si>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</si>
  <si>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</si>
  <si>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</si>
  <si>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</si>
  <si>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</si>
  <si>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</si>
  <si>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</si>
  <si>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</si>
  <si>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</si>
  <si>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</si>
  <si>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</si>
  <si>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</si>
  <si>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</si>
  <si>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</si>
  <si>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</si>
  <si>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</si>
  <si>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</si>
  <si>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</si>
  <si>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</si>
  <si>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</si>
  <si>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</si>
  <si>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</si>
  <si>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</si>
  <si>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</si>
  <si>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</si>
  <si>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</si>
  <si>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</si>
  <si>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</si>
  <si>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</si>
  <si>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</si>
  <si>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</si>
  <si>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</si>
  <si>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</si>
  <si>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</si>
  <si>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</si>
  <si>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</si>
  <si>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</si>
  <si>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</si>
  <si>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</si>
  <si>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</si>
  <si>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</si>
  <si>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</si>
  <si>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</si>
  <si>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</si>
  <si>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</si>
  <si>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</si>
  <si>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</si>
  <si>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</si>
  <si>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</si>
  <si>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</si>
  <si>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</si>
  <si>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</si>
  <si>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</si>
  <si>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</si>
  <si>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</si>
  <si>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</si>
  <si>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</si>
  <si>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</si>
  <si>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</si>
  <si>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</si>
  <si>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</si>
  <si>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t>
    <phoneticPr fontId="14"/>
  </si>
  <si>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</si>
  <si>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</si>
  <si>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</si>
  <si>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</si>
  <si>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</si>
  <si>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</si>
  <si>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</si>
  <si>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</si>
  <si>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</si>
  <si>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</si>
  <si>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</si>
  <si>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</si>
  <si>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</si>
  <si>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</si>
  <si>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</si>
  <si>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</si>
  <si>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</si>
  <si>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</si>
  <si>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</si>
  <si>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</si>
  <si>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</si>
  <si>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</si>
  <si>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</si>
  <si>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</si>
  <si>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沖縄県北大東村</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</si>
  <si>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</si>
  <si>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</si>
  <si>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</si>
  <si>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</si>
  <si>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</si>
  <si>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</si>
  <si>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</si>
  <si>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</si>
  <si>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</si>
  <si>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連結実質赤字比率</t>
    <rPh sb="0" eb="2">
      <t>レンケツ</t>
    </rPh>
    <rPh sb="2" eb="4">
      <t>ジッシツ</t>
    </rPh>
    <rPh sb="4" eb="6">
      <t>アカジ</t>
    </rPh>
    <rPh sb="6" eb="8">
      <t>ヒリツ</t>
    </rPh>
    <phoneticPr fontId="10"/>
  </si>
  <si>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</si>
  <si>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</si>
  <si>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</si>
  <si>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</si>
  <si>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</si>
  <si>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</si>
  <si>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</si>
  <si>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</si>
  <si>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</si>
  <si>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</si>
  <si>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</si>
  <si>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</si>
  <si>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</si>
  <si>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</si>
  <si>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</si>
  <si>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</si>
  <si>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</si>
  <si>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</si>
  <si>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</si>
  <si>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</si>
  <si>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</si>
  <si>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国民健康保険事業特別会計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</si>
  <si>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</si>
  <si>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</si>
  <si>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後期高齢者医療事業特別会計</t>
    <phoneticPr fontId="6"/>
  </si>
  <si>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</si>
  <si>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</si>
  <si>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簡易水道特別会計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</si>
  <si>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</si>
  <si>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</si>
  <si>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</si>
  <si>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0"/>
  </si>
  <si>
    <t>(Ｅ)</t>
    <phoneticPr fontId="6"/>
  </si>
  <si>
    <t>PFI事業に係るもの</t>
    <rPh sb="3" eb="5">
      <t>ジギョウ</t>
    </rPh>
    <rPh sb="6" eb="7">
      <t>カカ</t>
    </rPh>
    <phoneticPr fontId="20"/>
  </si>
  <si>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</si>
  <si>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</si>
  <si>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6"/>
  </si>
  <si>
    <t>平成26年度</t>
    <rPh sb="0" eb="2">
      <t>ヘイセイ</t>
    </rPh>
    <rPh sb="4" eb="6">
      <t>ネンド</t>
    </rPh>
    <phoneticPr fontId="6"/>
  </si>
  <si>
    <t>内訳</t>
    <rPh sb="0" eb="2">
      <t>ウチワケ</t>
    </rPh>
    <phoneticPr fontId="20"/>
  </si>
  <si>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</si>
  <si>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</si>
  <si>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</si>
  <si>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</si>
  <si>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</si>
  <si>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</si>
  <si>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</si>
  <si>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</si>
  <si>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</si>
  <si>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</si>
  <si>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</si>
  <si>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</si>
  <si>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</si>
  <si>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</si>
  <si>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</si>
  <si>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</si>
  <si>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</si>
  <si>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</si>
  <si>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</si>
  <si>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6"/>
  </si>
  <si>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</si>
  <si>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</si>
  <si>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</si>
  <si>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</si>
  <si>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</si>
  <si>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</si>
  <si>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</si>
  <si>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</si>
  <si>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</si>
  <si>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</si>
  <si>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</si>
  <si>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南部広域市町村圏事務組合</t>
    <rPh sb="0" eb="2">
      <t>ナンブ</t>
    </rPh>
    <rPh sb="2" eb="4">
      <t>コウイキ</t>
    </rPh>
    <rPh sb="4" eb="7">
      <t>シチョウソン</t>
    </rPh>
    <rPh sb="7" eb="8">
      <t>ケン</t>
    </rPh>
    <rPh sb="8" eb="10">
      <t>ジム</t>
    </rPh>
    <rPh sb="10" eb="12">
      <t>クミアイ</t>
    </rPh>
    <phoneticPr fontId="25"/>
  </si>
  <si>
    <t>南部広域行政組合</t>
    <rPh sb="0" eb="2">
      <t>ナンブ</t>
    </rPh>
    <rPh sb="2" eb="4">
      <t>コウイキ</t>
    </rPh>
    <rPh sb="4" eb="6">
      <t>ギョウセイ</t>
    </rPh>
    <rPh sb="6" eb="8">
      <t>クミアイ</t>
    </rPh>
    <phoneticPr fontId="25"/>
  </si>
  <si>
    <t>沖縄県市町村総合事務組合</t>
    <rPh sb="0" eb="3">
      <t>オキ</t>
    </rPh>
    <rPh sb="3" eb="6">
      <t>シチョウソン</t>
    </rPh>
    <rPh sb="6" eb="8">
      <t>ソウゴウ</t>
    </rPh>
    <rPh sb="8" eb="10">
      <t>ジム</t>
    </rPh>
    <rPh sb="10" eb="12">
      <t>クミアイ</t>
    </rPh>
    <phoneticPr fontId="25"/>
  </si>
  <si>
    <t>沖縄県市町村自治会館管理組合</t>
    <rPh sb="0" eb="3">
      <t>オキ</t>
    </rPh>
    <rPh sb="3" eb="6">
      <t>シチョウソン</t>
    </rPh>
    <rPh sb="6" eb="8">
      <t>ジチ</t>
    </rPh>
    <rPh sb="8" eb="10">
      <t>カイカン</t>
    </rPh>
    <rPh sb="10" eb="12">
      <t>カンリ</t>
    </rPh>
    <rPh sb="12" eb="14">
      <t>クミアイ</t>
    </rPh>
    <phoneticPr fontId="25"/>
  </si>
  <si>
    <t>沖縄県介護保険広域連合（特別）</t>
    <rPh sb="0" eb="3">
      <t>オキ</t>
    </rPh>
    <rPh sb="3" eb="5">
      <t>カイゴ</t>
    </rPh>
    <rPh sb="5" eb="7">
      <t>ホケン</t>
    </rPh>
    <rPh sb="7" eb="9">
      <t>コウイキ</t>
    </rPh>
    <rPh sb="9" eb="11">
      <t>レンゴウ</t>
    </rPh>
    <rPh sb="12" eb="14">
      <t>トクベツ</t>
    </rPh>
    <phoneticPr fontId="25"/>
  </si>
  <si>
    <t>沖縄県介護保険広域連合（一般）</t>
    <rPh sb="0" eb="3">
      <t>オキ</t>
    </rPh>
    <rPh sb="3" eb="5">
      <t>カイゴ</t>
    </rPh>
    <rPh sb="5" eb="7">
      <t>ホケン</t>
    </rPh>
    <rPh sb="7" eb="9">
      <t>コウイキ</t>
    </rPh>
    <rPh sb="9" eb="11">
      <t>レンゴウ</t>
    </rPh>
    <rPh sb="12" eb="14">
      <t>イッパン</t>
    </rPh>
    <phoneticPr fontId="25"/>
  </si>
  <si>
    <t>沖縄県後期高齢者医療広域連合（特別）</t>
    <rPh sb="0" eb="3">
      <t>オキ</t>
    </rPh>
    <rPh sb="3" eb="5">
      <t>コウキ</t>
    </rPh>
    <rPh sb="5" eb="8">
      <t>コウレイシャ</t>
    </rPh>
    <rPh sb="8" eb="10">
      <t>イリョウ</t>
    </rPh>
    <rPh sb="10" eb="12">
      <t>コウイキ</t>
    </rPh>
    <rPh sb="12" eb="14">
      <t>レンゴウ</t>
    </rPh>
    <rPh sb="15" eb="17">
      <t>トクベツ</t>
    </rPh>
    <phoneticPr fontId="25"/>
  </si>
  <si>
    <t>沖縄県後期高齢者医療広域連合（一般）</t>
    <rPh sb="0" eb="3">
      <t>オキ</t>
    </rPh>
    <rPh sb="3" eb="5">
      <t>コウキ</t>
    </rPh>
    <rPh sb="5" eb="8">
      <t>コウレイシャ</t>
    </rPh>
    <rPh sb="8" eb="10">
      <t>イリョウ</t>
    </rPh>
    <rPh sb="10" eb="12">
      <t>コウイキ</t>
    </rPh>
    <rPh sb="12" eb="14">
      <t>レンゴウ</t>
    </rPh>
    <rPh sb="15" eb="17">
      <t>イッパン</t>
    </rPh>
    <phoneticPr fontId="25"/>
  </si>
  <si>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</si>
  <si>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</si>
  <si>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</si>
  <si>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</si>
  <si>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</si>
  <si>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</si>
  <si>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</si>
  <si>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</si>
  <si>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</si>
  <si>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</si>
  <si>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</si>
  <si>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</si>
  <si>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</si>
  <si>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資金不足
比率</t>
    <rPh sb="0" eb="2">
      <t>シキン</t>
    </rPh>
    <rPh sb="2" eb="4">
      <t>フソク</t>
    </rPh>
    <rPh sb="5" eb="7">
      <t>ヒリツ</t>
    </rPh>
    <phoneticPr fontId="6"/>
  </si>
  <si>
    <t>左のうち
一般会計等
繰入見込額</t>
    <phoneticPr fontId="6"/>
  </si>
  <si>
    <t>企業債
（地方債）
現在高</t>
    <phoneticPr fontId="6"/>
  </si>
  <si>
    <t>他会計等
からの
繰入金</t>
    <phoneticPr fontId="6"/>
  </si>
  <si>
    <t>総収益
（歳入）</t>
    <phoneticPr fontId="6"/>
  </si>
  <si>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</si>
  <si>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</si>
  <si>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</si>
  <si>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</si>
  <si>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</si>
  <si>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</si>
  <si>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月桃特別会計</t>
    <phoneticPr fontId="6"/>
  </si>
  <si>
    <t>港湾特別会計</t>
    <phoneticPr fontId="6"/>
  </si>
  <si>
    <t>歯科特別会計</t>
    <phoneticPr fontId="6"/>
  </si>
  <si>
    <t>黄金山</t>
    <rPh sb="0" eb="1">
      <t>コ</t>
    </rPh>
    <rPh sb="1" eb="2">
      <t>ガネ</t>
    </rPh>
    <rPh sb="2" eb="3">
      <t>ヤマ</t>
    </rPh>
    <phoneticPr fontId="2"/>
  </si>
  <si>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</si>
  <si>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</si>
  <si>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</si>
  <si>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</si>
  <si>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</si>
  <si>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</si>
  <si>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</si>
  <si>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</si>
  <si>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</si>
  <si>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</si>
  <si>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</si>
  <si>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</si>
  <si>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</si>
  <si>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</si>
  <si>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</si>
  <si>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</si>
  <si>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</si>
  <si>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</si>
  <si>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沖縄県北大東村</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</si>
  <si>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</si>
  <si>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</si>
  <si>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</si>
  <si>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</si>
  <si>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</si>
  <si>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</si>
  <si>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</si>
  <si>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</si>
  <si>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</si>
  <si>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</si>
  <si>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</si>
  <si>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</si>
  <si>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</si>
  <si>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</si>
  <si>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</si>
  <si>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</si>
  <si>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</si>
  <si>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</si>
  <si>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</si>
  <si>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</si>
  <si>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</si>
  <si>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</si>
  <si>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</si>
  <si>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</si>
  <si>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</si>
  <si>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</si>
  <si>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</si>
  <si>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</si>
  <si>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</si>
  <si>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</si>
  <si>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</si>
  <si>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</si>
  <si>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</si>
  <si>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</si>
  <si>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</si>
  <si>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</si>
  <si>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</si>
  <si>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</si>
  <si>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</si>
  <si>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</si>
  <si>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</si>
  <si>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</si>
  <si>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</si>
  <si>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</si>
  <si>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</si>
  <si>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</si>
  <si>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</si>
  <si>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</si>
  <si>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</si>
  <si>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</si>
  <si>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</si>
  <si>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</si>
  <si>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 20.41</t>
  </si>
  <si>
    <t>▲ 16.37</t>
  </si>
  <si>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</si>
  <si>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</si>
  <si>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</si>
  <si>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</si>
  <si>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</si>
  <si>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</si>
  <si>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</si>
  <si>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</si>
  <si>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後期高齢者医療事業特別会計</t>
  </si>
  <si>
    <t>歯科特別会計</t>
  </si>
  <si>
    <t>月桃特別会計</t>
  </si>
  <si>
    <t>国民健康保険事業特別会計</t>
  </si>
  <si>
    <t>港湾特別会計</t>
  </si>
  <si>
    <t>簡易水道特別会計</t>
  </si>
  <si>
    <t>一般会計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</si>
  <si>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</si>
  <si>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</si>
  <si>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</si>
  <si>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</si>
  <si>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</si>
  <si>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</si>
  <si>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</si>
  <si>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</si>
  <si>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</si>
  <si>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</si>
  <si>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</si>
  <si>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</si>
  <si>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</si>
  <si>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</si>
  <si>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</si>
  <si>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</si>
  <si>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</si>
  <si>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</si>
  <si>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</si>
  <si>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(A)－(B)</t>
    <phoneticPr fontId="6"/>
  </si>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</sst>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6"/>
      <name val="ＭＳ Ｐゴシック"/>
      <family val="2"/>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lignment vertical="center"/>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1" xfId="7" applyFont="1" applyFill="1" applyBorder="1" applyAlignment="1">
      <alignment horizontal="left" vertical="center"/>
    </xf>
    <xf numFmtId="0" fontId="13" fillId="0" borderId="47" xfId="10" applyFont="1" applyFill="1" applyBorder="1" applyAlignment="1">
      <alignment horizontal="center" vertical="center"/>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3" fillId="0" borderId="13" xfId="10" applyFont="1" applyFill="1" applyBorder="1" applyAlignment="1">
      <alignment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10" fillId="0" borderId="0" xfId="11" applyFont="1">
      <alignment vertical="center"/>
    </xf>
    <xf numFmtId="0" fontId="13" fillId="0" borderId="0" xfId="11" applyFont="1">
      <alignment vertical="center"/>
    </xf>
    <xf numFmtId="0" fontId="10" fillId="0" borderId="0" xfId="11" applyFont="1" applyBorder="1" applyAlignment="1">
      <alignment horizontal="center" vertical="center"/>
    </xf>
    <xf numFmtId="0" fontId="10" fillId="0" borderId="0" xfId="11" applyFont="1" applyBorder="1">
      <alignment vertical="center"/>
    </xf>
    <xf numFmtId="0" fontId="13" fillId="0" borderId="0" xfId="11" applyFont="1" applyBorder="1">
      <alignment vertical="center"/>
    </xf>
    <xf numFmtId="0" fontId="10" fillId="0" borderId="0" xfId="11" applyFont="1" applyFill="1">
      <alignment vertical="center"/>
    </xf>
    <xf numFmtId="0" fontId="10" fillId="0" borderId="7"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4" xfId="11" applyFont="1" applyBorder="1" applyAlignment="1">
      <alignment horizontal="center" vertical="center"/>
    </xf>
    <xf numFmtId="0" fontId="10" fillId="0" borderId="2" xfId="11" applyFont="1" applyBorder="1" applyAlignment="1">
      <alignment horizontal="center" vertical="center"/>
    </xf>
    <xf numFmtId="0" fontId="10" fillId="0" borderId="2" xfId="11" applyFont="1" applyBorder="1">
      <alignment vertical="center"/>
    </xf>
    <xf numFmtId="0" fontId="10" fillId="0" borderId="1" xfId="11" applyFont="1" applyBorder="1" applyAlignment="1">
      <alignment horizontal="center" vertical="center"/>
    </xf>
    <xf numFmtId="0" fontId="10" fillId="0" borderId="7" xfId="11" applyFont="1" applyBorder="1">
      <alignment vertical="center"/>
    </xf>
    <xf numFmtId="49" fontId="10"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10"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21" xfId="13" applyFont="1" applyFill="1" applyBorder="1" applyAlignment="1" applyProtection="1">
      <alignment vertical="center"/>
    </xf>
    <xf numFmtId="0" fontId="23" fillId="2" borderId="0" xfId="13" applyFont="1" applyFill="1" applyAlignment="1" applyProtection="1">
      <alignment vertical="center"/>
    </xf>
    <xf numFmtId="0" fontId="5" fillId="2" borderId="20"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0" xfId="13" applyFont="1" applyFill="1" applyBorder="1" applyAlignment="1" applyProtection="1">
      <alignment horizontal="center" vertical="center"/>
    </xf>
    <xf numFmtId="0" fontId="5" fillId="2" borderId="0" xfId="13" applyFont="1" applyFill="1" applyAlignment="1" applyProtection="1">
      <alignment vertical="center"/>
    </xf>
    <xf numFmtId="0" fontId="5" fillId="2" borderId="2" xfId="13" applyFont="1" applyFill="1" applyBorder="1" applyAlignment="1" applyProtection="1">
      <alignment vertical="center"/>
    </xf>
    <xf numFmtId="0" fontId="5" fillId="2" borderId="34" xfId="13" applyFont="1" applyFill="1" applyBorder="1" applyAlignment="1" applyProtection="1">
      <alignment vertical="center"/>
    </xf>
    <xf numFmtId="0" fontId="5" fillId="2" borderId="9" xfId="13" applyFont="1" applyFill="1" applyBorder="1" applyProtection="1">
      <alignment vertical="center"/>
    </xf>
    <xf numFmtId="0" fontId="5" fillId="2" borderId="18" xfId="13" applyFont="1" applyFill="1" applyBorder="1" applyAlignment="1" applyProtection="1">
      <alignment horizontal="center" vertical="center"/>
    </xf>
    <xf numFmtId="0" fontId="5" fillId="2" borderId="18"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5" fillId="2" borderId="0" xfId="13" applyNumberFormat="1" applyFont="1" applyFill="1" applyBorder="1" applyAlignment="1" applyProtection="1">
      <alignment horizontal="left" vertical="center" shrinkToFit="1"/>
    </xf>
    <xf numFmtId="181" fontId="5" fillId="2" borderId="0" xfId="13" applyNumberFormat="1" applyFont="1" applyFill="1" applyBorder="1" applyAlignment="1" applyProtection="1">
      <alignment horizontal="right" vertical="center" shrinkToFit="1"/>
    </xf>
    <xf numFmtId="0" fontId="5" fillId="2" borderId="0" xfId="13" applyFont="1" applyFill="1" applyBorder="1" applyAlignment="1" applyProtection="1">
      <alignment horizontal="left" vertical="center" shrinkToFit="1"/>
    </xf>
    <xf numFmtId="0" fontId="5" fillId="2" borderId="0" xfId="13" applyFont="1" applyFill="1" applyBorder="1" applyAlignment="1" applyProtection="1">
      <alignment horizontal="center" vertical="center" shrinkToFit="1"/>
    </xf>
    <xf numFmtId="0" fontId="5" fillId="4" borderId="119" xfId="13" applyFont="1" applyFill="1" applyBorder="1" applyAlignment="1" applyProtection="1">
      <alignment horizontal="center" vertical="center" shrinkToFit="1"/>
      <protection locked="0"/>
    </xf>
    <xf numFmtId="0" fontId="5" fillId="2" borderId="124" xfId="13" applyFont="1" applyFill="1" applyBorder="1" applyAlignment="1" applyProtection="1">
      <alignment horizontal="center" vertical="center" shrinkToFit="1"/>
      <protection locked="0"/>
    </xf>
    <xf numFmtId="0" fontId="5" fillId="0" borderId="125" xfId="13" applyFont="1" applyFill="1" applyBorder="1" applyAlignment="1" applyProtection="1">
      <alignment horizontal="center" vertical="center" shrinkToFit="1"/>
      <protection locked="0"/>
    </xf>
    <xf numFmtId="0" fontId="5" fillId="0" borderId="135" xfId="13" applyFont="1" applyBorder="1" applyAlignment="1" applyProtection="1">
      <alignment horizontal="center" vertical="center" shrinkToFit="1"/>
      <protection locked="0"/>
    </xf>
    <xf numFmtId="0" fontId="5" fillId="0" borderId="125" xfId="13" applyFont="1" applyBorder="1" applyAlignment="1" applyProtection="1">
      <alignment horizontal="center" vertical="center" shrinkToFit="1"/>
      <protection locked="0"/>
    </xf>
    <xf numFmtId="0" fontId="5" fillId="0" borderId="147" xfId="13" applyFont="1" applyBorder="1" applyAlignment="1" applyProtection="1">
      <alignment horizontal="center" vertical="center" shrinkToFit="1"/>
      <protection locked="0"/>
    </xf>
    <xf numFmtId="0" fontId="5" fillId="0" borderId="124" xfId="15" applyFont="1" applyBorder="1" applyAlignment="1" applyProtection="1">
      <alignment horizontal="center" vertical="center" shrinkToFit="1"/>
      <protection locked="0"/>
    </xf>
    <xf numFmtId="0" fontId="5" fillId="2" borderId="0" xfId="13" applyFont="1" applyFill="1" applyProtection="1">
      <alignment vertical="center"/>
    </xf>
    <xf numFmtId="0" fontId="5" fillId="0" borderId="157" xfId="13" applyFont="1" applyBorder="1" applyAlignment="1" applyProtection="1">
      <alignment horizontal="center" vertical="center" shrinkToFit="1"/>
      <protection locked="0"/>
    </xf>
    <xf numFmtId="0" fontId="23" fillId="0" borderId="0" xfId="12" applyFont="1" applyProtection="1">
      <alignment vertical="center"/>
    </xf>
    <xf numFmtId="0" fontId="5" fillId="0" borderId="167" xfId="15" applyFont="1" applyBorder="1" applyAlignment="1" applyProtection="1">
      <alignment horizontal="center" vertical="center" shrinkToFit="1"/>
      <protection locked="0"/>
    </xf>
    <xf numFmtId="0" fontId="5" fillId="0" borderId="147" xfId="13" applyFont="1" applyFill="1" applyBorder="1" applyAlignment="1" applyProtection="1">
      <alignment horizontal="center" vertical="center" shrinkToFit="1"/>
      <protection locked="0"/>
    </xf>
    <xf numFmtId="0" fontId="5" fillId="2" borderId="0" xfId="13" applyFont="1" applyFill="1" applyBorder="1" applyProtection="1">
      <alignment vertical="center"/>
    </xf>
    <xf numFmtId="0" fontId="10"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10" fillId="2" borderId="0" xfId="13" applyFont="1" applyFill="1" applyAlignment="1" applyProtection="1">
      <alignment vertical="center"/>
    </xf>
    <xf numFmtId="0" fontId="27" fillId="2" borderId="0" xfId="13" applyFont="1" applyFill="1" applyAlignment="1" applyProtection="1">
      <alignment vertical="center"/>
    </xf>
    <xf numFmtId="0" fontId="10" fillId="2" borderId="18" xfId="13" applyFont="1" applyFill="1" applyBorder="1" applyProtection="1">
      <alignment vertical="center"/>
    </xf>
    <xf numFmtId="0" fontId="10" fillId="2" borderId="0" xfId="13" applyFont="1" applyFill="1" applyBorder="1" applyAlignment="1" applyProtection="1">
      <alignment vertical="center"/>
    </xf>
    <xf numFmtId="49" fontId="10" fillId="2" borderId="0" xfId="13" applyNumberFormat="1" applyFont="1" applyFill="1" applyProtection="1">
      <alignment vertical="center"/>
    </xf>
    <xf numFmtId="179" fontId="28" fillId="0" borderId="173" xfId="5" applyNumberFormat="1" applyFont="1" applyBorder="1" applyAlignment="1">
      <alignment horizontal="right" vertical="center"/>
    </xf>
    <xf numFmtId="179" fontId="28" fillId="0" borderId="174" xfId="5" applyNumberFormat="1" applyFont="1" applyFill="1" applyBorder="1" applyAlignment="1">
      <alignment horizontal="right" vertical="center"/>
    </xf>
    <xf numFmtId="181" fontId="28" fillId="0" borderId="175" xfId="5" applyNumberFormat="1" applyFont="1" applyFill="1" applyBorder="1" applyAlignment="1">
      <alignment horizontal="right" vertical="center"/>
    </xf>
    <xf numFmtId="179" fontId="28" fillId="0" borderId="176" xfId="5" applyNumberFormat="1" applyFont="1" applyFill="1" applyBorder="1" applyAlignment="1">
      <alignment horizontal="right" vertical="center"/>
    </xf>
    <xf numFmtId="181" fontId="28" fillId="0" borderId="177" xfId="5" applyNumberFormat="1" applyFont="1" applyFill="1" applyBorder="1" applyAlignment="1">
      <alignment horizontal="right" vertical="center"/>
    </xf>
    <xf numFmtId="181" fontId="28" fillId="0" borderId="173" xfId="5" applyNumberFormat="1" applyFont="1" applyFill="1" applyBorder="1" applyAlignment="1">
      <alignment horizontal="right" vertical="center"/>
    </xf>
    <xf numFmtId="177" fontId="28" fillId="0" borderId="176" xfId="4" applyNumberFormat="1" applyFont="1" applyBorder="1" applyAlignment="1">
      <alignment horizontal="center" vertical="center"/>
    </xf>
    <xf numFmtId="177" fontId="28" fillId="0" borderId="6" xfId="4" applyNumberFormat="1" applyFont="1" applyBorder="1" applyAlignment="1">
      <alignment horizontal="center" vertical="center"/>
    </xf>
    <xf numFmtId="179" fontId="28" fillId="0" borderId="16" xfId="5" applyNumberFormat="1" applyFont="1" applyBorder="1" applyAlignment="1">
      <alignment horizontal="right" vertical="center"/>
    </xf>
    <xf numFmtId="179" fontId="28" fillId="0" borderId="2" xfId="5" applyNumberFormat="1" applyFont="1" applyBorder="1" applyAlignment="1">
      <alignment horizontal="right" vertical="center"/>
    </xf>
    <xf numFmtId="181" fontId="28" fillId="0" borderId="178" xfId="5" applyNumberFormat="1" applyFont="1" applyBorder="1" applyAlignment="1">
      <alignment horizontal="right" vertical="center"/>
    </xf>
    <xf numFmtId="179" fontId="28" fillId="0" borderId="179" xfId="5" applyNumberFormat="1" applyFont="1" applyBorder="1" applyAlignment="1">
      <alignment horizontal="right" vertical="center"/>
    </xf>
    <xf numFmtId="181" fontId="28" fillId="0" borderId="1" xfId="5" applyNumberFormat="1" applyFont="1" applyBorder="1" applyAlignment="1">
      <alignment horizontal="right" vertical="center"/>
    </xf>
    <xf numFmtId="181" fontId="28" fillId="0" borderId="16" xfId="5" applyNumberFormat="1" applyFont="1" applyBorder="1" applyAlignment="1">
      <alignment horizontal="right" vertical="center"/>
    </xf>
    <xf numFmtId="177" fontId="28" fillId="0" borderId="3" xfId="4" applyNumberFormat="1" applyFont="1" applyBorder="1" applyAlignment="1">
      <alignment horizontal="center" vertical="center"/>
    </xf>
    <xf numFmtId="177" fontId="28" fillId="0" borderId="1" xfId="4" applyNumberFormat="1" applyFont="1" applyBorder="1" applyAlignment="1">
      <alignment vertical="center"/>
    </xf>
    <xf numFmtId="181" fontId="28" fillId="0" borderId="173" xfId="5" applyNumberFormat="1" applyFont="1" applyFill="1" applyBorder="1" applyAlignment="1">
      <alignment horizontal="right" vertical="center" wrapText="1"/>
    </xf>
    <xf numFmtId="179" fontId="28" fillId="0" borderId="180" xfId="5" applyNumberFormat="1" applyFont="1" applyFill="1" applyBorder="1" applyAlignment="1">
      <alignment horizontal="right" vertical="center"/>
    </xf>
    <xf numFmtId="181" fontId="28" fillId="0" borderId="178"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81" fontId="28" fillId="0" borderId="16" xfId="5" applyNumberFormat="1" applyFont="1" applyFill="1" applyBorder="1" applyAlignment="1">
      <alignment horizontal="right" vertical="center"/>
    </xf>
    <xf numFmtId="177" fontId="28" fillId="0" borderId="3" xfId="4" applyNumberFormat="1" applyFont="1" applyBorder="1" applyAlignment="1">
      <alignment vertical="center"/>
    </xf>
    <xf numFmtId="177" fontId="28" fillId="0" borderId="12"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8" fillId="0" borderId="181"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8" xfId="4" applyNumberFormat="1" applyFont="1" applyBorder="1" applyAlignment="1">
      <alignment vertical="center"/>
    </xf>
    <xf numFmtId="177" fontId="28"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1" xfId="2" applyNumberFormat="1" applyFont="1" applyFill="1" applyBorder="1" applyAlignment="1">
      <alignment horizontal="right" vertical="center" wrapText="1"/>
    </xf>
    <xf numFmtId="181" fontId="19" fillId="2" borderId="18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xf>
    <xf numFmtId="179" fontId="19" fillId="0" borderId="181" xfId="2" applyNumberFormat="1" applyFont="1" applyFill="1" applyBorder="1" applyAlignment="1">
      <alignment horizontal="right" vertical="center"/>
    </xf>
    <xf numFmtId="181" fontId="19" fillId="0" borderId="182" xfId="2" applyNumberFormat="1" applyFont="1" applyFill="1" applyBorder="1" applyAlignment="1">
      <alignment horizontal="right" vertical="center"/>
    </xf>
    <xf numFmtId="181" fontId="19" fillId="0" borderId="12" xfId="2" applyNumberFormat="1" applyFont="1" applyFill="1" applyBorder="1" applyAlignment="1">
      <alignment horizontal="right" vertical="center"/>
    </xf>
    <xf numFmtId="179" fontId="19" fillId="2" borderId="181" xfId="2" applyNumberFormat="1" applyFont="1" applyFill="1" applyBorder="1" applyAlignment="1">
      <alignment horizontal="right" vertical="center"/>
    </xf>
    <xf numFmtId="181" fontId="19" fillId="2" borderId="182" xfId="2" applyNumberFormat="1" applyFont="1" applyFill="1" applyBorder="1" applyAlignment="1">
      <alignment horizontal="right" vertical="center"/>
    </xf>
    <xf numFmtId="177" fontId="19"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19" fillId="0" borderId="181" xfId="2" applyNumberFormat="1" applyFont="1" applyFill="1" applyBorder="1" applyAlignment="1">
      <alignment horizontal="right" vertical="center" shrinkToFit="1"/>
    </xf>
    <xf numFmtId="179" fontId="28" fillId="0" borderId="182" xfId="2" applyNumberFormat="1" applyFont="1" applyFill="1" applyBorder="1" applyAlignment="1">
      <alignment horizontal="right" vertical="center" shrinkToFit="1"/>
    </xf>
    <xf numFmtId="179" fontId="28" fillId="0" borderId="12" xfId="2" applyNumberFormat="1" applyFont="1" applyFill="1" applyBorder="1" applyAlignment="1">
      <alignment horizontal="right" vertical="center" shrinkToFit="1"/>
    </xf>
    <xf numFmtId="192" fontId="19" fillId="0" borderId="181" xfId="2" applyNumberFormat="1" applyFont="1" applyFill="1" applyBorder="1" applyAlignment="1">
      <alignment horizontal="right" vertical="center" shrinkToFit="1"/>
    </xf>
    <xf numFmtId="192" fontId="28" fillId="0" borderId="182" xfId="2" applyNumberFormat="1" applyFont="1" applyFill="1" applyBorder="1" applyAlignment="1">
      <alignment horizontal="right" vertical="center" shrinkToFit="1"/>
    </xf>
    <xf numFmtId="192" fontId="28"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82"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1" xfId="3" applyNumberFormat="1" applyFont="1" applyFill="1" applyBorder="1" applyAlignment="1">
      <alignment horizontal="right" vertical="center"/>
    </xf>
    <xf numFmtId="181" fontId="19" fillId="2" borderId="10"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wrapText="1"/>
    </xf>
    <xf numFmtId="179" fontId="19" fillId="2" borderId="183" xfId="3" applyNumberFormat="1" applyFont="1" applyFill="1" applyBorder="1" applyAlignment="1">
      <alignment horizontal="right" vertical="center"/>
    </xf>
    <xf numFmtId="181" fontId="19" fillId="2" borderId="6"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wrapText="1"/>
    </xf>
    <xf numFmtId="0" fontId="3" fillId="0" borderId="0" xfId="16">
      <alignment vertical="center"/>
    </xf>
    <xf numFmtId="191" fontId="29" fillId="0" borderId="39" xfId="16" applyNumberFormat="1" applyFont="1" applyFill="1" applyBorder="1" applyAlignment="1" applyProtection="1">
      <alignment horizontal="right" vertical="center" wrapText="1"/>
    </xf>
    <xf numFmtId="191" fontId="29" fillId="0" borderId="184" xfId="16" applyNumberFormat="1" applyFont="1" applyFill="1" applyBorder="1" applyAlignment="1" applyProtection="1">
      <alignment horizontal="right" vertical="center" wrapText="1"/>
    </xf>
    <xf numFmtId="191" fontId="29" fillId="0" borderId="119"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xf>
    <xf numFmtId="191" fontId="29" fillId="0" borderId="60" xfId="16" applyNumberFormat="1" applyFont="1" applyFill="1" applyBorder="1" applyAlignment="1" applyProtection="1">
      <alignment horizontal="right" vertical="center" wrapText="1"/>
    </xf>
    <xf numFmtId="191" fontId="29" fillId="0" borderId="16" xfId="16" applyNumberFormat="1" applyFont="1" applyFill="1" applyBorder="1" applyAlignment="1" applyProtection="1">
      <alignment horizontal="right" vertical="center" wrapText="1"/>
    </xf>
    <xf numFmtId="191" fontId="29" fillId="0" borderId="61" xfId="16" applyNumberFormat="1" applyFont="1" applyFill="1" applyBorder="1" applyAlignment="1" applyProtection="1">
      <alignment horizontal="right" vertical="center" wrapText="1"/>
    </xf>
    <xf numFmtId="0" fontId="29" fillId="0" borderId="34" xfId="16" applyFont="1" applyFill="1" applyBorder="1" applyAlignment="1">
      <alignment horizontal="center" vertical="center" wrapText="1"/>
    </xf>
    <xf numFmtId="191" fontId="29" fillId="0" borderId="65" xfId="16" applyNumberFormat="1" applyFont="1" applyFill="1" applyBorder="1" applyAlignment="1" applyProtection="1">
      <alignment horizontal="right" vertical="center" wrapText="1"/>
    </xf>
    <xf numFmtId="191" fontId="29" fillId="0" borderId="66" xfId="16" applyNumberFormat="1" applyFont="1" applyFill="1" applyBorder="1" applyAlignment="1" applyProtection="1">
      <alignment horizontal="right" vertical="center" wrapText="1"/>
    </xf>
    <xf numFmtId="191" fontId="29" fillId="0" borderId="67" xfId="16" applyNumberFormat="1" applyFont="1" applyFill="1" applyBorder="1" applyAlignment="1" applyProtection="1">
      <alignment horizontal="right" vertical="center" wrapText="1"/>
    </xf>
    <xf numFmtId="0" fontId="29" fillId="0" borderId="21" xfId="16" applyFont="1" applyFill="1" applyBorder="1" applyAlignment="1">
      <alignment horizontal="center" vertical="center" wrapText="1"/>
    </xf>
    <xf numFmtId="0" fontId="29" fillId="6" borderId="41" xfId="16" applyFont="1" applyFill="1" applyBorder="1" applyAlignment="1">
      <alignment horizontal="center" vertical="center"/>
    </xf>
    <xf numFmtId="0" fontId="29" fillId="6" borderId="66" xfId="16" applyFont="1" applyFill="1" applyBorder="1" applyAlignment="1">
      <alignment horizontal="center" vertical="center"/>
    </xf>
    <xf numFmtId="0" fontId="29" fillId="6" borderId="67" xfId="16" applyFont="1" applyFill="1" applyBorder="1" applyAlignment="1">
      <alignment horizontal="center" vertical="center"/>
    </xf>
    <xf numFmtId="0" fontId="29" fillId="6" borderId="64" xfId="16" applyFont="1" applyFill="1" applyBorder="1" applyAlignment="1">
      <alignment horizontal="right" vertical="top"/>
    </xf>
    <xf numFmtId="0" fontId="29" fillId="6" borderId="52" xfId="16" applyFont="1" applyFill="1" applyBorder="1" applyAlignment="1">
      <alignment horizontal="right" vertical="top"/>
    </xf>
    <xf numFmtId="0" fontId="29" fillId="6" borderId="53" xfId="16" applyFont="1" applyFill="1" applyBorder="1" applyAlignment="1"/>
    <xf numFmtId="0" fontId="30" fillId="0" borderId="0" xfId="16" applyFont="1" applyAlignment="1">
      <alignment horizontal="right" vertical="center"/>
    </xf>
    <xf numFmtId="0" fontId="19" fillId="0" borderId="0" xfId="16" applyFont="1">
      <alignment vertical="center"/>
    </xf>
    <xf numFmtId="0" fontId="3" fillId="0" borderId="0" xfId="17">
      <alignment vertical="center"/>
    </xf>
    <xf numFmtId="0" fontId="29" fillId="0" borderId="0" xfId="17" applyFont="1">
      <alignment vertical="center"/>
    </xf>
    <xf numFmtId="0" fontId="29" fillId="0" borderId="0" xfId="17" applyNumberFormat="1" applyFont="1" applyFill="1" applyBorder="1" applyAlignment="1">
      <alignment vertical="center"/>
    </xf>
    <xf numFmtId="0" fontId="31" fillId="0" borderId="0" xfId="17" applyNumberFormat="1" applyFont="1" applyBorder="1" applyAlignment="1">
      <alignment vertical="center" wrapText="1"/>
    </xf>
    <xf numFmtId="0" fontId="31" fillId="0" borderId="0" xfId="17" applyNumberFormat="1" applyFont="1" applyFill="1" applyBorder="1" applyAlignment="1">
      <alignment vertical="center" wrapText="1"/>
    </xf>
    <xf numFmtId="0" fontId="31" fillId="0" borderId="0" xfId="17" applyFont="1" applyFill="1" applyBorder="1" applyAlignment="1"/>
    <xf numFmtId="191" fontId="29" fillId="0" borderId="39" xfId="17" applyNumberFormat="1" applyFont="1" applyFill="1" applyBorder="1" applyAlignment="1">
      <alignment horizontal="right" vertical="center"/>
    </xf>
    <xf numFmtId="191" fontId="29" fillId="0" borderId="184" xfId="17" applyNumberFormat="1" applyFont="1" applyFill="1" applyBorder="1" applyAlignment="1">
      <alignment horizontal="right" vertical="center"/>
    </xf>
    <xf numFmtId="191" fontId="29" fillId="0" borderId="119" xfId="17" applyNumberFormat="1" applyFont="1" applyFill="1" applyBorder="1" applyAlignment="1">
      <alignment horizontal="right" vertical="center"/>
    </xf>
    <xf numFmtId="0" fontId="29" fillId="0" borderId="40" xfId="17" applyFont="1" applyFill="1" applyBorder="1" applyAlignment="1">
      <alignment vertical="center"/>
    </xf>
    <xf numFmtId="191" fontId="29" fillId="0" borderId="185" xfId="17" applyNumberFormat="1" applyFont="1" applyFill="1" applyBorder="1" applyAlignment="1">
      <alignment horizontal="right" vertical="center"/>
    </xf>
    <xf numFmtId="191" fontId="29" fillId="0" borderId="12" xfId="17" applyNumberFormat="1" applyFont="1" applyFill="1" applyBorder="1" applyAlignment="1">
      <alignment horizontal="right" vertical="center"/>
    </xf>
    <xf numFmtId="191" fontId="29" fillId="0" borderId="186" xfId="17" applyNumberFormat="1" applyFont="1" applyFill="1" applyBorder="1" applyAlignment="1">
      <alignment horizontal="right" vertical="center"/>
    </xf>
    <xf numFmtId="0" fontId="29" fillId="0" borderId="34" xfId="17" applyFont="1" applyFill="1" applyBorder="1" applyAlignment="1">
      <alignment vertical="center"/>
    </xf>
    <xf numFmtId="0" fontId="29" fillId="0" borderId="46" xfId="17" applyFont="1" applyFill="1" applyBorder="1" applyAlignment="1">
      <alignment vertical="center"/>
    </xf>
    <xf numFmtId="191" fontId="29" fillId="0" borderId="187" xfId="17" applyNumberFormat="1" applyFont="1" applyFill="1" applyBorder="1" applyAlignment="1">
      <alignment horizontal="right" vertical="center"/>
    </xf>
    <xf numFmtId="191" fontId="29" fillId="0" borderId="188" xfId="17" applyNumberFormat="1" applyFont="1" applyFill="1" applyBorder="1" applyAlignment="1">
      <alignment horizontal="right" vertical="center"/>
    </xf>
    <xf numFmtId="191" fontId="29" fillId="0" borderId="189" xfId="17" applyNumberFormat="1" applyFont="1" applyFill="1" applyBorder="1" applyAlignment="1">
      <alignment horizontal="right" vertical="center"/>
    </xf>
    <xf numFmtId="0" fontId="29" fillId="0" borderId="48" xfId="17" applyFont="1" applyFill="1" applyBorder="1" applyAlignment="1">
      <alignment vertical="center" wrapText="1"/>
    </xf>
    <xf numFmtId="0" fontId="29" fillId="7" borderId="65" xfId="17" applyFont="1" applyFill="1" applyBorder="1" applyAlignment="1">
      <alignment horizontal="center" vertical="center"/>
    </xf>
    <xf numFmtId="0" fontId="29" fillId="7" borderId="66" xfId="17" applyFont="1" applyFill="1" applyBorder="1" applyAlignment="1">
      <alignment horizontal="center" vertical="center"/>
    </xf>
    <xf numFmtId="0" fontId="29" fillId="7" borderId="51" xfId="17" applyFont="1" applyFill="1" applyBorder="1" applyAlignment="1">
      <alignment horizontal="center" vertical="center"/>
    </xf>
    <xf numFmtId="0" fontId="29" fillId="7" borderId="64" xfId="17" applyFont="1" applyFill="1" applyBorder="1" applyAlignment="1">
      <alignment horizontal="right" vertical="top"/>
    </xf>
    <xf numFmtId="0" fontId="29" fillId="7" borderId="52" xfId="17" applyFont="1" applyFill="1" applyBorder="1" applyAlignment="1">
      <alignment horizontal="right" vertical="top"/>
    </xf>
    <xf numFmtId="0" fontId="29" fillId="7" borderId="53" xfId="17" applyFont="1" applyFill="1" applyBorder="1" applyAlignment="1"/>
    <xf numFmtId="0" fontId="30" fillId="0" borderId="0" xfId="17" applyFont="1" applyAlignment="1">
      <alignment horizontal="right" vertical="center"/>
    </xf>
    <xf numFmtId="0" fontId="3" fillId="0" borderId="0" xfId="18">
      <alignment vertical="center"/>
    </xf>
    <xf numFmtId="0" fontId="19" fillId="0" borderId="0" xfId="18" applyFont="1">
      <alignment vertical="center"/>
    </xf>
    <xf numFmtId="0" fontId="31" fillId="0" borderId="0" xfId="18" applyFont="1" applyAlignment="1"/>
    <xf numFmtId="181" fontId="31" fillId="0" borderId="39"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119" xfId="18" applyNumberFormat="1" applyFont="1" applyFill="1" applyBorder="1" applyAlignment="1" applyProtection="1">
      <alignment horizontal="right" vertical="center"/>
    </xf>
    <xf numFmtId="0" fontId="31" fillId="0" borderId="24" xfId="18" applyFont="1" applyFill="1" applyBorder="1" applyAlignment="1">
      <alignment vertical="center"/>
    </xf>
    <xf numFmtId="181" fontId="31" fillId="0" borderId="185"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xf>
    <xf numFmtId="181" fontId="31" fillId="0" borderId="188"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6" xfId="18" applyFont="1" applyFill="1" applyBorder="1" applyAlignment="1">
      <alignment vertical="center" wrapText="1"/>
    </xf>
    <xf numFmtId="0" fontId="31" fillId="6" borderId="41" xfId="18" applyFont="1" applyFill="1" applyBorder="1" applyAlignment="1">
      <alignment horizontal="center" vertical="center"/>
    </xf>
    <xf numFmtId="0" fontId="31" fillId="6" borderId="66" xfId="18" applyFont="1" applyFill="1" applyBorder="1" applyAlignment="1">
      <alignment horizontal="center" vertical="center"/>
    </xf>
    <xf numFmtId="0" fontId="31" fillId="6" borderId="51" xfId="18" applyFont="1" applyFill="1" applyBorder="1" applyAlignment="1">
      <alignment horizontal="center" vertical="center"/>
    </xf>
    <xf numFmtId="0" fontId="31" fillId="6" borderId="64" xfId="18" applyFont="1" applyFill="1" applyBorder="1" applyAlignment="1">
      <alignment horizontal="right" vertical="top"/>
    </xf>
    <xf numFmtId="0" fontId="31" fillId="6" borderId="52" xfId="18" applyFont="1" applyFill="1" applyBorder="1" applyAlignment="1">
      <alignment horizontal="right" vertical="center"/>
    </xf>
    <xf numFmtId="0" fontId="31" fillId="6" borderId="52" xfId="18" applyFont="1" applyFill="1" applyBorder="1" applyAlignment="1"/>
    <xf numFmtId="0" fontId="31" fillId="6" borderId="53" xfId="18" applyFont="1" applyFill="1" applyBorder="1" applyAlignment="1"/>
    <xf numFmtId="0" fontId="30" fillId="0" borderId="0" xfId="18" applyFont="1" applyAlignment="1">
      <alignment horizontal="center" vertical="center"/>
    </xf>
    <xf numFmtId="0" fontId="3" fillId="0" borderId="0" xfId="19">
      <alignment vertical="center"/>
    </xf>
    <xf numFmtId="181" fontId="31" fillId="0" borderId="0" xfId="19" applyNumberFormat="1" applyFont="1" applyFill="1" applyBorder="1" applyAlignment="1" applyProtection="1">
      <alignment horizontal="right" vertical="center"/>
    </xf>
    <xf numFmtId="0" fontId="31" fillId="0" borderId="0" xfId="19" applyFont="1" applyFill="1" applyBorder="1" applyAlignment="1">
      <alignment horizontal="left" vertical="center"/>
    </xf>
    <xf numFmtId="0" fontId="31" fillId="0" borderId="0" xfId="19" applyFont="1" applyFill="1" applyBorder="1" applyAlignment="1">
      <alignment vertical="center"/>
    </xf>
    <xf numFmtId="0" fontId="31" fillId="0" borderId="0" xfId="19" applyFont="1" applyFill="1" applyBorder="1" applyAlignment="1"/>
    <xf numFmtId="181" fontId="31" fillId="0" borderId="39"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119" xfId="19" applyNumberFormat="1" applyFont="1" applyFill="1" applyBorder="1" applyAlignment="1" applyProtection="1">
      <alignment horizontal="right" vertical="center"/>
    </xf>
    <xf numFmtId="0" fontId="31" fillId="0" borderId="24" xfId="19" applyFont="1" applyFill="1" applyBorder="1" applyAlignment="1">
      <alignment vertical="center"/>
    </xf>
    <xf numFmtId="181" fontId="31" fillId="0" borderId="185"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0" fontId="31" fillId="0" borderId="10" xfId="19" applyFont="1" applyFill="1" applyBorder="1" applyAlignment="1">
      <alignment vertical="center"/>
    </xf>
    <xf numFmtId="0" fontId="31" fillId="0" borderId="10" xfId="19" applyFont="1" applyFill="1" applyBorder="1" applyAlignment="1">
      <alignment vertical="center" wrapText="1"/>
    </xf>
    <xf numFmtId="0" fontId="31" fillId="0" borderId="13" xfId="19" applyFont="1" applyFill="1" applyBorder="1" applyAlignment="1">
      <alignment vertical="center"/>
    </xf>
    <xf numFmtId="0" fontId="31" fillId="0" borderId="1" xfId="19" applyFont="1" applyFill="1" applyBorder="1" applyAlignment="1">
      <alignment vertical="center"/>
    </xf>
    <xf numFmtId="181" fontId="31" fillId="0" borderId="187" xfId="19" applyNumberFormat="1" applyFont="1" applyFill="1" applyBorder="1" applyAlignment="1" applyProtection="1">
      <alignment horizontal="right" vertical="center"/>
    </xf>
    <xf numFmtId="181" fontId="31" fillId="0" borderId="188"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6" xfId="19" applyFont="1" applyFill="1" applyBorder="1" applyAlignment="1">
      <alignment vertical="center" wrapText="1"/>
    </xf>
    <xf numFmtId="0" fontId="31" fillId="6" borderId="65" xfId="19" applyFont="1" applyFill="1" applyBorder="1" applyAlignment="1">
      <alignment horizontal="center" vertical="center"/>
    </xf>
    <xf numFmtId="0" fontId="31" fillId="6" borderId="66" xfId="19" applyFont="1" applyFill="1" applyBorder="1" applyAlignment="1">
      <alignment horizontal="center" vertical="center"/>
    </xf>
    <xf numFmtId="0" fontId="31" fillId="6" borderId="51" xfId="19" applyFont="1" applyFill="1" applyBorder="1" applyAlignment="1">
      <alignment horizontal="center" vertical="center"/>
    </xf>
    <xf numFmtId="0" fontId="31" fillId="6" borderId="64" xfId="19" applyFont="1" applyFill="1" applyBorder="1" applyAlignment="1">
      <alignment horizontal="right" vertical="top"/>
    </xf>
    <xf numFmtId="0" fontId="31" fillId="6" borderId="52" xfId="19" applyFont="1" applyFill="1" applyBorder="1" applyAlignment="1">
      <alignment horizontal="right" vertical="center"/>
    </xf>
    <xf numFmtId="0" fontId="31" fillId="6" borderId="52" xfId="19" applyFont="1" applyFill="1" applyBorder="1" applyAlignment="1"/>
    <xf numFmtId="0" fontId="31" fillId="6" borderId="53" xfId="19" applyFont="1" applyFill="1" applyBorder="1" applyAlignment="1"/>
    <xf numFmtId="0" fontId="30" fillId="0" borderId="0" xfId="19" applyFont="1" applyAlignment="1">
      <alignment horizontal="center" vertical="center"/>
    </xf>
    <xf numFmtId="184" fontId="10" fillId="0" borderId="2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0" fontId="10" fillId="0" borderId="2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0" xfId="7" applyFont="1" applyFill="1" applyBorder="1" applyAlignment="1">
      <alignment horizontal="left" vertical="center"/>
    </xf>
    <xf numFmtId="49" fontId="18" fillId="0" borderId="0" xfId="7" applyNumberFormat="1" applyFont="1" applyFill="1" applyAlignment="1">
      <alignment horizontal="center" vertical="center"/>
    </xf>
    <xf numFmtId="0" fontId="10" fillId="0" borderId="67"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64" xfId="7" applyFont="1" applyFill="1" applyBorder="1" applyAlignment="1">
      <alignment horizontal="center" vertical="center"/>
    </xf>
    <xf numFmtId="0" fontId="13" fillId="0" borderId="31"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29" xfId="9"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29"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29" xfId="7" applyNumberFormat="1" applyFont="1" applyFill="1" applyBorder="1" applyAlignment="1">
      <alignment horizontal="right" vertical="center"/>
    </xf>
    <xf numFmtId="0" fontId="10" fillId="0" borderId="46"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3" fillId="0" borderId="21"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0" xfId="9" applyFont="1" applyFill="1" applyBorder="1" applyAlignment="1">
      <alignment horizontal="left" vertical="center"/>
    </xf>
    <xf numFmtId="0" fontId="10" fillId="0" borderId="61"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1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3"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17" xfId="7" applyNumberFormat="1" applyFont="1" applyFill="1" applyBorder="1" applyAlignment="1">
      <alignment horizontal="center" vertical="center"/>
    </xf>
    <xf numFmtId="188" fontId="10" fillId="0" borderId="21"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0" xfId="7" applyNumberFormat="1" applyFont="1" applyFill="1" applyBorder="1" applyAlignment="1">
      <alignment horizontal="right" vertical="center"/>
    </xf>
    <xf numFmtId="185" fontId="10" fillId="0" borderId="2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0" xfId="7" applyNumberFormat="1" applyFont="1" applyFill="1" applyBorder="1" applyAlignment="1">
      <alignment horizontal="right" vertical="center"/>
    </xf>
    <xf numFmtId="0" fontId="10" fillId="0" borderId="44" xfId="7" applyFont="1" applyFill="1" applyBorder="1" applyAlignment="1">
      <alignment horizontal="center" vertical="center"/>
    </xf>
    <xf numFmtId="0" fontId="10" fillId="0" borderId="54" xfId="7" applyFont="1" applyFill="1" applyBorder="1" applyAlignment="1">
      <alignment vertical="center"/>
    </xf>
    <xf numFmtId="0" fontId="10" fillId="0" borderId="36" xfId="7" applyFont="1" applyFill="1" applyBorder="1" applyAlignment="1">
      <alignment vertical="center"/>
    </xf>
    <xf numFmtId="0" fontId="10" fillId="0" borderId="50"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35"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28" xfId="7" applyNumberFormat="1" applyFont="1" applyFill="1" applyBorder="1" applyAlignment="1">
      <alignment horizontal="right" vertical="center"/>
    </xf>
    <xf numFmtId="0" fontId="10" fillId="0" borderId="24" xfId="7" applyFont="1" applyFill="1" applyBorder="1" applyAlignment="1">
      <alignment vertical="center"/>
    </xf>
    <xf numFmtId="0" fontId="10" fillId="0" borderId="23" xfId="7" applyFont="1" applyFill="1" applyBorder="1" applyAlignment="1">
      <alignment vertical="center"/>
    </xf>
    <xf numFmtId="0" fontId="10" fillId="0" borderId="27" xfId="7" applyFont="1" applyFill="1" applyBorder="1" applyAlignment="1">
      <alignment vertical="center"/>
    </xf>
    <xf numFmtId="186" fontId="10" fillId="0" borderId="24"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2" xfId="7" applyNumberFormat="1" applyFont="1" applyFill="1" applyBorder="1" applyAlignment="1">
      <alignment horizontal="right" vertical="center"/>
    </xf>
    <xf numFmtId="0" fontId="13" fillId="0" borderId="1"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177" fontId="13" fillId="0" borderId="10"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28"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10" fillId="0" borderId="10"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184" fontId="10" fillId="0" borderId="28" xfId="7" applyNumberFormat="1" applyFont="1" applyFill="1" applyBorder="1" applyAlignment="1">
      <alignment horizontal="right" vertical="center"/>
    </xf>
    <xf numFmtId="0" fontId="10" fillId="0" borderId="3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51" xfId="7" applyFont="1" applyFill="1" applyBorder="1" applyAlignment="1">
      <alignment horizontal="center" vertical="center" wrapText="1"/>
    </xf>
    <xf numFmtId="0" fontId="10" fillId="0" borderId="2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13" fillId="0" borderId="49" xfId="7" applyFont="1" applyFill="1" applyBorder="1" applyAlignment="1">
      <alignment vertical="center"/>
    </xf>
    <xf numFmtId="0" fontId="13" fillId="0" borderId="36" xfId="7" applyFont="1" applyFill="1" applyBorder="1" applyAlignment="1">
      <alignment vertical="center"/>
    </xf>
    <xf numFmtId="0" fontId="13" fillId="0" borderId="50" xfId="7" applyFont="1" applyFill="1" applyBorder="1" applyAlignment="1">
      <alignment vertical="center"/>
    </xf>
    <xf numFmtId="177" fontId="13" fillId="0" borderId="4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29" xfId="7" applyNumberFormat="1" applyFont="1" applyFill="1" applyBorder="1" applyAlignment="1">
      <alignment horizontal="right" vertical="center"/>
    </xf>
    <xf numFmtId="0" fontId="10" fillId="0" borderId="46"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19"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7" xfId="7" applyFont="1" applyFill="1" applyBorder="1" applyAlignment="1">
      <alignment horizontal="left" vertical="center"/>
    </xf>
    <xf numFmtId="184" fontId="10" fillId="0" borderId="19" xfId="7" applyNumberFormat="1" applyFont="1" applyFill="1" applyBorder="1" applyAlignment="1">
      <alignment horizontal="right" vertical="center"/>
    </xf>
    <xf numFmtId="184" fontId="10" fillId="0" borderId="18" xfId="7" applyNumberFormat="1" applyFont="1" applyFill="1" applyBorder="1" applyAlignment="1">
      <alignment horizontal="right" vertical="center"/>
    </xf>
    <xf numFmtId="184" fontId="10" fillId="0" borderId="17" xfId="7" applyNumberFormat="1" applyFont="1" applyFill="1" applyBorder="1" applyAlignment="1">
      <alignment horizontal="right" vertical="center"/>
    </xf>
    <xf numFmtId="0" fontId="10" fillId="0" borderId="31"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29" xfId="8"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6" fontId="13" fillId="0" borderId="1"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33" xfId="7" applyNumberFormat="1" applyFont="1" applyFill="1" applyBorder="1" applyAlignment="1">
      <alignment horizontal="right" vertical="center"/>
    </xf>
    <xf numFmtId="0" fontId="12" fillId="0" borderId="0" xfId="7" applyFont="1" applyFill="1" applyBorder="1" applyAlignment="1">
      <alignment horizontal="left" vertical="center" wrapText="1"/>
    </xf>
    <xf numFmtId="0" fontId="12" fillId="0" borderId="20" xfId="7" applyFont="1" applyFill="1" applyBorder="1" applyAlignment="1">
      <alignment horizontal="left" vertical="center" wrapText="1"/>
    </xf>
    <xf numFmtId="0" fontId="13" fillId="0" borderId="24"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7" xfId="10" applyFont="1" applyFill="1" applyBorder="1" applyAlignment="1">
      <alignment horizontal="center" vertical="center"/>
    </xf>
    <xf numFmtId="0" fontId="10" fillId="0" borderId="45" xfId="7" applyFont="1" applyFill="1" applyBorder="1" applyAlignment="1">
      <alignment horizontal="center" vertical="center"/>
    </xf>
    <xf numFmtId="0" fontId="10" fillId="0" borderId="43" xfId="7" applyFont="1" applyFill="1" applyBorder="1" applyAlignment="1">
      <alignment horizontal="center" vertical="center"/>
    </xf>
    <xf numFmtId="177" fontId="10" fillId="0" borderId="43"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1" xfId="7" applyNumberFormat="1" applyFont="1" applyFill="1" applyBorder="1" applyAlignment="1">
      <alignment horizontal="right" vertical="center"/>
    </xf>
    <xf numFmtId="0" fontId="10" fillId="0" borderId="40" xfId="7" applyFont="1" applyFill="1" applyBorder="1" applyAlignment="1">
      <alignment vertical="center"/>
    </xf>
    <xf numFmtId="0" fontId="10" fillId="0" borderId="3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8" xfId="7" applyFont="1" applyFill="1" applyBorder="1" applyAlignment="1">
      <alignment horizontal="center" vertical="center"/>
    </xf>
    <xf numFmtId="185" fontId="10" fillId="0" borderId="43"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1" xfId="7" applyNumberFormat="1" applyFont="1" applyFill="1" applyBorder="1" applyAlignment="1">
      <alignment horizontal="right" vertical="center"/>
    </xf>
    <xf numFmtId="184" fontId="10" fillId="0" borderId="24"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7" xfId="7" applyNumberFormat="1" applyFont="1" applyFill="1" applyBorder="1" applyAlignment="1">
      <alignment horizontal="right" vertical="center"/>
    </xf>
    <xf numFmtId="184" fontId="10" fillId="0" borderId="22"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5" xfId="7" applyFont="1" applyFill="1" applyBorder="1" applyAlignment="1">
      <alignment horizontal="center" vertical="center"/>
    </xf>
    <xf numFmtId="0" fontId="15" fillId="0" borderId="9" xfId="7" applyFont="1" applyFill="1" applyBorder="1">
      <alignment vertical="center"/>
    </xf>
    <xf numFmtId="0" fontId="15" fillId="0" borderId="11" xfId="7" applyFont="1" applyFill="1" applyBorder="1">
      <alignment vertical="center"/>
    </xf>
    <xf numFmtId="0" fontId="10" fillId="0" borderId="34"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25"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32" xfId="7" applyFont="1" applyFill="1" applyBorder="1" applyAlignment="1">
      <alignment horizontal="center" vertical="center" wrapText="1"/>
    </xf>
    <xf numFmtId="0" fontId="13" fillId="0" borderId="19"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7" xfId="9" applyFont="1" applyFill="1" applyBorder="1" applyAlignment="1">
      <alignment horizontal="left" vertical="center"/>
    </xf>
    <xf numFmtId="177" fontId="10" fillId="0" borderId="19"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7"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7" xfId="7" applyNumberFormat="1" applyFont="1" applyFill="1" applyBorder="1" applyAlignment="1">
      <alignment horizontal="right" vertical="center"/>
    </xf>
    <xf numFmtId="0" fontId="10" fillId="0" borderId="26"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5" xfId="7" applyFont="1" applyFill="1" applyBorder="1" applyAlignment="1">
      <alignment horizontal="center" vertical="center" shrinkToFit="1"/>
    </xf>
    <xf numFmtId="0" fontId="12" fillId="0" borderId="0" xfId="7" applyNumberFormat="1" applyFont="1" applyFill="1" applyBorder="1" applyAlignment="1" applyProtection="1">
      <alignment horizontal="left" vertical="center" wrapText="1"/>
      <protection hidden="1"/>
    </xf>
    <xf numFmtId="183" fontId="10" fillId="0" borderId="0" xfId="7" applyNumberFormat="1" applyFont="1" applyFill="1" applyBorder="1" applyAlignment="1" applyProtection="1">
      <alignment horizontal="center" vertical="center"/>
      <protection hidden="1"/>
    </xf>
    <xf numFmtId="0" fontId="13" fillId="0" borderId="31"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29" xfId="9" applyFont="1" applyFill="1" applyBorder="1" applyAlignment="1">
      <alignment horizontal="center" vertical="center" wrapText="1"/>
    </xf>
    <xf numFmtId="0" fontId="13" fillId="0" borderId="2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0" fillId="0" borderId="0" xfId="7" applyFont="1" applyFill="1" applyBorder="1" applyAlignment="1" applyProtection="1">
      <alignment horizontal="center" vertical="center"/>
      <protection hidden="1"/>
    </xf>
    <xf numFmtId="0" fontId="10" fillId="0" borderId="12"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49" fontId="16" fillId="0" borderId="53" xfId="11" applyNumberFormat="1" applyFont="1" applyFill="1" applyBorder="1" applyAlignment="1">
      <alignment horizontal="center" vertical="center"/>
    </xf>
    <xf numFmtId="49" fontId="16" fillId="0" borderId="52" xfId="11" applyNumberFormat="1" applyFont="1" applyFill="1" applyBorder="1" applyAlignment="1">
      <alignment horizontal="center" vertical="center"/>
    </xf>
    <xf numFmtId="49" fontId="16" fillId="0" borderId="64"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184" fontId="10" fillId="0" borderId="7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4" fontId="10" fillId="0" borderId="70" xfId="11" applyNumberFormat="1" applyFont="1" applyFill="1" applyBorder="1" applyAlignment="1">
      <alignment horizontal="right" vertical="center"/>
    </xf>
    <xf numFmtId="184" fontId="10" fillId="0" borderId="0" xfId="11" applyNumberFormat="1" applyFont="1" applyFill="1" applyBorder="1" applyAlignment="1">
      <alignment horizontal="right" vertical="center"/>
    </xf>
    <xf numFmtId="184" fontId="10" fillId="0" borderId="5" xfId="11" applyNumberFormat="1" applyFont="1" applyFill="1" applyBorder="1" applyAlignment="1">
      <alignment horizontal="right"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4" fontId="10" fillId="0" borderId="77" xfId="11" applyNumberFormat="1" applyFont="1" applyFill="1" applyBorder="1" applyAlignment="1">
      <alignment horizontal="right" vertical="center"/>
    </xf>
    <xf numFmtId="177" fontId="10" fillId="0" borderId="77" xfId="11" applyNumberFormat="1" applyFont="1" applyFill="1" applyBorder="1" applyAlignment="1">
      <alignment horizontal="right" vertical="center"/>
    </xf>
    <xf numFmtId="184" fontId="10" fillId="0" borderId="75" xfId="11" applyNumberFormat="1" applyFont="1" applyFill="1" applyBorder="1" applyAlignment="1">
      <alignment horizontal="right" vertical="center"/>
    </xf>
    <xf numFmtId="184" fontId="10" fillId="0" borderId="2" xfId="11" applyNumberFormat="1" applyFont="1" applyFill="1" applyBorder="1" applyAlignment="1">
      <alignment horizontal="right" vertical="center"/>
    </xf>
    <xf numFmtId="184" fontId="10" fillId="0" borderId="3"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4" fontId="3" fillId="0" borderId="0" xfId="11" applyNumberFormat="1" applyFill="1" applyAlignment="1">
      <alignment horizontal="right" vertical="center"/>
    </xf>
    <xf numFmtId="184" fontId="3" fillId="0" borderId="5" xfId="11" applyNumberFormat="1" applyFill="1" applyBorder="1" applyAlignment="1">
      <alignment horizontal="right" vertical="center"/>
    </xf>
    <xf numFmtId="177" fontId="10" fillId="0" borderId="75" xfId="11" applyNumberFormat="1" applyFont="1" applyFill="1" applyBorder="1" applyAlignment="1">
      <alignment horizontal="right" vertical="center"/>
    </xf>
    <xf numFmtId="189" fontId="10" fillId="0" borderId="75"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76"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184"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4"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4" fontId="10" fillId="0" borderId="7"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8" xfId="11" applyFill="1" applyBorder="1" applyAlignment="1">
      <alignment horizontal="right" vertical="center"/>
    </xf>
    <xf numFmtId="184" fontId="10" fillId="0" borderId="6"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4"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4" fontId="10" fillId="0" borderId="68" xfId="11" applyNumberFormat="1" applyFont="1" applyFill="1" applyBorder="1" applyAlignment="1">
      <alignment horizontal="right" vertical="center"/>
    </xf>
    <xf numFmtId="184"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177" fontId="10" fillId="3" borderId="70"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0"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69" xfId="11" applyFill="1" applyBorder="1" applyAlignment="1">
      <alignment horizontal="right" vertical="center"/>
    </xf>
    <xf numFmtId="189" fontId="10" fillId="0" borderId="68"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69" xfId="11" applyNumberFormat="1" applyFill="1" applyBorder="1" applyAlignment="1">
      <alignment horizontal="right" vertical="center"/>
    </xf>
    <xf numFmtId="177" fontId="10" fillId="0" borderId="68" xfId="11" applyNumberFormat="1" applyFont="1" applyFill="1" applyBorder="1" applyAlignment="1">
      <alignment horizontal="right" vertical="center"/>
    </xf>
    <xf numFmtId="177" fontId="10" fillId="3" borderId="68"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69" xfId="11" applyNumberFormat="1" applyFont="1" applyFill="1" applyBorder="1" applyAlignment="1">
      <alignment horizontal="right" vertical="center"/>
    </xf>
    <xf numFmtId="0" fontId="10" fillId="3" borderId="68"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5" fillId="0" borderId="146" xfId="15" applyNumberFormat="1" applyFont="1" applyBorder="1" applyAlignment="1" applyProtection="1">
      <alignment horizontal="left" vertical="center" shrinkToFit="1"/>
      <protection locked="0"/>
    </xf>
    <xf numFmtId="0" fontId="5" fillId="0" borderId="145" xfId="15" applyNumberFormat="1" applyFont="1" applyBorder="1" applyAlignment="1" applyProtection="1">
      <alignment horizontal="left" vertical="center" shrinkToFit="1"/>
      <protection locked="0"/>
    </xf>
    <xf numFmtId="0" fontId="5" fillId="0" borderId="166" xfId="15" applyNumberFormat="1" applyFont="1" applyBorder="1" applyAlignment="1" applyProtection="1">
      <alignment horizontal="left" vertical="center" shrinkToFit="1"/>
      <protection locked="0"/>
    </xf>
    <xf numFmtId="0" fontId="26" fillId="2" borderId="53" xfId="13" applyFont="1" applyFill="1" applyBorder="1" applyAlignment="1" applyProtection="1">
      <alignment horizontal="center" vertical="center"/>
    </xf>
    <xf numFmtId="0" fontId="26" fillId="2" borderId="52" xfId="13" applyFont="1" applyFill="1" applyBorder="1" applyAlignment="1" applyProtection="1">
      <alignment horizontal="center" vertical="center"/>
    </xf>
    <xf numFmtId="0" fontId="26" fillId="2" borderId="64" xfId="13" applyFont="1" applyFill="1" applyBorder="1" applyAlignment="1" applyProtection="1">
      <alignment horizontal="center" vertical="center"/>
    </xf>
    <xf numFmtId="0" fontId="5" fillId="2" borderId="18" xfId="13" applyFont="1" applyFill="1" applyBorder="1" applyAlignment="1" applyProtection="1">
      <alignment horizontal="left" vertical="center"/>
    </xf>
    <xf numFmtId="0" fontId="5" fillId="5" borderId="31" xfId="13" applyFont="1" applyFill="1" applyBorder="1" applyAlignment="1" applyProtection="1">
      <alignment horizontal="center" vertical="center"/>
      <protection locked="0"/>
    </xf>
    <xf numFmtId="0" fontId="5" fillId="5" borderId="30" xfId="13" applyFont="1" applyFill="1" applyBorder="1" applyAlignment="1" applyProtection="1">
      <alignment horizontal="center" vertical="center"/>
      <protection locked="0"/>
    </xf>
    <xf numFmtId="0" fontId="5" fillId="5" borderId="51" xfId="13" applyFont="1" applyFill="1" applyBorder="1" applyAlignment="1" applyProtection="1">
      <alignment horizontal="center" vertical="center"/>
      <protection locked="0"/>
    </xf>
    <xf numFmtId="0" fontId="5" fillId="5" borderId="152" xfId="13" applyFont="1" applyFill="1" applyBorder="1" applyAlignment="1" applyProtection="1">
      <alignment horizontal="center" vertical="center"/>
      <protection locked="0"/>
    </xf>
    <xf numFmtId="0" fontId="5" fillId="5" borderId="149" xfId="13" applyFont="1" applyFill="1" applyBorder="1" applyAlignment="1" applyProtection="1">
      <alignment horizontal="center" vertical="center"/>
      <protection locked="0"/>
    </xf>
    <xf numFmtId="0" fontId="5" fillId="5" borderId="151" xfId="13" applyFont="1" applyFill="1" applyBorder="1" applyAlignment="1" applyProtection="1">
      <alignment horizontal="center" vertical="center"/>
      <protection locked="0"/>
    </xf>
    <xf numFmtId="0" fontId="5" fillId="5" borderId="49" xfId="13" applyFont="1" applyFill="1" applyBorder="1" applyAlignment="1" applyProtection="1">
      <alignment horizontal="center" vertical="center" wrapText="1"/>
      <protection locked="0"/>
    </xf>
    <xf numFmtId="0" fontId="5" fillId="5" borderId="30" xfId="13" applyFont="1" applyFill="1" applyBorder="1" applyAlignment="1" applyProtection="1">
      <alignment horizontal="center" vertical="center" wrapText="1"/>
      <protection locked="0"/>
    </xf>
    <xf numFmtId="0" fontId="5" fillId="5" borderId="51" xfId="13" applyFont="1" applyFill="1" applyBorder="1" applyAlignment="1" applyProtection="1">
      <alignment horizontal="center" vertical="center" wrapText="1"/>
      <protection locked="0"/>
    </xf>
    <xf numFmtId="0" fontId="5" fillId="5" borderId="150" xfId="13" applyFont="1" applyFill="1" applyBorder="1" applyAlignment="1" applyProtection="1">
      <alignment horizontal="center" vertical="center" wrapText="1"/>
      <protection locked="0"/>
    </xf>
    <xf numFmtId="0" fontId="5" fillId="5" borderId="149" xfId="13" applyFont="1" applyFill="1" applyBorder="1" applyAlignment="1" applyProtection="1">
      <alignment horizontal="center" vertical="center" wrapText="1"/>
      <protection locked="0"/>
    </xf>
    <xf numFmtId="0" fontId="5" fillId="5" borderId="151" xfId="13" applyFont="1" applyFill="1" applyBorder="1" applyAlignment="1" applyProtection="1">
      <alignment horizontal="center" vertical="center" wrapText="1"/>
      <protection locked="0"/>
    </xf>
    <xf numFmtId="0" fontId="5" fillId="5" borderId="31" xfId="13" applyFont="1" applyFill="1" applyBorder="1" applyAlignment="1" applyProtection="1">
      <alignment horizontal="center" vertical="center" wrapText="1"/>
      <protection locked="0"/>
    </xf>
    <xf numFmtId="0" fontId="5" fillId="5" borderId="29" xfId="13" applyFont="1" applyFill="1" applyBorder="1" applyAlignment="1" applyProtection="1">
      <alignment horizontal="center" vertical="center" wrapText="1"/>
      <protection locked="0"/>
    </xf>
    <xf numFmtId="0" fontId="5" fillId="5" borderId="152" xfId="13" applyFont="1" applyFill="1" applyBorder="1" applyAlignment="1" applyProtection="1">
      <alignment horizontal="center" vertical="center" wrapText="1"/>
      <protection locked="0"/>
    </xf>
    <xf numFmtId="0" fontId="5" fillId="5" borderId="148"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3" fillId="5" borderId="30" xfId="13" applyFont="1" applyFill="1" applyBorder="1" applyAlignment="1" applyProtection="1">
      <alignment horizontal="center" vertical="center" wrapText="1"/>
      <protection locked="0"/>
    </xf>
    <xf numFmtId="0" fontId="3" fillId="5" borderId="51"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51" xfId="13" applyFont="1" applyFill="1" applyBorder="1" applyAlignment="1" applyProtection="1">
      <alignment horizontal="center" vertical="center" wrapText="1"/>
      <protection locked="0"/>
    </xf>
    <xf numFmtId="0" fontId="5" fillId="0" borderId="146" xfId="14" applyFont="1" applyBorder="1" applyAlignment="1" applyProtection="1">
      <alignment horizontal="left" vertical="center" shrinkToFit="1"/>
      <protection locked="0"/>
    </xf>
    <xf numFmtId="0" fontId="5" fillId="0" borderId="145" xfId="14" applyFont="1" applyBorder="1" applyAlignment="1" applyProtection="1">
      <alignment horizontal="left" vertical="center" shrinkToFit="1"/>
      <protection locked="0"/>
    </xf>
    <xf numFmtId="0" fontId="5" fillId="0" borderId="144" xfId="14" applyFont="1" applyBorder="1" applyAlignment="1" applyProtection="1">
      <alignment horizontal="left" vertical="center" shrinkToFit="1"/>
      <protection locked="0"/>
    </xf>
    <xf numFmtId="181" fontId="5" fillId="0" borderId="143" xfId="14" applyNumberFormat="1" applyFont="1" applyBorder="1" applyAlignment="1" applyProtection="1">
      <alignment horizontal="right" vertical="center" shrinkToFit="1"/>
      <protection locked="0"/>
    </xf>
    <xf numFmtId="181" fontId="5" fillId="0" borderId="142" xfId="14" applyNumberFormat="1" applyFont="1" applyBorder="1" applyAlignment="1" applyProtection="1">
      <alignment horizontal="right" vertical="center" shrinkToFit="1"/>
      <protection locked="0"/>
    </xf>
    <xf numFmtId="181" fontId="5" fillId="0" borderId="172" xfId="14" applyNumberFormat="1" applyFont="1" applyBorder="1" applyAlignment="1" applyProtection="1">
      <alignment horizontal="right" vertical="center" shrinkToFit="1"/>
      <protection locked="0"/>
    </xf>
    <xf numFmtId="181" fontId="5" fillId="0" borderId="171" xfId="14" applyNumberFormat="1" applyFont="1" applyBorder="1" applyAlignment="1" applyProtection="1">
      <alignment horizontal="right" vertical="center" shrinkToFit="1"/>
      <protection locked="0"/>
    </xf>
    <xf numFmtId="181" fontId="5" fillId="0" borderId="170" xfId="14" applyNumberFormat="1" applyFont="1" applyBorder="1" applyAlignment="1" applyProtection="1">
      <alignment horizontal="right" vertical="center" shrinkToFit="1"/>
      <protection locked="0"/>
    </xf>
    <xf numFmtId="181" fontId="5" fillId="0" borderId="169" xfId="14" applyNumberFormat="1" applyFont="1" applyBorder="1" applyAlignment="1" applyProtection="1">
      <alignment horizontal="right" vertical="center" shrinkToFit="1"/>
      <protection locked="0"/>
    </xf>
    <xf numFmtId="181" fontId="5" fillId="0" borderId="146" xfId="15" applyNumberFormat="1" applyFont="1" applyBorder="1" applyAlignment="1" applyProtection="1">
      <alignment horizontal="right" vertical="center" shrinkToFit="1"/>
      <protection locked="0"/>
    </xf>
    <xf numFmtId="181" fontId="5" fillId="0" borderId="145" xfId="15" applyNumberFormat="1" applyFont="1" applyBorder="1" applyAlignment="1" applyProtection="1">
      <alignment horizontal="right" vertical="center" shrinkToFit="1"/>
      <protection locked="0"/>
    </xf>
    <xf numFmtId="181" fontId="5" fillId="0" borderId="144" xfId="15" applyNumberFormat="1" applyFont="1" applyBorder="1" applyAlignment="1" applyProtection="1">
      <alignment horizontal="right" vertical="center" shrinkToFit="1"/>
      <protection locked="0"/>
    </xf>
    <xf numFmtId="181" fontId="5" fillId="0" borderId="168" xfId="15" applyNumberFormat="1" applyFont="1" applyBorder="1" applyAlignment="1" applyProtection="1">
      <alignment horizontal="right" vertical="center" shrinkToFit="1"/>
      <protection locked="0"/>
    </xf>
    <xf numFmtId="181" fontId="5" fillId="0" borderId="142" xfId="15" applyNumberFormat="1" applyFont="1" applyBorder="1" applyAlignment="1" applyProtection="1">
      <alignment horizontal="right" vertical="center" shrinkToFit="1"/>
      <protection locked="0"/>
    </xf>
    <xf numFmtId="0" fontId="5" fillId="0" borderId="142" xfId="15" applyNumberFormat="1" applyFont="1" applyBorder="1" applyAlignment="1" applyProtection="1">
      <alignment horizontal="left" vertical="center" shrinkToFit="1"/>
      <protection locked="0"/>
    </xf>
    <xf numFmtId="0" fontId="5" fillId="0" borderId="141" xfId="15" applyNumberFormat="1" applyFont="1" applyBorder="1" applyAlignment="1" applyProtection="1">
      <alignment horizontal="left" vertical="center" shrinkToFit="1"/>
      <protection locked="0"/>
    </xf>
    <xf numFmtId="0" fontId="5" fillId="0" borderId="146" xfId="15" applyFont="1" applyBorder="1" applyAlignment="1" applyProtection="1">
      <alignment horizontal="left" vertical="center" shrinkToFit="1"/>
      <protection locked="0"/>
    </xf>
    <xf numFmtId="0" fontId="5" fillId="0" borderId="145" xfId="15" applyFont="1" applyBorder="1" applyAlignment="1" applyProtection="1">
      <alignment horizontal="left" vertical="center" shrinkToFit="1"/>
      <protection locked="0"/>
    </xf>
    <xf numFmtId="0" fontId="5" fillId="0" borderId="144" xfId="15" applyFont="1" applyBorder="1" applyAlignment="1" applyProtection="1">
      <alignment horizontal="left" vertical="center" shrinkToFit="1"/>
      <protection locked="0"/>
    </xf>
    <xf numFmtId="181" fontId="5" fillId="0" borderId="137" xfId="15" applyNumberFormat="1" applyFont="1" applyBorder="1" applyAlignment="1" applyProtection="1">
      <alignment horizontal="right" vertical="center" shrinkToFit="1"/>
      <protection locked="0"/>
    </xf>
    <xf numFmtId="0" fontId="5" fillId="0" borderId="137" xfId="15" applyNumberFormat="1" applyFont="1" applyBorder="1" applyAlignment="1" applyProtection="1">
      <alignment horizontal="left" vertical="center" shrinkToFit="1"/>
      <protection locked="0"/>
    </xf>
    <xf numFmtId="0" fontId="5" fillId="0" borderId="136" xfId="15" applyNumberFormat="1" applyFont="1" applyBorder="1" applyAlignment="1" applyProtection="1">
      <alignment horizontal="left" vertical="center" shrinkToFit="1"/>
      <protection locked="0"/>
    </xf>
    <xf numFmtId="0" fontId="5" fillId="0" borderId="122" xfId="15" applyFont="1" applyBorder="1" applyAlignment="1" applyProtection="1">
      <alignment horizontal="left" vertical="center" shrinkToFit="1"/>
      <protection locked="0"/>
    </xf>
    <xf numFmtId="0" fontId="5" fillId="0" borderId="121" xfId="15" applyFont="1" applyBorder="1" applyAlignment="1" applyProtection="1">
      <alignment horizontal="left" vertical="center" shrinkToFit="1"/>
      <protection locked="0"/>
    </xf>
    <xf numFmtId="0" fontId="5" fillId="0" borderId="123" xfId="15" applyFont="1" applyBorder="1" applyAlignment="1" applyProtection="1">
      <alignment horizontal="left" vertical="center" shrinkToFit="1"/>
      <protection locked="0"/>
    </xf>
    <xf numFmtId="0" fontId="5" fillId="0" borderId="122" xfId="14" applyFont="1" applyBorder="1" applyAlignment="1" applyProtection="1">
      <alignment horizontal="left" vertical="center" shrinkToFit="1"/>
      <protection locked="0"/>
    </xf>
    <xf numFmtId="0" fontId="5" fillId="0" borderId="121" xfId="14" applyFont="1" applyBorder="1" applyAlignment="1" applyProtection="1">
      <alignment horizontal="left" vertical="center" shrinkToFit="1"/>
      <protection locked="0"/>
    </xf>
    <xf numFmtId="0" fontId="5" fillId="0" borderId="123" xfId="14" applyFont="1" applyBorder="1" applyAlignment="1" applyProtection="1">
      <alignment horizontal="left" vertical="center" shrinkToFit="1"/>
      <protection locked="0"/>
    </xf>
    <xf numFmtId="181" fontId="5" fillId="0" borderId="138" xfId="14" applyNumberFormat="1" applyFont="1" applyBorder="1" applyAlignment="1" applyProtection="1">
      <alignment horizontal="right" vertical="center" shrinkToFit="1"/>
      <protection locked="0"/>
    </xf>
    <xf numFmtId="181" fontId="5" fillId="0" borderId="137" xfId="14" applyNumberFormat="1" applyFont="1" applyBorder="1" applyAlignment="1" applyProtection="1">
      <alignment horizontal="right" vertical="center" shrinkToFit="1"/>
      <protection locked="0"/>
    </xf>
    <xf numFmtId="181" fontId="5" fillId="0" borderId="140" xfId="14" applyNumberFormat="1" applyFont="1" applyBorder="1" applyAlignment="1" applyProtection="1">
      <alignment horizontal="right" vertical="center" shrinkToFit="1"/>
      <protection locked="0"/>
    </xf>
    <xf numFmtId="181" fontId="5" fillId="0" borderId="156" xfId="14" applyNumberFormat="1" applyFont="1" applyBorder="1" applyAlignment="1" applyProtection="1">
      <alignment horizontal="right" vertical="center" shrinkToFit="1"/>
      <protection locked="0"/>
    </xf>
    <xf numFmtId="181" fontId="5" fillId="0" borderId="121" xfId="14" applyNumberFormat="1" applyFont="1" applyBorder="1" applyAlignment="1" applyProtection="1">
      <alignment horizontal="right" vertical="center" shrinkToFit="1"/>
      <protection locked="0"/>
    </xf>
    <xf numFmtId="181" fontId="5" fillId="0" borderId="120" xfId="14" applyNumberFormat="1" applyFont="1" applyBorder="1" applyAlignment="1" applyProtection="1">
      <alignment horizontal="right" vertical="center" shrinkToFit="1"/>
      <protection locked="0"/>
    </xf>
    <xf numFmtId="181" fontId="5" fillId="0" borderId="139" xfId="15" applyNumberFormat="1" applyFont="1" applyBorder="1" applyAlignment="1" applyProtection="1">
      <alignment horizontal="right" vertical="center" shrinkToFit="1"/>
      <protection locked="0"/>
    </xf>
    <xf numFmtId="181" fontId="5" fillId="0" borderId="122" xfId="15" applyNumberFormat="1" applyFont="1" applyBorder="1" applyAlignment="1" applyProtection="1">
      <alignment horizontal="right" vertical="center" shrinkToFit="1"/>
      <protection locked="0"/>
    </xf>
    <xf numFmtId="181" fontId="5" fillId="0" borderId="121" xfId="15" applyNumberFormat="1" applyFont="1" applyBorder="1" applyAlignment="1" applyProtection="1">
      <alignment horizontal="right" vertical="center" shrinkToFit="1"/>
      <protection locked="0"/>
    </xf>
    <xf numFmtId="181" fontId="5" fillId="0" borderId="123" xfId="15" applyNumberFormat="1" applyFont="1" applyBorder="1" applyAlignment="1" applyProtection="1">
      <alignment horizontal="right" vertical="center" shrinkToFit="1"/>
      <protection locked="0"/>
    </xf>
    <xf numFmtId="0" fontId="5" fillId="0" borderId="122" xfId="15" applyNumberFormat="1" applyFont="1" applyBorder="1" applyAlignment="1" applyProtection="1">
      <alignment horizontal="left" vertical="center" shrinkToFit="1"/>
      <protection locked="0"/>
    </xf>
    <xf numFmtId="0" fontId="5" fillId="0" borderId="121" xfId="15" applyNumberFormat="1" applyFont="1" applyBorder="1" applyAlignment="1" applyProtection="1">
      <alignment horizontal="left" vertical="center" shrinkToFit="1"/>
      <protection locked="0"/>
    </xf>
    <xf numFmtId="0" fontId="5" fillId="0" borderId="120" xfId="15" applyNumberFormat="1" applyFont="1" applyBorder="1" applyAlignment="1" applyProtection="1">
      <alignment horizontal="left" vertical="center" shrinkToFit="1"/>
      <protection locked="0"/>
    </xf>
    <xf numFmtId="181" fontId="5" fillId="0" borderId="131" xfId="14" applyNumberFormat="1" applyFont="1" applyBorder="1" applyAlignment="1" applyProtection="1">
      <alignment horizontal="right" vertical="center" shrinkToFit="1"/>
      <protection locked="0"/>
    </xf>
    <xf numFmtId="181" fontId="5" fillId="0" borderId="130" xfId="14" applyNumberFormat="1" applyFont="1" applyBorder="1" applyAlignment="1" applyProtection="1">
      <alignment horizontal="right" vertical="center" shrinkToFit="1"/>
      <protection locked="0"/>
    </xf>
    <xf numFmtId="181" fontId="5" fillId="0" borderId="165" xfId="14" applyNumberFormat="1" applyFont="1" applyBorder="1" applyAlignment="1" applyProtection="1">
      <alignment horizontal="right" vertical="center" shrinkToFit="1"/>
      <protection locked="0"/>
    </xf>
    <xf numFmtId="181" fontId="5" fillId="0" borderId="164" xfId="15" applyNumberFormat="1" applyFont="1" applyBorder="1" applyAlignment="1" applyProtection="1">
      <alignment horizontal="right" vertical="center" shrinkToFit="1"/>
      <protection locked="0"/>
    </xf>
    <xf numFmtId="181" fontId="5" fillId="0" borderId="130" xfId="15" applyNumberFormat="1" applyFont="1" applyBorder="1" applyAlignment="1" applyProtection="1">
      <alignment horizontal="right" vertical="center" shrinkToFit="1"/>
      <protection locked="0"/>
    </xf>
    <xf numFmtId="0" fontId="5" fillId="0" borderId="130" xfId="15" applyNumberFormat="1" applyFont="1" applyBorder="1" applyAlignment="1" applyProtection="1">
      <alignment horizontal="left" vertical="center" shrinkToFit="1"/>
      <protection locked="0"/>
    </xf>
    <xf numFmtId="0" fontId="5" fillId="0" borderId="129" xfId="15" applyNumberFormat="1" applyFont="1" applyBorder="1" applyAlignment="1" applyProtection="1">
      <alignment horizontal="left" vertical="center" shrinkToFit="1"/>
      <protection locked="0"/>
    </xf>
    <xf numFmtId="0" fontId="5" fillId="0" borderId="36" xfId="13" applyFont="1" applyBorder="1" applyAlignment="1" applyProtection="1">
      <alignment horizontal="center" vertical="center"/>
      <protection locked="0"/>
    </xf>
    <xf numFmtId="0" fontId="5" fillId="0" borderId="35" xfId="13" applyFont="1" applyBorder="1" applyAlignment="1" applyProtection="1">
      <alignment horizontal="center" vertical="center"/>
      <protection locked="0"/>
    </xf>
    <xf numFmtId="0" fontId="5" fillId="4" borderId="24" xfId="13" applyFont="1" applyFill="1" applyBorder="1" applyAlignment="1" applyProtection="1">
      <alignment horizontal="left" vertical="center" shrinkToFit="1"/>
      <protection locked="0"/>
    </xf>
    <xf numFmtId="0" fontId="5" fillId="4" borderId="23" xfId="13" applyFont="1" applyFill="1" applyBorder="1" applyAlignment="1" applyProtection="1">
      <alignment horizontal="left" vertical="center" shrinkToFit="1"/>
      <protection locked="0"/>
    </xf>
    <xf numFmtId="0" fontId="5" fillId="4" borderId="27" xfId="13" applyFont="1" applyFill="1" applyBorder="1" applyAlignment="1" applyProtection="1">
      <alignment horizontal="left" vertical="center" shrinkToFit="1"/>
      <protection locked="0"/>
    </xf>
    <xf numFmtId="181" fontId="5" fillId="4" borderId="109" xfId="15" applyNumberFormat="1" applyFont="1" applyFill="1" applyBorder="1" applyAlignment="1" applyProtection="1">
      <alignment horizontal="right" vertical="center" shrinkToFit="1"/>
      <protection locked="0"/>
    </xf>
    <xf numFmtId="181" fontId="5" fillId="4" borderId="108" xfId="15" applyNumberFormat="1" applyFont="1" applyFill="1" applyBorder="1" applyAlignment="1" applyProtection="1">
      <alignment horizontal="right" vertical="center" shrinkToFit="1"/>
      <protection locked="0"/>
    </xf>
    <xf numFmtId="181" fontId="5" fillId="4" borderId="82" xfId="15" applyNumberFormat="1" applyFont="1" applyFill="1" applyBorder="1" applyAlignment="1" applyProtection="1">
      <alignment horizontal="right" vertical="center" shrinkToFit="1"/>
      <protection locked="0"/>
    </xf>
    <xf numFmtId="181" fontId="5" fillId="4" borderId="154" xfId="15" applyNumberFormat="1" applyFont="1" applyFill="1" applyBorder="1" applyAlignment="1" applyProtection="1">
      <alignment horizontal="right" vertical="center" shrinkToFit="1"/>
      <protection locked="0"/>
    </xf>
    <xf numFmtId="181" fontId="5" fillId="4" borderId="126" xfId="15" applyNumberFormat="1" applyFont="1" applyFill="1" applyBorder="1" applyAlignment="1" applyProtection="1">
      <alignment horizontal="right" vertical="center" shrinkToFit="1"/>
      <protection locked="0"/>
    </xf>
    <xf numFmtId="181" fontId="5" fillId="4" borderId="153" xfId="15" applyNumberFormat="1" applyFont="1" applyFill="1" applyBorder="1" applyAlignment="1" applyProtection="1">
      <alignment horizontal="right" vertical="center" shrinkToFit="1"/>
      <protection locked="0"/>
    </xf>
    <xf numFmtId="181" fontId="5" fillId="4" borderId="127" xfId="15" applyNumberFormat="1" applyFont="1" applyFill="1" applyBorder="1" applyAlignment="1" applyProtection="1">
      <alignment horizontal="right" vertical="center" shrinkToFit="1"/>
      <protection locked="0"/>
    </xf>
    <xf numFmtId="0" fontId="5" fillId="4" borderId="108" xfId="15" applyNumberFormat="1" applyFont="1" applyFill="1" applyBorder="1" applyAlignment="1" applyProtection="1">
      <alignment horizontal="left" vertical="center" shrinkToFit="1"/>
      <protection locked="0"/>
    </xf>
    <xf numFmtId="0" fontId="5" fillId="4" borderId="126" xfId="15" applyNumberFormat="1" applyFont="1" applyFill="1" applyBorder="1" applyAlignment="1" applyProtection="1">
      <alignment horizontal="left" vertical="center" shrinkToFit="1"/>
      <protection locked="0"/>
    </xf>
    <xf numFmtId="181" fontId="5" fillId="4" borderId="40" xfId="15" applyNumberFormat="1" applyFont="1" applyFill="1" applyBorder="1" applyAlignment="1" applyProtection="1">
      <alignment horizontal="right" vertical="center" shrinkToFit="1"/>
      <protection locked="0"/>
    </xf>
    <xf numFmtId="181" fontId="5" fillId="4" borderId="23" xfId="15" applyNumberFormat="1" applyFont="1" applyFill="1" applyBorder="1" applyAlignment="1" applyProtection="1">
      <alignment horizontal="right" vertical="center" shrinkToFit="1"/>
      <protection locked="0"/>
    </xf>
    <xf numFmtId="181" fontId="5" fillId="4" borderId="22" xfId="15" applyNumberFormat="1" applyFont="1" applyFill="1" applyBorder="1" applyAlignment="1" applyProtection="1">
      <alignment horizontal="right" vertical="center" shrinkToFit="1"/>
      <protection locked="0"/>
    </xf>
    <xf numFmtId="0" fontId="5" fillId="2" borderId="30" xfId="13" applyFont="1" applyFill="1" applyBorder="1" applyAlignment="1" applyProtection="1">
      <alignment horizontal="left" vertical="center"/>
    </xf>
    <xf numFmtId="0" fontId="5" fillId="5" borderId="31" xfId="13" applyFont="1" applyFill="1" applyBorder="1" applyAlignment="1" applyProtection="1">
      <alignment horizontal="center" vertical="center" wrapText="1" shrinkToFit="1"/>
      <protection locked="0"/>
    </xf>
    <xf numFmtId="0" fontId="5" fillId="5" borderId="30" xfId="13" applyFont="1" applyFill="1" applyBorder="1" applyAlignment="1" applyProtection="1">
      <alignment horizontal="center" vertical="center" shrinkToFit="1"/>
      <protection locked="0"/>
    </xf>
    <xf numFmtId="0" fontId="5" fillId="5" borderId="29" xfId="13" applyFont="1" applyFill="1" applyBorder="1" applyAlignment="1" applyProtection="1">
      <alignment horizontal="center" vertical="center" shrinkToFit="1"/>
      <protection locked="0"/>
    </xf>
    <xf numFmtId="0" fontId="5" fillId="5" borderId="152" xfId="13" applyFont="1" applyFill="1" applyBorder="1" applyAlignment="1" applyProtection="1">
      <alignment horizontal="center" vertical="center" shrinkToFit="1"/>
      <protection locked="0"/>
    </xf>
    <xf numFmtId="0" fontId="5" fillId="5" borderId="149" xfId="13" applyFont="1" applyFill="1" applyBorder="1" applyAlignment="1" applyProtection="1">
      <alignment horizontal="center" vertical="center" shrinkToFit="1"/>
      <protection locked="0"/>
    </xf>
    <xf numFmtId="0" fontId="5" fillId="5" borderId="148" xfId="13" applyFont="1" applyFill="1" applyBorder="1" applyAlignment="1" applyProtection="1">
      <alignment horizontal="center" vertical="center" shrinkToFit="1"/>
      <protection locked="0"/>
    </xf>
    <xf numFmtId="181" fontId="5" fillId="0" borderId="163" xfId="14" applyNumberFormat="1" applyFont="1" applyBorder="1" applyAlignment="1" applyProtection="1">
      <alignment horizontal="right" vertical="center" shrinkToFit="1"/>
      <protection locked="0"/>
    </xf>
    <xf numFmtId="181" fontId="5" fillId="0" borderId="159" xfId="14" applyNumberFormat="1" applyFont="1" applyBorder="1" applyAlignment="1" applyProtection="1">
      <alignment horizontal="right" vertical="center" shrinkToFit="1"/>
      <protection locked="0"/>
    </xf>
    <xf numFmtId="181" fontId="5" fillId="0" borderId="162" xfId="14" applyNumberFormat="1" applyFont="1" applyBorder="1" applyAlignment="1" applyProtection="1">
      <alignment horizontal="right" vertical="center" shrinkToFit="1"/>
      <protection locked="0"/>
    </xf>
    <xf numFmtId="181" fontId="5" fillId="0" borderId="161" xfId="14" applyNumberFormat="1" applyFont="1" applyBorder="1" applyAlignment="1" applyProtection="1">
      <alignment horizontal="right" vertical="center" shrinkToFit="1"/>
      <protection locked="0"/>
    </xf>
    <xf numFmtId="181" fontId="5" fillId="0" borderId="158" xfId="14" applyNumberFormat="1" applyFont="1" applyBorder="1" applyAlignment="1" applyProtection="1">
      <alignment horizontal="right" vertical="center" shrinkToFit="1"/>
      <protection locked="0"/>
    </xf>
    <xf numFmtId="181" fontId="5" fillId="0" borderId="160" xfId="13" applyNumberFormat="1" applyFont="1" applyBorder="1" applyAlignment="1" applyProtection="1">
      <alignment horizontal="right" vertical="center" shrinkToFit="1"/>
      <protection locked="0"/>
    </xf>
    <xf numFmtId="181" fontId="5" fillId="0" borderId="159" xfId="13" applyNumberFormat="1" applyFont="1" applyBorder="1" applyAlignment="1" applyProtection="1">
      <alignment horizontal="right" vertical="center" shrinkToFit="1"/>
      <protection locked="0"/>
    </xf>
    <xf numFmtId="179" fontId="5" fillId="0" borderId="159" xfId="13" applyNumberFormat="1" applyFont="1" applyBorder="1" applyAlignment="1" applyProtection="1">
      <alignment horizontal="right" vertical="center" shrinkToFit="1"/>
      <protection locked="0"/>
    </xf>
    <xf numFmtId="0" fontId="5" fillId="0" borderId="159" xfId="13" applyFont="1" applyBorder="1" applyAlignment="1" applyProtection="1">
      <alignment horizontal="left" vertical="center" shrinkToFit="1"/>
      <protection locked="0"/>
    </xf>
    <xf numFmtId="0" fontId="5" fillId="0" borderId="158" xfId="13" applyFont="1" applyBorder="1" applyAlignment="1" applyProtection="1">
      <alignment horizontal="left" vertical="center" shrinkToFit="1"/>
      <protection locked="0"/>
    </xf>
    <xf numFmtId="181" fontId="5" fillId="0" borderId="139" xfId="13" applyNumberFormat="1" applyFont="1" applyBorder="1" applyAlignment="1" applyProtection="1">
      <alignment horizontal="right" vertical="center" shrinkToFit="1"/>
      <protection locked="0"/>
    </xf>
    <xf numFmtId="181" fontId="5" fillId="0" borderId="137" xfId="13" applyNumberFormat="1" applyFont="1" applyBorder="1" applyAlignment="1" applyProtection="1">
      <alignment horizontal="right" vertical="center" shrinkToFit="1"/>
      <protection locked="0"/>
    </xf>
    <xf numFmtId="179" fontId="5" fillId="0" borderId="137" xfId="13" applyNumberFormat="1" applyFont="1" applyBorder="1" applyAlignment="1" applyProtection="1">
      <alignment horizontal="right" vertical="center" shrinkToFit="1"/>
      <protection locked="0"/>
    </xf>
    <xf numFmtId="0" fontId="5" fillId="0" borderId="137" xfId="13" applyFont="1" applyBorder="1" applyAlignment="1" applyProtection="1">
      <alignment horizontal="left" vertical="center" shrinkToFit="1"/>
      <protection locked="0"/>
    </xf>
    <xf numFmtId="0" fontId="5" fillId="0" borderId="136" xfId="13" applyFont="1" applyBorder="1" applyAlignment="1" applyProtection="1">
      <alignment horizontal="left" vertical="center" shrinkToFit="1"/>
      <protection locked="0"/>
    </xf>
    <xf numFmtId="181" fontId="5" fillId="2" borderId="138" xfId="12" applyNumberFormat="1" applyFont="1" applyFill="1" applyBorder="1" applyAlignment="1" applyProtection="1">
      <alignment horizontal="right" vertical="center" shrinkToFit="1"/>
      <protection locked="0"/>
    </xf>
    <xf numFmtId="181" fontId="5" fillId="2" borderId="137" xfId="12" applyNumberFormat="1" applyFont="1" applyFill="1" applyBorder="1" applyAlignment="1" applyProtection="1">
      <alignment horizontal="right" vertical="center" shrinkToFit="1"/>
      <protection locked="0"/>
    </xf>
    <xf numFmtId="181" fontId="5" fillId="2" borderId="140" xfId="12" applyNumberFormat="1" applyFont="1" applyFill="1" applyBorder="1" applyAlignment="1" applyProtection="1">
      <alignment horizontal="right" vertical="center" shrinkToFit="1"/>
      <protection locked="0"/>
    </xf>
    <xf numFmtId="181" fontId="5" fillId="2" borderId="139" xfId="12" applyNumberFormat="1" applyFont="1" applyFill="1" applyBorder="1" applyAlignment="1" applyProtection="1">
      <alignment horizontal="right" vertical="center" shrinkToFit="1"/>
      <protection locked="0"/>
    </xf>
    <xf numFmtId="179" fontId="5" fillId="2" borderId="137" xfId="12" applyNumberFormat="1" applyFont="1" applyFill="1" applyBorder="1" applyAlignment="1" applyProtection="1">
      <alignment horizontal="right" vertical="center" shrinkToFit="1"/>
      <protection locked="0"/>
    </xf>
    <xf numFmtId="0" fontId="5" fillId="0" borderId="37" xfId="13" applyFont="1" applyBorder="1" applyAlignment="1" applyProtection="1">
      <alignment horizontal="center" vertical="center" shrinkToFit="1"/>
      <protection locked="0"/>
    </xf>
    <xf numFmtId="181" fontId="5" fillId="4" borderId="128" xfId="13" applyNumberFormat="1" applyFont="1" applyFill="1" applyBorder="1" applyAlignment="1" applyProtection="1">
      <alignment horizontal="right" vertical="center" shrinkToFit="1"/>
      <protection locked="0"/>
    </xf>
    <xf numFmtId="181" fontId="5" fillId="4" borderId="127" xfId="13" applyNumberFormat="1" applyFont="1" applyFill="1" applyBorder="1" applyAlignment="1" applyProtection="1">
      <alignment horizontal="right" vertical="center" shrinkToFit="1"/>
      <protection locked="0"/>
    </xf>
    <xf numFmtId="181" fontId="5" fillId="4" borderId="155" xfId="13" applyNumberFormat="1" applyFont="1" applyFill="1" applyBorder="1" applyAlignment="1" applyProtection="1">
      <alignment horizontal="right" vertical="center" shrinkToFit="1"/>
      <protection locked="0"/>
    </xf>
    <xf numFmtId="181" fontId="5" fillId="4" borderId="154" xfId="13" applyNumberFormat="1" applyFont="1" applyFill="1" applyBorder="1" applyAlignment="1" applyProtection="1">
      <alignment horizontal="right" vertical="center" shrinkToFit="1"/>
      <protection locked="0"/>
    </xf>
    <xf numFmtId="181" fontId="5" fillId="4" borderId="108" xfId="13" applyNumberFormat="1" applyFont="1" applyFill="1" applyBorder="1" applyAlignment="1" applyProtection="1">
      <alignment horizontal="right" vertical="center" shrinkToFit="1"/>
      <protection locked="0"/>
    </xf>
    <xf numFmtId="181" fontId="5" fillId="4" borderId="126" xfId="13" applyNumberFormat="1" applyFont="1" applyFill="1" applyBorder="1" applyAlignment="1" applyProtection="1">
      <alignment horizontal="right" vertical="center" shrinkToFit="1"/>
      <protection locked="0"/>
    </xf>
    <xf numFmtId="181" fontId="5" fillId="4" borderId="153" xfId="13" applyNumberFormat="1" applyFont="1" applyFill="1" applyBorder="1" applyAlignment="1" applyProtection="1">
      <alignment horizontal="right" vertical="center" shrinkToFit="1"/>
      <protection locked="0"/>
    </xf>
    <xf numFmtId="179" fontId="5" fillId="4" borderId="127" xfId="13" applyNumberFormat="1" applyFont="1" applyFill="1" applyBorder="1" applyAlignment="1" applyProtection="1">
      <alignment horizontal="right" vertical="center" shrinkToFit="1"/>
      <protection locked="0"/>
    </xf>
    <xf numFmtId="0" fontId="5" fillId="4" borderId="108" xfId="13" applyNumberFormat="1" applyFont="1" applyFill="1" applyBorder="1" applyAlignment="1" applyProtection="1">
      <alignment horizontal="left" vertical="center" shrinkToFit="1"/>
      <protection locked="0"/>
    </xf>
    <xf numFmtId="0" fontId="5" fillId="4" borderId="126" xfId="13" applyNumberFormat="1" applyFont="1" applyFill="1" applyBorder="1" applyAlignment="1" applyProtection="1">
      <alignment horizontal="left" vertical="center" shrinkToFit="1"/>
      <protection locked="0"/>
    </xf>
    <xf numFmtId="181" fontId="5" fillId="4" borderId="40" xfId="13" applyNumberFormat="1" applyFont="1" applyFill="1" applyBorder="1" applyAlignment="1" applyProtection="1">
      <alignment horizontal="right" vertical="center" shrinkToFit="1"/>
      <protection locked="0"/>
    </xf>
    <xf numFmtId="181" fontId="5" fillId="4" borderId="23" xfId="13" applyNumberFormat="1" applyFont="1" applyFill="1" applyBorder="1" applyAlignment="1" applyProtection="1">
      <alignment horizontal="right" vertical="center" shrinkToFit="1"/>
      <protection locked="0"/>
    </xf>
    <xf numFmtId="181" fontId="5" fillId="4" borderId="22" xfId="13" applyNumberFormat="1" applyFont="1" applyFill="1" applyBorder="1" applyAlignment="1" applyProtection="1">
      <alignment horizontal="right" vertical="center" shrinkToFit="1"/>
      <protection locked="0"/>
    </xf>
    <xf numFmtId="0" fontId="5" fillId="2" borderId="122" xfId="13" applyFont="1" applyFill="1" applyBorder="1" applyAlignment="1" applyProtection="1">
      <alignment horizontal="left" vertical="center" shrinkToFit="1"/>
      <protection locked="0"/>
    </xf>
    <xf numFmtId="0" fontId="5" fillId="2" borderId="121" xfId="13" applyFont="1" applyFill="1" applyBorder="1" applyAlignment="1" applyProtection="1">
      <alignment horizontal="left" vertical="center" shrinkToFit="1"/>
      <protection locked="0"/>
    </xf>
    <xf numFmtId="0" fontId="5" fillId="2" borderId="123" xfId="13" applyFont="1" applyFill="1" applyBorder="1" applyAlignment="1" applyProtection="1">
      <alignment horizontal="left" vertical="center" shrinkToFit="1"/>
      <protection locked="0"/>
    </xf>
    <xf numFmtId="181" fontId="5" fillId="2" borderId="12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shrinkToFit="1"/>
      <protection locked="0"/>
    </xf>
    <xf numFmtId="181" fontId="5" fillId="2" borderId="123" xfId="13" applyNumberFormat="1" applyFont="1" applyFill="1" applyBorder="1" applyAlignment="1" applyProtection="1">
      <alignment horizontal="right" vertical="center" shrinkToFit="1"/>
      <protection locked="0"/>
    </xf>
    <xf numFmtId="0" fontId="5" fillId="2" borderId="122" xfId="13" applyNumberFormat="1" applyFont="1" applyFill="1" applyBorder="1" applyAlignment="1" applyProtection="1">
      <alignment horizontal="left" vertical="center" shrinkToFit="1"/>
      <protection locked="0"/>
    </xf>
    <xf numFmtId="0" fontId="5" fillId="2" borderId="121" xfId="13" applyNumberFormat="1" applyFont="1" applyFill="1" applyBorder="1" applyAlignment="1" applyProtection="1">
      <alignment horizontal="left" vertical="center" shrinkToFit="1"/>
      <protection locked="0"/>
    </xf>
    <xf numFmtId="0" fontId="5" fillId="2" borderId="120" xfId="13" applyNumberFormat="1" applyFont="1" applyFill="1" applyBorder="1" applyAlignment="1" applyProtection="1">
      <alignment horizontal="left" vertical="center" shrinkToFit="1"/>
      <protection locked="0"/>
    </xf>
    <xf numFmtId="0" fontId="5" fillId="5" borderId="49" xfId="13" applyFont="1" applyFill="1" applyBorder="1" applyAlignment="1" applyProtection="1">
      <alignment horizontal="center" vertical="center" wrapText="1" shrinkToFit="1"/>
      <protection locked="0"/>
    </xf>
    <xf numFmtId="0" fontId="5" fillId="5" borderId="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shrinkToFit="1"/>
      <protection locked="0"/>
    </xf>
    <xf numFmtId="0" fontId="5" fillId="5" borderId="1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protection locked="0"/>
    </xf>
    <xf numFmtId="0" fontId="5" fillId="0" borderId="146" xfId="13" applyFont="1" applyBorder="1" applyAlignment="1" applyProtection="1">
      <alignment horizontal="left" vertical="center" shrinkToFit="1"/>
      <protection locked="0"/>
    </xf>
    <xf numFmtId="0" fontId="5" fillId="0" borderId="145" xfId="13" applyFont="1" applyBorder="1" applyAlignment="1" applyProtection="1">
      <alignment horizontal="left" vertical="center" shrinkToFit="1"/>
      <protection locked="0"/>
    </xf>
    <xf numFmtId="0" fontId="5" fillId="0" borderId="144" xfId="13" applyFont="1" applyBorder="1" applyAlignment="1" applyProtection="1">
      <alignment horizontal="left" vertical="center" shrinkToFit="1"/>
      <protection locked="0"/>
    </xf>
    <xf numFmtId="181" fontId="5" fillId="0" borderId="143" xfId="13" applyNumberFormat="1" applyFont="1" applyBorder="1" applyAlignment="1" applyProtection="1">
      <alignment horizontal="right" vertical="center" shrinkToFit="1"/>
      <protection locked="0"/>
    </xf>
    <xf numFmtId="181" fontId="5" fillId="0" borderId="142" xfId="13" applyNumberFormat="1" applyFont="1" applyBorder="1" applyAlignment="1" applyProtection="1">
      <alignment horizontal="right" vertical="center" shrinkToFit="1"/>
      <protection locked="0"/>
    </xf>
    <xf numFmtId="0" fontId="5" fillId="0" borderId="142" xfId="13" applyNumberFormat="1" applyFont="1" applyBorder="1" applyAlignment="1" applyProtection="1">
      <alignment horizontal="left" vertical="center" shrinkToFit="1"/>
      <protection locked="0"/>
    </xf>
    <xf numFmtId="0" fontId="5" fillId="0" borderId="141" xfId="13" applyNumberFormat="1" applyFont="1" applyBorder="1" applyAlignment="1" applyProtection="1">
      <alignment horizontal="left" vertical="center" shrinkToFit="1"/>
      <protection locked="0"/>
    </xf>
    <xf numFmtId="0" fontId="5" fillId="0" borderId="122" xfId="13" applyFont="1" applyBorder="1" applyAlignment="1" applyProtection="1">
      <alignment horizontal="left" vertical="center" shrinkToFit="1"/>
      <protection locked="0"/>
    </xf>
    <xf numFmtId="0" fontId="5" fillId="0" borderId="121" xfId="13" applyFont="1" applyBorder="1" applyAlignment="1" applyProtection="1">
      <alignment horizontal="left" vertical="center" shrinkToFit="1"/>
      <protection locked="0"/>
    </xf>
    <xf numFmtId="0" fontId="5" fillId="0" borderId="123" xfId="13" applyFont="1" applyBorder="1" applyAlignment="1" applyProtection="1">
      <alignment horizontal="left" vertical="center" shrinkToFit="1"/>
      <protection locked="0"/>
    </xf>
    <xf numFmtId="181" fontId="5" fillId="0" borderId="138" xfId="13" applyNumberFormat="1" applyFont="1" applyBorder="1" applyAlignment="1" applyProtection="1">
      <alignment horizontal="right" vertical="center" shrinkToFit="1"/>
      <protection locked="0"/>
    </xf>
    <xf numFmtId="0" fontId="5" fillId="0" borderId="137" xfId="13" applyNumberFormat="1" applyFont="1" applyBorder="1" applyAlignment="1" applyProtection="1">
      <alignment horizontal="left" vertical="center" shrinkToFit="1"/>
      <protection locked="0"/>
    </xf>
    <xf numFmtId="0" fontId="5" fillId="0" borderId="136" xfId="13" applyNumberFormat="1" applyFont="1" applyBorder="1" applyAlignment="1" applyProtection="1">
      <alignment horizontal="left" vertical="center" shrinkToFit="1"/>
      <protection locked="0"/>
    </xf>
    <xf numFmtId="181" fontId="5" fillId="0" borderId="122" xfId="13" applyNumberFormat="1" applyFont="1" applyBorder="1" applyAlignment="1" applyProtection="1">
      <alignment horizontal="right" vertical="center" shrinkToFit="1"/>
      <protection locked="0"/>
    </xf>
    <xf numFmtId="181" fontId="5" fillId="0" borderId="121" xfId="13" applyNumberFormat="1" applyFont="1" applyBorder="1" applyAlignment="1" applyProtection="1">
      <alignment horizontal="right" vertical="center" shrinkToFit="1"/>
      <protection locked="0"/>
    </xf>
    <xf numFmtId="181" fontId="5" fillId="0" borderId="140" xfId="13" applyNumberFormat="1" applyFont="1" applyBorder="1" applyAlignment="1" applyProtection="1">
      <alignment horizontal="right" vertical="center" shrinkToFit="1"/>
      <protection locked="0"/>
    </xf>
    <xf numFmtId="0" fontId="5" fillId="2" borderId="134" xfId="13" applyFont="1" applyFill="1" applyBorder="1" applyAlignment="1" applyProtection="1">
      <alignment horizontal="left" vertical="center" shrinkToFit="1"/>
      <protection locked="0"/>
    </xf>
    <xf numFmtId="0" fontId="5" fillId="2" borderId="133" xfId="13" applyFont="1" applyFill="1" applyBorder="1" applyAlignment="1" applyProtection="1">
      <alignment horizontal="left" vertical="center" shrinkToFit="1"/>
      <protection locked="0"/>
    </xf>
    <xf numFmtId="0" fontId="5" fillId="2" borderId="132" xfId="13" applyFont="1" applyFill="1" applyBorder="1" applyAlignment="1" applyProtection="1">
      <alignment horizontal="left" vertical="center" shrinkToFit="1"/>
      <protection locked="0"/>
    </xf>
    <xf numFmtId="181" fontId="5" fillId="2" borderId="131" xfId="13" applyNumberFormat="1" applyFont="1" applyFill="1" applyBorder="1" applyAlignment="1" applyProtection="1">
      <alignment horizontal="right" vertical="center" shrinkToFit="1"/>
      <protection locked="0"/>
    </xf>
    <xf numFmtId="181" fontId="5" fillId="2" borderId="130" xfId="13" applyNumberFormat="1" applyFont="1" applyFill="1" applyBorder="1" applyAlignment="1" applyProtection="1">
      <alignment horizontal="right" vertical="center" shrinkToFit="1"/>
      <protection locked="0"/>
    </xf>
    <xf numFmtId="0" fontId="5" fillId="2" borderId="130" xfId="13" applyNumberFormat="1" applyFont="1" applyFill="1" applyBorder="1" applyAlignment="1" applyProtection="1">
      <alignment horizontal="left" vertical="center" shrinkToFit="1"/>
      <protection locked="0"/>
    </xf>
    <xf numFmtId="0" fontId="5" fillId="2" borderId="129" xfId="13" applyNumberFormat="1" applyFont="1" applyFill="1" applyBorder="1" applyAlignment="1" applyProtection="1">
      <alignment horizontal="left" vertical="center" shrinkToFit="1"/>
      <protection locked="0"/>
    </xf>
    <xf numFmtId="181" fontId="5" fillId="4" borderId="24" xfId="13" applyNumberFormat="1" applyFont="1" applyFill="1" applyBorder="1" applyAlignment="1" applyProtection="1">
      <alignment horizontal="right" vertical="center" shrinkToFit="1"/>
      <protection locked="0"/>
    </xf>
    <xf numFmtId="181" fontId="5" fillId="4" borderId="27" xfId="13" applyNumberFormat="1" applyFont="1" applyFill="1" applyBorder="1" applyAlignment="1" applyProtection="1">
      <alignment horizontal="right" vertical="center" shrinkToFit="1"/>
      <protection locked="0"/>
    </xf>
    <xf numFmtId="181" fontId="5" fillId="2" borderId="73"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103" xfId="14" applyNumberFormat="1" applyFont="1" applyFill="1" applyBorder="1" applyAlignment="1" applyProtection="1">
      <alignment horizontal="right" vertical="center" shrinkToFit="1"/>
    </xf>
    <xf numFmtId="181" fontId="5" fillId="4" borderId="118" xfId="13" applyNumberFormat="1" applyFont="1" applyFill="1" applyBorder="1" applyAlignment="1" applyProtection="1">
      <alignment horizontal="right" vertical="center" shrinkToFit="1"/>
      <protection locked="0"/>
    </xf>
    <xf numFmtId="181" fontId="5" fillId="4" borderId="117" xfId="13" applyNumberFormat="1" applyFont="1" applyFill="1" applyBorder="1" applyAlignment="1" applyProtection="1">
      <alignment horizontal="right" vertical="center" shrinkToFit="1"/>
      <protection locked="0"/>
    </xf>
    <xf numFmtId="181" fontId="5" fillId="4" borderId="116" xfId="13" applyNumberFormat="1" applyFont="1" applyFill="1" applyBorder="1" applyAlignment="1" applyProtection="1">
      <alignment horizontal="right" vertical="center" shrinkToFit="1"/>
      <protection locked="0"/>
    </xf>
    <xf numFmtId="0" fontId="5" fillId="2" borderId="10" xfId="13" applyFont="1" applyFill="1" applyBorder="1" applyAlignment="1" applyProtection="1">
      <alignment horizontal="center" vertical="center"/>
    </xf>
    <xf numFmtId="0" fontId="5" fillId="2" borderId="9" xfId="13" applyFont="1" applyFill="1" applyBorder="1" applyAlignment="1" applyProtection="1">
      <alignment horizontal="center" vertical="center"/>
    </xf>
    <xf numFmtId="0" fontId="5" fillId="2" borderId="11" xfId="13" applyFont="1" applyFill="1" applyBorder="1" applyAlignment="1" applyProtection="1">
      <alignment horizontal="center" vertical="center"/>
    </xf>
    <xf numFmtId="0" fontId="5" fillId="2" borderId="28" xfId="13" applyFont="1" applyFill="1" applyBorder="1" applyAlignment="1" applyProtection="1">
      <alignment horizontal="center" vertical="center"/>
    </xf>
    <xf numFmtId="179" fontId="5" fillId="2" borderId="74" xfId="14" applyNumberFormat="1" applyFont="1" applyFill="1" applyBorder="1" applyAlignment="1" applyProtection="1">
      <alignment horizontal="right" vertical="center" shrinkToFit="1"/>
    </xf>
    <xf numFmtId="179" fontId="5" fillId="2" borderId="58" xfId="14" applyNumberFormat="1" applyFont="1" applyFill="1" applyBorder="1" applyAlignment="1" applyProtection="1">
      <alignment horizontal="right" vertical="center" shrinkToFit="1"/>
    </xf>
    <xf numFmtId="0" fontId="5" fillId="2" borderId="4"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5" xfId="13" applyFont="1" applyFill="1" applyBorder="1" applyAlignment="1" applyProtection="1">
      <alignment vertical="center"/>
    </xf>
    <xf numFmtId="181" fontId="5" fillId="2" borderId="104" xfId="14" applyNumberFormat="1" applyFont="1" applyFill="1" applyBorder="1" applyAlignment="1" applyProtection="1">
      <alignment horizontal="right" vertical="center" shrinkToFit="1"/>
    </xf>
    <xf numFmtId="0" fontId="5" fillId="2" borderId="12" xfId="13" applyFont="1" applyFill="1" applyBorder="1" applyAlignment="1" applyProtection="1">
      <alignment horizontal="center" vertical="center"/>
    </xf>
    <xf numFmtId="0" fontId="5" fillId="4" borderId="24" xfId="13" applyNumberFormat="1" applyFont="1" applyFill="1" applyBorder="1" applyAlignment="1" applyProtection="1">
      <alignment horizontal="left" vertical="center" shrinkToFit="1"/>
      <protection locked="0"/>
    </xf>
    <xf numFmtId="0" fontId="5" fillId="4" borderId="23" xfId="13" applyNumberFormat="1" applyFont="1" applyFill="1" applyBorder="1" applyAlignment="1" applyProtection="1">
      <alignment horizontal="left" vertical="center" shrinkToFit="1"/>
      <protection locked="0"/>
    </xf>
    <xf numFmtId="0" fontId="5" fillId="4" borderId="22" xfId="13" applyNumberFormat="1" applyFont="1" applyFill="1" applyBorder="1" applyAlignment="1" applyProtection="1">
      <alignment horizontal="left" vertical="center" shrinkToFit="1"/>
      <protection locked="0"/>
    </xf>
    <xf numFmtId="0" fontId="5" fillId="2" borderId="30" xfId="13" applyFont="1" applyFill="1" applyBorder="1" applyAlignment="1" applyProtection="1">
      <alignment horizontal="left" vertical="center" wrapText="1"/>
    </xf>
    <xf numFmtId="0" fontId="5" fillId="2" borderId="0" xfId="12" applyFont="1" applyFill="1" applyAlignment="1" applyProtection="1">
      <alignment horizontal="left" vertical="center"/>
    </xf>
    <xf numFmtId="0" fontId="5" fillId="2" borderId="48" xfId="13" applyFont="1" applyFill="1" applyBorder="1" applyAlignment="1" applyProtection="1">
      <alignment horizontal="center" vertical="center"/>
    </xf>
    <xf numFmtId="0" fontId="5" fillId="2" borderId="7" xfId="13" applyFont="1" applyFill="1" applyBorder="1" applyAlignment="1" applyProtection="1">
      <alignment horizontal="center" vertical="center"/>
    </xf>
    <xf numFmtId="0" fontId="5" fillId="2" borderId="32" xfId="13" applyFont="1" applyFill="1" applyBorder="1" applyAlignment="1" applyProtection="1">
      <alignment horizontal="center" vertical="center"/>
    </xf>
    <xf numFmtId="0" fontId="5" fillId="2" borderId="46" xfId="13" applyFont="1" applyFill="1" applyBorder="1" applyAlignment="1" applyProtection="1">
      <alignment horizontal="center" vertical="center"/>
    </xf>
    <xf numFmtId="0" fontId="5" fillId="2" borderId="34" xfId="13" applyFont="1" applyFill="1" applyBorder="1" applyProtection="1">
      <alignment vertical="center"/>
    </xf>
    <xf numFmtId="0" fontId="5" fillId="2" borderId="2" xfId="13" applyFont="1" applyFill="1" applyBorder="1" applyProtection="1">
      <alignment vertical="center"/>
    </xf>
    <xf numFmtId="0" fontId="5" fillId="2" borderId="3" xfId="13"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5"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3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xf>
    <xf numFmtId="0" fontId="5" fillId="2" borderId="2" xfId="13" applyFont="1" applyFill="1" applyBorder="1" applyAlignment="1" applyProtection="1">
      <alignment horizontal="center" vertical="top"/>
    </xf>
    <xf numFmtId="0" fontId="5" fillId="2" borderId="21" xfId="13" applyFont="1" applyFill="1" applyBorder="1" applyAlignment="1" applyProtection="1">
      <alignment horizontal="center" vertical="top"/>
    </xf>
    <xf numFmtId="0" fontId="5" fillId="2" borderId="0" xfId="13" applyFont="1" applyFill="1" applyBorder="1" applyAlignment="1" applyProtection="1">
      <alignment horizontal="center" vertical="top"/>
    </xf>
    <xf numFmtId="0" fontId="5" fillId="2" borderId="48" xfId="13" applyFont="1" applyFill="1" applyBorder="1" applyAlignment="1" applyProtection="1">
      <alignment horizontal="center" vertical="top"/>
    </xf>
    <xf numFmtId="0" fontId="5" fillId="2" borderId="7" xfId="13" applyFont="1" applyFill="1" applyBorder="1" applyAlignment="1" applyProtection="1">
      <alignment horizontal="center" vertical="top"/>
    </xf>
    <xf numFmtId="0" fontId="5" fillId="2" borderId="4" xfId="13" applyFont="1" applyFill="1" applyBorder="1" applyProtection="1">
      <alignment vertical="center"/>
    </xf>
    <xf numFmtId="0" fontId="5" fillId="2" borderId="0" xfId="13" applyFont="1" applyFill="1" applyBorder="1" applyProtection="1">
      <alignment vertical="center"/>
    </xf>
    <xf numFmtId="0" fontId="5" fillId="2" borderId="5" xfId="13" applyFont="1" applyFill="1" applyBorder="1" applyProtection="1">
      <alignment vertical="center"/>
    </xf>
    <xf numFmtId="181" fontId="5" fillId="2" borderId="4"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right" vertical="center" shrinkToFit="1"/>
    </xf>
    <xf numFmtId="181" fontId="5" fillId="2" borderId="71" xfId="12" applyNumberFormat="1" applyFont="1" applyFill="1" applyBorder="1" applyAlignment="1" applyProtection="1">
      <alignment horizontal="right" vertical="center" shrinkToFit="1"/>
    </xf>
    <xf numFmtId="181" fontId="5" fillId="2" borderId="70" xfId="12" applyNumberFormat="1" applyFont="1" applyFill="1" applyBorder="1" applyAlignment="1" applyProtection="1">
      <alignment horizontal="right" vertical="center" shrinkToFit="1"/>
    </xf>
    <xf numFmtId="179" fontId="5" fillId="2" borderId="70" xfId="12" applyNumberFormat="1" applyFont="1" applyFill="1" applyBorder="1" applyAlignment="1" applyProtection="1">
      <alignment horizontal="right" vertical="center" shrinkToFit="1"/>
    </xf>
    <xf numFmtId="179" fontId="5" fillId="2" borderId="0" xfId="12" applyNumberFormat="1" applyFont="1" applyFill="1" applyBorder="1" applyAlignment="1" applyProtection="1">
      <alignment horizontal="right" vertical="center" shrinkToFit="1"/>
    </xf>
    <xf numFmtId="179" fontId="5" fillId="2" borderId="20" xfId="12" applyNumberFormat="1" applyFont="1" applyFill="1" applyBorder="1" applyAlignment="1" applyProtection="1">
      <alignment horizontal="right" vertical="center" shrinkToFit="1"/>
    </xf>
    <xf numFmtId="0" fontId="5" fillId="2" borderId="1" xfId="13" applyFont="1" applyFill="1" applyBorder="1" applyProtection="1">
      <alignment vertical="center"/>
    </xf>
    <xf numFmtId="181" fontId="5" fillId="2" borderId="106"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15"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textRotation="255" wrapText="1"/>
    </xf>
    <xf numFmtId="0" fontId="5" fillId="2" borderId="3" xfId="13" applyFont="1" applyFill="1" applyBorder="1" applyAlignment="1" applyProtection="1">
      <alignment horizontal="center" vertical="center" textRotation="255" wrapText="1"/>
    </xf>
    <xf numFmtId="0" fontId="5" fillId="2" borderId="4" xfId="13" applyFont="1" applyFill="1" applyBorder="1" applyAlignment="1" applyProtection="1">
      <alignment horizontal="center" vertical="center" textRotation="255" wrapText="1"/>
    </xf>
    <xf numFmtId="0" fontId="5" fillId="2" borderId="5" xfId="13" applyFont="1" applyFill="1" applyBorder="1" applyAlignment="1" applyProtection="1">
      <alignment horizontal="center" vertical="center" textRotation="255" wrapText="1"/>
    </xf>
    <xf numFmtId="0" fontId="5" fillId="2" borderId="6" xfId="13" applyFont="1" applyFill="1" applyBorder="1" applyAlignment="1" applyProtection="1">
      <alignment horizontal="center" vertical="center" textRotation="255" wrapText="1"/>
    </xf>
    <xf numFmtId="0" fontId="5" fillId="2" borderId="8" xfId="13" applyFont="1" applyFill="1" applyBorder="1" applyAlignment="1" applyProtection="1">
      <alignment horizontal="center" vertical="center" textRotation="255" wrapText="1"/>
    </xf>
    <xf numFmtId="0" fontId="5" fillId="2" borderId="1"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3" xfId="13"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105" xfId="14" applyNumberFormat="1" applyFont="1" applyFill="1" applyBorder="1" applyAlignment="1" applyProtection="1">
      <alignment horizontal="right" vertical="center" shrinkToFit="1"/>
    </xf>
    <xf numFmtId="0" fontId="5" fillId="2" borderId="21" xfId="13" applyFont="1" applyFill="1" applyBorder="1" applyAlignment="1" applyProtection="1">
      <alignment horizontal="left" vertical="center"/>
    </xf>
    <xf numFmtId="0" fontId="5" fillId="2" borderId="0" xfId="13" applyFont="1" applyFill="1" applyBorder="1" applyAlignment="1" applyProtection="1">
      <alignment horizontal="left" vertical="center"/>
    </xf>
    <xf numFmtId="0" fontId="5" fillId="2" borderId="5" xfId="13" applyFont="1" applyFill="1" applyBorder="1" applyAlignment="1" applyProtection="1">
      <alignment horizontal="left" vertical="center"/>
    </xf>
    <xf numFmtId="181" fontId="5" fillId="2" borderId="70"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20" xfId="14" applyNumberFormat="1" applyFont="1" applyFill="1" applyBorder="1" applyAlignment="1" applyProtection="1">
      <alignment horizontal="right" vertical="center" shrinkToFit="1"/>
    </xf>
    <xf numFmtId="181" fontId="5" fillId="2" borderId="4"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shrinkToFit="1"/>
    </xf>
    <xf numFmtId="0" fontId="5" fillId="2" borderId="3" xfId="13" applyFont="1" applyFill="1" applyBorder="1" applyAlignment="1" applyProtection="1">
      <alignment horizontal="center" vertical="center" textRotation="255" shrinkToFit="1"/>
    </xf>
    <xf numFmtId="0" fontId="5" fillId="2" borderId="21" xfId="13" applyFont="1" applyFill="1" applyBorder="1" applyAlignment="1" applyProtection="1">
      <alignment horizontal="center" vertical="center" textRotation="255" shrinkToFit="1"/>
    </xf>
    <xf numFmtId="0" fontId="5" fillId="2" borderId="5" xfId="13" applyFont="1" applyFill="1" applyBorder="1" applyAlignment="1" applyProtection="1">
      <alignment horizontal="center" vertical="center" textRotation="255" shrinkToFit="1"/>
    </xf>
    <xf numFmtId="0" fontId="5" fillId="2" borderId="48" xfId="13" applyFont="1" applyFill="1" applyBorder="1" applyAlignment="1" applyProtection="1">
      <alignment horizontal="center" vertical="center" textRotation="255" shrinkToFit="1"/>
    </xf>
    <xf numFmtId="0" fontId="5" fillId="2" borderId="8" xfId="13" applyFont="1" applyFill="1" applyBorder="1" applyAlignment="1" applyProtection="1">
      <alignment horizontal="center" vertical="center" textRotation="255" shrinkToFit="1"/>
    </xf>
    <xf numFmtId="0" fontId="5" fillId="2" borderId="0" xfId="13" applyFont="1" applyFill="1" applyProtection="1">
      <alignment vertical="center"/>
    </xf>
    <xf numFmtId="0" fontId="5" fillId="2" borderId="7" xfId="13" applyFont="1" applyFill="1" applyBorder="1" applyProtection="1">
      <alignment vertical="center"/>
    </xf>
    <xf numFmtId="0" fontId="5" fillId="2" borderId="8" xfId="13" applyFont="1" applyFill="1" applyBorder="1" applyProtection="1">
      <alignment vertical="center"/>
    </xf>
    <xf numFmtId="0" fontId="5" fillId="2" borderId="4" xfId="13" applyFont="1" applyFill="1" applyBorder="1" applyAlignment="1" applyProtection="1">
      <alignment vertical="center" shrinkToFit="1"/>
    </xf>
    <xf numFmtId="0" fontId="5" fillId="2" borderId="0" xfId="13" applyFont="1" applyFill="1" applyBorder="1" applyAlignment="1" applyProtection="1">
      <alignment vertical="center" shrinkToFit="1"/>
    </xf>
    <xf numFmtId="0" fontId="5" fillId="2" borderId="5" xfId="13" applyFont="1" applyFill="1" applyBorder="1" applyAlignment="1" applyProtection="1">
      <alignment vertical="center" shrinkToFit="1"/>
    </xf>
    <xf numFmtId="0" fontId="5" fillId="2" borderId="9" xfId="13"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86" xfId="14" applyNumberFormat="1" applyFont="1" applyFill="1" applyBorder="1" applyAlignment="1" applyProtection="1">
      <alignment horizontal="right" vertical="center" shrinkToFit="1"/>
    </xf>
    <xf numFmtId="181" fontId="5" fillId="2" borderId="87" xfId="14" applyNumberFormat="1" applyFont="1" applyFill="1" applyBorder="1" applyAlignment="1" applyProtection="1">
      <alignment horizontal="right" vertical="center" shrinkToFit="1"/>
    </xf>
    <xf numFmtId="181" fontId="5" fillId="2" borderId="85" xfId="14" applyNumberFormat="1" applyFont="1" applyFill="1" applyBorder="1" applyAlignment="1" applyProtection="1">
      <alignment horizontal="right" vertical="center" shrinkToFit="1"/>
    </xf>
    <xf numFmtId="181" fontId="5" fillId="2" borderId="84" xfId="14" applyNumberFormat="1" applyFont="1" applyFill="1" applyBorder="1" applyAlignment="1" applyProtection="1">
      <alignment horizontal="right" vertical="center" shrinkToFit="1"/>
    </xf>
    <xf numFmtId="181" fontId="5" fillId="2" borderId="83"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28" xfId="14" applyFont="1" applyFill="1" applyBorder="1" applyAlignment="1" applyProtection="1">
      <alignment horizontal="center" vertical="center"/>
    </xf>
    <xf numFmtId="0" fontId="5" fillId="2" borderId="6" xfId="13" applyFont="1" applyFill="1" applyBorder="1" applyProtection="1">
      <alignment vertical="center"/>
    </xf>
    <xf numFmtId="181" fontId="5" fillId="2" borderId="72" xfId="14" applyNumberFormat="1" applyFont="1" applyFill="1" applyBorder="1" applyAlignment="1" applyProtection="1">
      <alignment horizontal="right" vertical="center" shrinkToFit="1"/>
    </xf>
    <xf numFmtId="0" fontId="24" fillId="2" borderId="11" xfId="13" applyFont="1" applyFill="1" applyBorder="1" applyAlignment="1" applyProtection="1">
      <alignment horizontal="center" vertical="center"/>
    </xf>
    <xf numFmtId="181" fontId="5" fillId="2" borderId="114" xfId="14" applyNumberFormat="1" applyFont="1" applyFill="1" applyBorder="1" applyAlignment="1" applyProtection="1">
      <alignment horizontal="right" vertical="center" shrinkToFit="1"/>
    </xf>
    <xf numFmtId="179" fontId="5" fillId="2" borderId="85" xfId="14" applyNumberFormat="1" applyFont="1" applyFill="1" applyBorder="1" applyAlignment="1" applyProtection="1">
      <alignment horizontal="right" vertical="center" shrinkToFit="1"/>
    </xf>
    <xf numFmtId="179" fontId="5" fillId="2" borderId="84" xfId="14" applyNumberFormat="1" applyFont="1" applyFill="1" applyBorder="1" applyAlignment="1" applyProtection="1">
      <alignment horizontal="right" vertical="center" shrinkToFit="1"/>
    </xf>
    <xf numFmtId="179" fontId="5" fillId="2" borderId="110" xfId="14" applyNumberFormat="1" applyFont="1" applyFill="1" applyBorder="1" applyAlignment="1" applyProtection="1">
      <alignment horizontal="right" vertical="center" shrinkToFit="1"/>
    </xf>
    <xf numFmtId="0" fontId="5" fillId="2" borderId="6" xfId="13" applyFont="1" applyFill="1" applyBorder="1" applyAlignment="1" applyProtection="1">
      <alignment vertical="center"/>
    </xf>
    <xf numFmtId="0" fontId="5" fillId="2" borderId="7" xfId="13" applyFont="1" applyFill="1" applyBorder="1" applyAlignment="1" applyProtection="1">
      <alignment vertical="center"/>
    </xf>
    <xf numFmtId="0" fontId="5" fillId="2" borderId="8" xfId="13"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79" fontId="5" fillId="2" borderId="68"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wrapText="1"/>
    </xf>
    <xf numFmtId="0" fontId="5" fillId="2" borderId="2" xfId="13" applyFont="1" applyFill="1" applyBorder="1" applyAlignment="1" applyProtection="1">
      <alignment horizontal="center" vertical="top" wrapText="1"/>
    </xf>
    <xf numFmtId="0" fontId="5" fillId="2" borderId="3" xfId="13" applyFont="1" applyFill="1" applyBorder="1" applyAlignment="1" applyProtection="1">
      <alignment horizontal="center" vertical="top" wrapText="1"/>
    </xf>
    <xf numFmtId="0" fontId="5" fillId="2" borderId="21" xfId="13" applyFont="1" applyFill="1" applyBorder="1" applyAlignment="1" applyProtection="1">
      <alignment horizontal="center" vertical="top" wrapText="1"/>
    </xf>
    <xf numFmtId="0" fontId="5" fillId="2" borderId="0" xfId="13" applyFont="1" applyFill="1" applyBorder="1" applyAlignment="1" applyProtection="1">
      <alignment horizontal="center" vertical="top" wrapText="1"/>
    </xf>
    <xf numFmtId="0" fontId="5" fillId="2" borderId="5" xfId="13" applyFont="1" applyFill="1" applyBorder="1" applyAlignment="1" applyProtection="1">
      <alignment horizontal="center" vertical="top" wrapText="1"/>
    </xf>
    <xf numFmtId="0" fontId="5" fillId="2" borderId="48" xfId="13" applyFont="1" applyFill="1" applyBorder="1" applyAlignment="1" applyProtection="1">
      <alignment horizontal="center" vertical="top" wrapText="1"/>
    </xf>
    <xf numFmtId="0" fontId="5" fillId="2" borderId="7" xfId="13" applyFont="1" applyFill="1" applyBorder="1" applyAlignment="1" applyProtection="1">
      <alignment horizontal="center" vertical="top"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1" xfId="13" applyFont="1" applyFill="1" applyBorder="1" applyAlignment="1" applyProtection="1">
      <alignment horizontal="center" vertical="center" wrapText="1"/>
    </xf>
    <xf numFmtId="0" fontId="5" fillId="2" borderId="2" xfId="13" applyFont="1" applyFill="1" applyBorder="1" applyAlignment="1" applyProtection="1">
      <alignment horizontal="center" vertical="center" wrapText="1"/>
    </xf>
    <xf numFmtId="0" fontId="5" fillId="2" borderId="3" xfId="13" applyFont="1" applyFill="1" applyBorder="1" applyAlignment="1" applyProtection="1">
      <alignment horizontal="center" vertical="center" wrapText="1"/>
    </xf>
    <xf numFmtId="0" fontId="5" fillId="2" borderId="4" xfId="13" applyFont="1" applyFill="1" applyBorder="1" applyAlignment="1" applyProtection="1">
      <alignment horizontal="center" vertical="center" wrapText="1"/>
    </xf>
    <xf numFmtId="0" fontId="5" fillId="2" borderId="0" xfId="13" applyFont="1" applyFill="1" applyBorder="1" applyAlignment="1" applyProtection="1">
      <alignment horizontal="center" vertical="center" wrapText="1"/>
    </xf>
    <xf numFmtId="0" fontId="5" fillId="2" borderId="5" xfId="13" applyFont="1" applyFill="1" applyBorder="1" applyAlignment="1" applyProtection="1">
      <alignment horizontal="center" vertical="center" wrapText="1"/>
    </xf>
    <xf numFmtId="0" fontId="5" fillId="2" borderId="7" xfId="13" applyFont="1" applyFill="1" applyBorder="1" applyAlignment="1" applyProtection="1">
      <alignment horizontal="center" vertical="center" wrapText="1"/>
    </xf>
    <xf numFmtId="0" fontId="5" fillId="2" borderId="8" xfId="13" applyFont="1" applyFill="1" applyBorder="1" applyAlignment="1" applyProtection="1">
      <alignment horizontal="center" vertical="center" wrapText="1"/>
    </xf>
    <xf numFmtId="0" fontId="5" fillId="2" borderId="34" xfId="13" applyFont="1" applyFill="1" applyBorder="1" applyAlignment="1" applyProtection="1">
      <alignment horizontal="center" vertical="center" wrapText="1"/>
    </xf>
    <xf numFmtId="0" fontId="5" fillId="2" borderId="21" xfId="13" applyFont="1" applyFill="1" applyBorder="1" applyAlignment="1" applyProtection="1">
      <alignment horizontal="center" vertical="center" wrapText="1"/>
    </xf>
    <xf numFmtId="0" fontId="5" fillId="2" borderId="19" xfId="13" applyFont="1" applyFill="1" applyBorder="1" applyAlignment="1" applyProtection="1">
      <alignment horizontal="center" vertical="center" wrapText="1"/>
    </xf>
    <xf numFmtId="0" fontId="5" fillId="2" borderId="18" xfId="13" applyFont="1" applyFill="1" applyBorder="1" applyAlignment="1" applyProtection="1">
      <alignment horizontal="center" vertical="center" wrapText="1"/>
    </xf>
    <xf numFmtId="0" fontId="5" fillId="2" borderId="25" xfId="13" applyFont="1" applyFill="1" applyBorder="1" applyAlignment="1" applyProtection="1">
      <alignment horizontal="center" vertical="center" wrapText="1"/>
    </xf>
    <xf numFmtId="179" fontId="5" fillId="2" borderId="113"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08" xfId="14" applyNumberFormat="1" applyFont="1" applyFill="1" applyBorder="1" applyAlignment="1" applyProtection="1">
      <alignment horizontal="right" vertical="center" shrinkToFit="1"/>
    </xf>
    <xf numFmtId="179" fontId="5" fillId="2" borderId="80" xfId="14" applyNumberFormat="1" applyFont="1" applyFill="1" applyBorder="1" applyAlignment="1" applyProtection="1">
      <alignment horizontal="right" vertical="center" shrinkToFit="1"/>
    </xf>
    <xf numFmtId="179" fontId="5" fillId="2" borderId="79" xfId="14" applyNumberFormat="1" applyFont="1" applyFill="1" applyBorder="1" applyAlignment="1" applyProtection="1">
      <alignment horizontal="right" vertical="center" shrinkToFit="1"/>
    </xf>
    <xf numFmtId="179" fontId="5" fillId="2" borderId="107" xfId="14" applyNumberFormat="1" applyFont="1" applyFill="1" applyBorder="1" applyAlignment="1" applyProtection="1">
      <alignment horizontal="right" vertical="center" shrinkToFit="1"/>
    </xf>
    <xf numFmtId="0" fontId="5" fillId="2" borderId="37" xfId="13" applyFont="1" applyFill="1" applyBorder="1" applyAlignment="1" applyProtection="1">
      <alignment horizontal="center" vertical="center"/>
    </xf>
    <xf numFmtId="0" fontId="5" fillId="2" borderId="36" xfId="13" applyFont="1" applyFill="1" applyBorder="1" applyAlignment="1" applyProtection="1">
      <alignment horizontal="center" vertical="center"/>
    </xf>
    <xf numFmtId="0" fontId="5" fillId="2" borderId="50" xfId="13" applyFont="1" applyFill="1" applyBorder="1" applyAlignment="1" applyProtection="1">
      <alignment horizontal="center" vertical="center"/>
    </xf>
    <xf numFmtId="0" fontId="5" fillId="2" borderId="54" xfId="13" applyFont="1" applyFill="1" applyBorder="1" applyAlignment="1" applyProtection="1">
      <alignment horizontal="center" vertical="center"/>
    </xf>
    <xf numFmtId="0" fontId="5" fillId="2" borderId="40" xfId="13" applyFont="1" applyFill="1" applyBorder="1" applyAlignment="1" applyProtection="1">
      <alignment horizontal="left" vertical="center" wrapText="1"/>
    </xf>
    <xf numFmtId="0" fontId="5" fillId="2" borderId="23" xfId="13" applyFont="1" applyFill="1" applyBorder="1" applyAlignment="1" applyProtection="1">
      <alignment horizontal="left" vertical="center"/>
    </xf>
    <xf numFmtId="0" fontId="5" fillId="2" borderId="27" xfId="13" applyFont="1" applyFill="1" applyBorder="1" applyAlignment="1" applyProtection="1">
      <alignment horizontal="left" vertical="center"/>
    </xf>
    <xf numFmtId="179" fontId="5" fillId="2" borderId="109" xfId="14" applyNumberFormat="1" applyFont="1" applyFill="1" applyBorder="1" applyAlignment="1" applyProtection="1">
      <alignment horizontal="right" vertical="center" shrinkToFit="1"/>
    </xf>
    <xf numFmtId="181" fontId="5" fillId="2" borderId="112" xfId="14" applyNumberFormat="1" applyFont="1" applyFill="1" applyBorder="1" applyAlignment="1" applyProtection="1">
      <alignment horizontal="right" vertical="center" shrinkToFit="1"/>
    </xf>
    <xf numFmtId="181" fontId="5" fillId="2" borderId="111"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wrapText="1"/>
    </xf>
    <xf numFmtId="0" fontId="5" fillId="2" borderId="21" xfId="13" applyFont="1" applyFill="1" applyBorder="1" applyAlignment="1" applyProtection="1">
      <alignment horizontal="center" vertical="center" textRotation="255" wrapText="1"/>
    </xf>
    <xf numFmtId="0" fontId="5" fillId="2" borderId="48" xfId="13" applyFont="1" applyFill="1" applyBorder="1" applyAlignment="1" applyProtection="1">
      <alignment horizontal="center" vertical="center" textRotation="255" wrapText="1"/>
    </xf>
    <xf numFmtId="0" fontId="5" fillId="2" borderId="35" xfId="13" applyFont="1" applyFill="1" applyBorder="1" applyAlignment="1" applyProtection="1">
      <alignment horizontal="center" vertical="center"/>
    </xf>
    <xf numFmtId="0" fontId="5" fillId="2" borderId="34" xfId="13" applyFont="1" applyFill="1" applyBorder="1" applyAlignment="1" applyProtection="1">
      <alignment horizontal="left" vertical="center"/>
    </xf>
    <xf numFmtId="0" fontId="5" fillId="2" borderId="2" xfId="13" applyFont="1" applyFill="1" applyBorder="1" applyAlignment="1" applyProtection="1">
      <alignment horizontal="left" vertical="center"/>
    </xf>
    <xf numFmtId="0" fontId="5" fillId="2" borderId="2" xfId="13" applyFont="1" applyFill="1" applyBorder="1" applyAlignment="1" applyProtection="1">
      <alignment horizontal="right" vertical="center"/>
    </xf>
    <xf numFmtId="0" fontId="5" fillId="2" borderId="3" xfId="13" applyFont="1" applyFill="1" applyBorder="1" applyAlignment="1" applyProtection="1">
      <alignment horizontal="right" vertical="center"/>
    </xf>
    <xf numFmtId="181" fontId="5" fillId="2" borderId="1" xfId="12" applyNumberFormat="1" applyFont="1" applyFill="1" applyBorder="1" applyAlignment="1" applyProtection="1">
      <alignment horizontal="right" vertical="center" shrinkToFit="1"/>
    </xf>
    <xf numFmtId="181" fontId="5" fillId="2" borderId="2" xfId="12" applyNumberFormat="1" applyFont="1" applyFill="1" applyBorder="1" applyAlignment="1" applyProtection="1">
      <alignment horizontal="right" vertical="center" shrinkToFit="1"/>
    </xf>
    <xf numFmtId="181" fontId="5" fillId="2" borderId="76" xfId="12" applyNumberFormat="1" applyFont="1" applyFill="1" applyBorder="1" applyAlignment="1" applyProtection="1">
      <alignment horizontal="right" vertical="center" shrinkToFit="1"/>
    </xf>
    <xf numFmtId="181" fontId="5" fillId="2" borderId="75" xfId="12" applyNumberFormat="1" applyFont="1" applyFill="1" applyBorder="1" applyAlignment="1" applyProtection="1">
      <alignment horizontal="right" vertical="center" shrinkToFit="1"/>
    </xf>
    <xf numFmtId="179" fontId="5" fillId="2" borderId="102" xfId="14" applyNumberFormat="1" applyFont="1" applyFill="1" applyBorder="1" applyAlignment="1" applyProtection="1">
      <alignment horizontal="right" vertical="center" shrinkToFit="1"/>
    </xf>
    <xf numFmtId="179" fontId="5" fillId="2" borderId="101" xfId="14" applyNumberFormat="1" applyFont="1" applyFill="1" applyBorder="1" applyAlignment="1" applyProtection="1">
      <alignment horizontal="right" vertical="center" shrinkToFit="1"/>
    </xf>
    <xf numFmtId="179" fontId="5" fillId="2" borderId="100" xfId="14" applyNumberFormat="1" applyFont="1" applyFill="1" applyBorder="1" applyAlignment="1" applyProtection="1">
      <alignment horizontal="right" vertical="center" shrinkToFit="1"/>
    </xf>
    <xf numFmtId="191" fontId="5" fillId="2" borderId="1" xfId="14" applyNumberFormat="1" applyFont="1" applyFill="1" applyBorder="1" applyAlignment="1" applyProtection="1">
      <alignment horizontal="right" vertical="center" shrinkToFit="1"/>
    </xf>
    <xf numFmtId="191" fontId="5" fillId="2" borderId="2" xfId="14" applyNumberFormat="1" applyFont="1" applyFill="1" applyBorder="1" applyAlignment="1" applyProtection="1">
      <alignment horizontal="right" vertical="center" shrinkToFit="1"/>
    </xf>
    <xf numFmtId="191" fontId="5" fillId="2" borderId="3" xfId="14" applyNumberFormat="1" applyFont="1" applyFill="1" applyBorder="1" applyAlignment="1" applyProtection="1">
      <alignment horizontal="right" vertical="center" shrinkToFit="1"/>
    </xf>
    <xf numFmtId="191" fontId="5" fillId="2" borderId="33" xfId="14" applyNumberFormat="1" applyFont="1" applyFill="1" applyBorder="1" applyAlignment="1" applyProtection="1">
      <alignment horizontal="right" vertical="center" shrinkToFit="1"/>
    </xf>
    <xf numFmtId="0" fontId="5" fillId="2" borderId="26" xfId="13" applyFont="1" applyFill="1" applyBorder="1" applyProtection="1">
      <alignment vertical="center"/>
    </xf>
    <xf numFmtId="0" fontId="5" fillId="2" borderId="18" xfId="13" applyFont="1" applyFill="1" applyBorder="1" applyProtection="1">
      <alignment vertical="center"/>
    </xf>
    <xf numFmtId="0" fontId="5" fillId="2" borderId="25" xfId="13" applyFont="1" applyFill="1" applyBorder="1" applyProtection="1">
      <alignment vertical="center"/>
    </xf>
    <xf numFmtId="181" fontId="5" fillId="2" borderId="99" xfId="14" applyNumberFormat="1" applyFont="1" applyFill="1" applyBorder="1" applyAlignment="1" applyProtection="1">
      <alignment horizontal="right" vertical="center" shrinkToFit="1"/>
    </xf>
    <xf numFmtId="181" fontId="5" fillId="2" borderId="98" xfId="14" applyNumberFormat="1" applyFont="1" applyFill="1" applyBorder="1" applyAlignment="1" applyProtection="1">
      <alignment horizontal="right" vertical="center" shrinkToFit="1"/>
    </xf>
    <xf numFmtId="179" fontId="5" fillId="2" borderId="98" xfId="14" applyNumberFormat="1" applyFont="1" applyFill="1" applyBorder="1" applyAlignment="1" applyProtection="1">
      <alignment horizontal="right" vertical="center" shrinkToFit="1"/>
    </xf>
    <xf numFmtId="179" fontId="5" fillId="2" borderId="97" xfId="14" applyNumberFormat="1" applyFont="1" applyFill="1" applyBorder="1" applyAlignment="1" applyProtection="1">
      <alignment horizontal="right" vertical="center" shrinkToFit="1"/>
    </xf>
    <xf numFmtId="0" fontId="5" fillId="2" borderId="0" xfId="13" applyFont="1" applyFill="1" applyBorder="1" applyAlignment="1" applyProtection="1">
      <alignment horizontal="right" vertical="center" wrapText="1"/>
    </xf>
    <xf numFmtId="0" fontId="5" fillId="2" borderId="0" xfId="13" applyFont="1" applyFill="1" applyBorder="1" applyAlignment="1" applyProtection="1">
      <alignment horizontal="right" vertical="center"/>
    </xf>
    <xf numFmtId="0" fontId="5" fillId="2" borderId="5" xfId="13" applyFont="1" applyFill="1" applyBorder="1" applyAlignment="1" applyProtection="1">
      <alignment horizontal="right" vertical="center"/>
    </xf>
    <xf numFmtId="179" fontId="5" fillId="2" borderId="96" xfId="14" applyNumberFormat="1" applyFont="1" applyFill="1" applyBorder="1" applyAlignment="1" applyProtection="1">
      <alignment horizontal="right" vertical="center" shrinkToFit="1"/>
    </xf>
    <xf numFmtId="179" fontId="5" fillId="2" borderId="95" xfId="14" applyNumberFormat="1" applyFont="1" applyFill="1" applyBorder="1" applyAlignment="1" applyProtection="1">
      <alignment horizontal="right" vertical="center" shrinkToFit="1"/>
    </xf>
    <xf numFmtId="179" fontId="5" fillId="2" borderId="94" xfId="14" applyNumberFormat="1" applyFont="1" applyFill="1" applyBorder="1" applyAlignment="1" applyProtection="1">
      <alignment horizontal="right" vertical="center" shrinkToFit="1"/>
    </xf>
    <xf numFmtId="0" fontId="5" fillId="2" borderId="21" xfId="13"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20"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20" xfId="14" applyNumberFormat="1" applyFont="1" applyFill="1" applyBorder="1" applyAlignment="1" applyProtection="1">
      <alignment horizontal="right" vertical="center" shrinkToFit="1"/>
    </xf>
    <xf numFmtId="0" fontId="24" fillId="2" borderId="48" xfId="13" applyFont="1" applyFill="1" applyBorder="1" applyAlignment="1" applyProtection="1">
      <alignment horizontal="left" vertical="center"/>
    </xf>
    <xf numFmtId="0" fontId="5" fillId="2" borderId="7" xfId="13" applyFont="1" applyFill="1" applyBorder="1" applyAlignment="1" applyProtection="1">
      <alignment horizontal="left" vertical="center"/>
    </xf>
    <xf numFmtId="0" fontId="5" fillId="2" borderId="7" xfId="13" applyFont="1" applyFill="1" applyBorder="1" applyAlignment="1" applyProtection="1">
      <alignment horizontal="right" vertical="center" wrapText="1"/>
    </xf>
    <xf numFmtId="0" fontId="5" fillId="2" borderId="7" xfId="13" applyFont="1" applyFill="1" applyBorder="1" applyAlignment="1" applyProtection="1">
      <alignment horizontal="right" vertical="center"/>
    </xf>
    <xf numFmtId="0" fontId="5" fillId="2" borderId="8" xfId="13" applyFont="1" applyFill="1" applyBorder="1" applyAlignment="1" applyProtection="1">
      <alignment horizontal="right" vertical="center"/>
    </xf>
    <xf numFmtId="179" fontId="5" fillId="2" borderId="93" xfId="14" applyNumberFormat="1" applyFont="1" applyFill="1" applyBorder="1" applyAlignment="1" applyProtection="1">
      <alignment horizontal="right" vertical="center" shrinkToFit="1"/>
    </xf>
    <xf numFmtId="179" fontId="5" fillId="2" borderId="92" xfId="14" applyNumberFormat="1" applyFont="1" applyFill="1" applyBorder="1" applyAlignment="1" applyProtection="1">
      <alignment horizontal="right" vertical="center" shrinkToFit="1"/>
    </xf>
    <xf numFmtId="179" fontId="5" fillId="2" borderId="91" xfId="14" applyNumberFormat="1" applyFont="1" applyFill="1" applyBorder="1" applyAlignment="1" applyProtection="1">
      <alignment horizontal="right" vertical="center" shrinkToFit="1"/>
    </xf>
    <xf numFmtId="190" fontId="5" fillId="2" borderId="26" xfId="14" applyNumberFormat="1" applyFont="1" applyFill="1" applyBorder="1" applyAlignment="1" applyProtection="1">
      <alignment horizontal="right" vertical="center" shrinkToFit="1"/>
    </xf>
    <xf numFmtId="190" fontId="5" fillId="2" borderId="18" xfId="14" applyNumberFormat="1" applyFont="1" applyFill="1" applyBorder="1" applyAlignment="1" applyProtection="1">
      <alignment horizontal="right" vertical="center" shrinkToFit="1"/>
    </xf>
    <xf numFmtId="190" fontId="5" fillId="2" borderId="25" xfId="14" applyNumberFormat="1" applyFont="1" applyFill="1" applyBorder="1" applyAlignment="1" applyProtection="1">
      <alignment horizontal="right" vertical="center" shrinkToFit="1"/>
    </xf>
    <xf numFmtId="190" fontId="5" fillId="2" borderId="90" xfId="14" applyNumberFormat="1" applyFont="1" applyFill="1" applyBorder="1" applyAlignment="1" applyProtection="1">
      <alignment horizontal="right" vertical="center" shrinkToFit="1"/>
    </xf>
    <xf numFmtId="190" fontId="5" fillId="2" borderId="89" xfId="14" applyNumberFormat="1" applyFont="1" applyFill="1" applyBorder="1" applyAlignment="1" applyProtection="1">
      <alignment horizontal="right" vertical="center" shrinkToFit="1"/>
    </xf>
    <xf numFmtId="190" fontId="5" fillId="2" borderId="88"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wrapText="1"/>
    </xf>
    <xf numFmtId="0" fontId="5" fillId="2" borderId="2" xfId="13" applyFont="1" applyFill="1" applyBorder="1" applyAlignment="1" applyProtection="1">
      <alignment horizontal="left" vertical="center" wrapText="1"/>
    </xf>
    <xf numFmtId="0" fontId="5" fillId="2" borderId="19" xfId="13" applyFont="1" applyFill="1" applyBorder="1" applyAlignment="1" applyProtection="1">
      <alignment horizontal="left" vertical="center" wrapText="1"/>
    </xf>
    <xf numFmtId="0" fontId="5" fillId="2" borderId="18" xfId="13" applyFont="1" applyFill="1" applyBorder="1" applyAlignment="1" applyProtection="1">
      <alignment horizontal="left" vertical="center" wrapText="1"/>
    </xf>
    <xf numFmtId="0" fontId="5" fillId="2" borderId="2" xfId="13" applyFont="1" applyFill="1" applyBorder="1" applyAlignment="1" applyProtection="1">
      <alignment horizontal="center" vertical="center"/>
    </xf>
    <xf numFmtId="0" fontId="5" fillId="2" borderId="3" xfId="13"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86" xfId="14" applyNumberFormat="1" applyFont="1" applyFill="1" applyBorder="1" applyAlignment="1" applyProtection="1">
      <alignment horizontal="right" vertical="center" shrinkToFit="1"/>
    </xf>
    <xf numFmtId="179" fontId="5" fillId="2" borderId="87" xfId="14" applyNumberFormat="1" applyFont="1" applyFill="1" applyBorder="1" applyAlignment="1" applyProtection="1">
      <alignment horizontal="right" vertical="center" shrinkToFit="1"/>
    </xf>
    <xf numFmtId="179" fontId="5" fillId="2" borderId="83" xfId="14" applyNumberFormat="1" applyFont="1" applyFill="1" applyBorder="1" applyAlignment="1" applyProtection="1">
      <alignment horizontal="right" vertical="center" shrinkToFit="1"/>
    </xf>
    <xf numFmtId="0" fontId="5" fillId="2" borderId="18" xfId="13" applyFont="1" applyFill="1" applyBorder="1" applyAlignment="1" applyProtection="1">
      <alignment horizontal="center" vertical="center"/>
    </xf>
    <xf numFmtId="0" fontId="5" fillId="2" borderId="25" xfId="13" applyFont="1" applyFill="1" applyBorder="1" applyAlignment="1" applyProtection="1">
      <alignment horizontal="center" vertical="center"/>
    </xf>
    <xf numFmtId="179" fontId="5" fillId="2" borderId="82" xfId="14" applyNumberFormat="1" applyFont="1" applyFill="1" applyBorder="1" applyAlignment="1" applyProtection="1">
      <alignment horizontal="right" vertical="center" shrinkToFit="1"/>
    </xf>
    <xf numFmtId="179" fontId="5" fillId="2" borderId="23" xfId="14" applyNumberFormat="1" applyFont="1" applyFill="1" applyBorder="1" applyAlignment="1" applyProtection="1">
      <alignment horizontal="right" vertical="center" shrinkToFit="1"/>
    </xf>
    <xf numFmtId="179" fontId="5" fillId="2" borderId="81" xfId="14" applyNumberFormat="1" applyFont="1" applyFill="1" applyBorder="1" applyAlignment="1" applyProtection="1">
      <alignment horizontal="right" vertical="center" shrinkToFit="1"/>
    </xf>
    <xf numFmtId="179" fontId="5" fillId="2" borderId="78" xfId="14" applyNumberFormat="1" applyFont="1" applyFill="1" applyBorder="1" applyAlignment="1" applyProtection="1">
      <alignment horizontal="right" vertical="center" shrinkToFit="1"/>
    </xf>
    <xf numFmtId="0" fontId="5" fillId="2" borderId="19" xfId="13" applyFont="1" applyFill="1" applyBorder="1" applyProtection="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29" fillId="0" borderId="30" xfId="16" applyFont="1" applyFill="1" applyBorder="1" applyAlignment="1" applyProtection="1">
      <alignment horizontal="left" vertical="center" wrapText="1"/>
    </xf>
    <xf numFmtId="0" fontId="29" fillId="0" borderId="29"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3" xfId="16" applyFont="1" applyFill="1" applyBorder="1" applyAlignment="1" applyProtection="1">
      <alignment horizontal="left" vertical="center"/>
    </xf>
    <xf numFmtId="0" fontId="29" fillId="0" borderId="23" xfId="16" applyFont="1" applyFill="1" applyBorder="1" applyAlignment="1" applyProtection="1">
      <alignment horizontal="left" vertical="center"/>
    </xf>
    <xf numFmtId="0" fontId="29" fillId="0" borderId="22"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28" xfId="17" applyFont="1" applyBorder="1" applyAlignment="1">
      <alignment horizontal="left" vertical="center" wrapText="1"/>
    </xf>
    <xf numFmtId="0" fontId="31" fillId="0" borderId="23" xfId="17" applyFont="1" applyFill="1" applyBorder="1" applyAlignment="1">
      <alignment horizontal="left" vertical="center" wrapText="1"/>
    </xf>
    <xf numFmtId="0" fontId="31" fillId="0" borderId="23" xfId="17" applyFont="1" applyBorder="1" applyAlignment="1">
      <alignment horizontal="left" vertical="center" wrapText="1"/>
    </xf>
    <xf numFmtId="0" fontId="31" fillId="0" borderId="22" xfId="17" applyFont="1" applyBorder="1" applyAlignment="1">
      <alignment horizontal="left" vertical="center" wrapText="1"/>
    </xf>
    <xf numFmtId="0" fontId="31" fillId="0" borderId="36" xfId="17" applyFont="1" applyFill="1" applyBorder="1" applyAlignment="1">
      <alignment horizontal="left" vertical="center" wrapText="1"/>
    </xf>
    <xf numFmtId="0" fontId="31" fillId="0" borderId="35" xfId="17" applyFont="1" applyFill="1" applyBorder="1" applyAlignment="1">
      <alignment horizontal="left" vertical="center" wrapText="1"/>
    </xf>
    <xf numFmtId="0" fontId="31" fillId="0" borderId="9" xfId="18" applyFont="1" applyFill="1" applyBorder="1" applyAlignment="1">
      <alignment vertical="center"/>
    </xf>
    <xf numFmtId="0" fontId="31" fillId="0" borderId="28" xfId="18" applyFont="1" applyFill="1" applyBorder="1" applyAlignment="1">
      <alignment vertical="center"/>
    </xf>
    <xf numFmtId="0" fontId="31" fillId="0" borderId="46" xfId="18" applyFont="1" applyFill="1" applyBorder="1" applyAlignment="1">
      <alignment vertical="center" wrapText="1"/>
    </xf>
    <xf numFmtId="0" fontId="31" fillId="0" borderId="11" xfId="18" applyFont="1" applyFill="1" applyBorder="1" applyAlignment="1">
      <alignment vertical="center" wrapText="1"/>
    </xf>
    <xf numFmtId="0" fontId="31" fillId="0" borderId="40" xfId="18" applyFont="1" applyFill="1" applyBorder="1" applyAlignment="1">
      <alignment vertical="center"/>
    </xf>
    <xf numFmtId="0" fontId="31" fillId="0" borderId="27" xfId="18" applyFont="1" applyFill="1" applyBorder="1" applyAlignment="1">
      <alignment vertical="center"/>
    </xf>
    <xf numFmtId="0" fontId="31" fillId="0" borderId="23" xfId="18" applyFont="1" applyFill="1" applyBorder="1" applyAlignment="1">
      <alignment vertical="center"/>
    </xf>
    <xf numFmtId="0" fontId="31" fillId="0" borderId="22" xfId="18" applyFont="1" applyFill="1" applyBorder="1" applyAlignment="1">
      <alignment vertical="center"/>
    </xf>
    <xf numFmtId="0" fontId="31" fillId="0" borderId="31" xfId="18" applyFont="1" applyFill="1" applyBorder="1" applyAlignment="1">
      <alignment vertical="center" wrapText="1"/>
    </xf>
    <xf numFmtId="0" fontId="31" fillId="0" borderId="51" xfId="18" applyFont="1" applyFill="1" applyBorder="1" applyAlignment="1">
      <alignment vertical="center" wrapText="1"/>
    </xf>
    <xf numFmtId="0" fontId="31" fillId="0" borderId="21" xfId="18" applyFont="1" applyFill="1" applyBorder="1" applyAlignment="1">
      <alignment vertical="center" wrapText="1"/>
    </xf>
    <xf numFmtId="0" fontId="31" fillId="0" borderId="5" xfId="18" applyFont="1" applyFill="1" applyBorder="1" applyAlignment="1">
      <alignment vertical="center" wrapText="1"/>
    </xf>
    <xf numFmtId="0" fontId="31" fillId="0" borderId="48" xfId="18" applyFont="1" applyFill="1" applyBorder="1" applyAlignment="1">
      <alignment vertical="center" wrapText="1"/>
    </xf>
    <xf numFmtId="0" fontId="31" fillId="0" borderId="8" xfId="18" applyFont="1" applyFill="1" applyBorder="1" applyAlignment="1">
      <alignment vertical="center" wrapText="1"/>
    </xf>
    <xf numFmtId="0" fontId="31" fillId="0" borderId="36" xfId="18" applyFont="1" applyFill="1" applyBorder="1" applyAlignment="1">
      <alignment vertical="center"/>
    </xf>
    <xf numFmtId="0" fontId="31" fillId="0" borderId="35" xfId="18" applyFont="1" applyFill="1" applyBorder="1" applyAlignment="1">
      <alignment vertical="center"/>
    </xf>
    <xf numFmtId="0" fontId="31" fillId="0" borderId="31" xfId="19" applyFont="1" applyFill="1" applyBorder="1" applyAlignment="1">
      <alignment vertical="center" wrapText="1"/>
    </xf>
    <xf numFmtId="0" fontId="31" fillId="0" borderId="51" xfId="19" applyFont="1" applyFill="1" applyBorder="1" applyAlignment="1">
      <alignment vertical="center" wrapText="1"/>
    </xf>
    <xf numFmtId="0" fontId="31" fillId="0" borderId="21" xfId="19" applyFont="1" applyFill="1" applyBorder="1" applyAlignment="1">
      <alignment vertical="center" wrapText="1"/>
    </xf>
    <xf numFmtId="0" fontId="31" fillId="0" borderId="5" xfId="19" applyFont="1" applyFill="1" applyBorder="1" applyAlignment="1">
      <alignment vertical="center" wrapText="1"/>
    </xf>
    <xf numFmtId="0" fontId="31" fillId="0" borderId="48" xfId="19" applyFont="1" applyFill="1" applyBorder="1" applyAlignment="1">
      <alignment vertical="center" wrapText="1"/>
    </xf>
    <xf numFmtId="0" fontId="31" fillId="0" borderId="8" xfId="19" applyFont="1" applyFill="1" applyBorder="1" applyAlignment="1">
      <alignment vertical="center" wrapText="1"/>
    </xf>
    <xf numFmtId="0" fontId="31" fillId="0" borderId="36" xfId="19" applyFont="1" applyFill="1" applyBorder="1" applyAlignment="1">
      <alignment horizontal="left" vertical="center"/>
    </xf>
    <xf numFmtId="0" fontId="31" fillId="0" borderId="35"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28"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28" xfId="19" applyFont="1" applyFill="1" applyBorder="1" applyAlignment="1">
      <alignment horizontal="center" vertical="center" shrinkToFit="1"/>
    </xf>
    <xf numFmtId="0" fontId="31" fillId="0" borderId="34" xfId="19" applyFont="1" applyFill="1" applyBorder="1" applyAlignment="1">
      <alignment vertical="center" wrapText="1"/>
    </xf>
    <xf numFmtId="0" fontId="31" fillId="0" borderId="3" xfId="19" applyFont="1" applyFill="1" applyBorder="1" applyAlignment="1">
      <alignment vertical="center" wrapText="1"/>
    </xf>
    <xf numFmtId="0" fontId="31" fillId="0" borderId="40" xfId="19" applyFont="1" applyFill="1" applyBorder="1" applyAlignment="1">
      <alignment vertical="center"/>
    </xf>
    <xf numFmtId="0" fontId="31" fillId="0" borderId="27" xfId="19" applyFont="1" applyFill="1" applyBorder="1" applyAlignment="1">
      <alignment vertical="center"/>
    </xf>
    <xf numFmtId="0" fontId="31" fillId="0" borderId="23" xfId="19" applyFont="1" applyFill="1" applyBorder="1" applyAlignment="1">
      <alignment horizontal="left" vertical="center"/>
    </xf>
    <xf numFmtId="0" fontId="31" fillId="0" borderId="22"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9"/>
    <cellStyle name="標準 2 4" xfId="8"/>
    <cellStyle name="標準 3 3" xfId="11"/>
    <cellStyle name="標準 4_APAHO401600" xfId="16"/>
    <cellStyle name="標準 4_APAHO4019001" xfId="19"/>
    <cellStyle name="標準 4_ZJ08_022012_青森市_2010" xfId="18"/>
    <cellStyle name="標準 6 2"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221823</c:v>
                </c:pt>
                <c:pt idx="1">
                  <c:v>263041</c:v>
                </c:pt>
                <c:pt idx="2">
                  <c:v>272886</c:v>
                </c:pt>
                <c:pt idx="3">
                  <c:v>245039</c:v>
                </c:pt>
                <c:pt idx="4">
                  <c:v>237994</c:v>
                </c:pt>
              </c:numCache>
            </c:numRef>
          </c:val>
          <c:smooth val="0"/>
          <c:extLst xmlns:c16r2="http://schemas.microsoft.com/office/drawing/2015/06/chart">
            <c:ext xmlns:c16="http://schemas.microsoft.com/office/drawing/2014/chart" uri="{C3380CC4-5D6E-409C-BE32-E72D297353CC}">
              <c16:uniqueId val="{00000000-661F-4873-BC82-0F1887AA0C5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3967321</c:v>
                </c:pt>
                <c:pt idx="1">
                  <c:v>2948645</c:v>
                </c:pt>
                <c:pt idx="2">
                  <c:v>2216486</c:v>
                </c:pt>
                <c:pt idx="3">
                  <c:v>2257336</c:v>
                </c:pt>
                <c:pt idx="4">
                  <c:v>2468853</c:v>
                </c:pt>
              </c:numCache>
            </c:numRef>
          </c:val>
          <c:smooth val="0"/>
          <c:extLst xmlns:c16r2="http://schemas.microsoft.com/office/drawing/2015/06/chart">
            <c:ext xmlns:c16="http://schemas.microsoft.com/office/drawing/2014/chart" uri="{C3380CC4-5D6E-409C-BE32-E72D297353CC}">
              <c16:uniqueId val="{00000001-661F-4873-BC82-0F1887AA0C5B}"/>
            </c:ext>
          </c:extLst>
        </c:ser>
        <c:dLbls>
          <c:showLegendKey val="0"/>
          <c:showVal val="0"/>
          <c:showCatName val="0"/>
          <c:showSerName val="0"/>
          <c:showPercent val="0"/>
          <c:showBubbleSize val="0"/>
        </c:dLbls>
        <c:marker val="1"/>
        <c:smooth val="0"/>
        <c:axId val="126597760"/>
        <c:axId val="126698240"/>
      </c:lineChart>
      <c:catAx>
        <c:axId val="12659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98240"/>
        <c:crosses val="autoZero"/>
        <c:auto val="1"/>
        <c:lblAlgn val="ctr"/>
        <c:lblOffset val="100"/>
        <c:tickLblSkip val="1"/>
        <c:tickMarkSkip val="1"/>
        <c:noMultiLvlLbl val="0"/>
      </c:catAx>
      <c:valAx>
        <c:axId val="126698240"/>
        <c:scaling>
          <c:orientation val="minMax"/>
          <c:max val="5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9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21.45</c:v>
                </c:pt>
                <c:pt idx="1">
                  <c:v>29.35</c:v>
                </c:pt>
                <c:pt idx="2">
                  <c:v>6.57</c:v>
                </c:pt>
                <c:pt idx="3">
                  <c:v>9.64</c:v>
                </c:pt>
                <c:pt idx="4">
                  <c:v>9.92</c:v>
                </c:pt>
              </c:numCache>
            </c:numRef>
          </c:val>
          <c:extLst xmlns:c16r2="http://schemas.microsoft.com/office/drawing/2015/06/chart">
            <c:ext xmlns:c16="http://schemas.microsoft.com/office/drawing/2014/chart" uri="{C3380CC4-5D6E-409C-BE32-E72D297353CC}">
              <c16:uniqueId val="{00000000-327C-4808-8A41-AF14BE29613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79.44</c:v>
                </c:pt>
                <c:pt idx="1">
                  <c:v>82.81</c:v>
                </c:pt>
                <c:pt idx="2">
                  <c:v>93.42</c:v>
                </c:pt>
                <c:pt idx="3">
                  <c:v>86.01</c:v>
                </c:pt>
                <c:pt idx="4">
                  <c:v>67.760000000000005</c:v>
                </c:pt>
              </c:numCache>
            </c:numRef>
          </c:val>
          <c:extLst xmlns:c16r2="http://schemas.microsoft.com/office/drawing/2015/06/chart">
            <c:ext xmlns:c16="http://schemas.microsoft.com/office/drawing/2014/chart" uri="{C3380CC4-5D6E-409C-BE32-E72D297353CC}">
              <c16:uniqueId val="{00000001-327C-4808-8A41-AF14BE29613F}"/>
            </c:ext>
          </c:extLst>
        </c:ser>
        <c:dLbls>
          <c:showLegendKey val="0"/>
          <c:showVal val="0"/>
          <c:showCatName val="0"/>
          <c:showSerName val="0"/>
          <c:showPercent val="0"/>
          <c:showBubbleSize val="0"/>
        </c:dLbls>
        <c:gapWidth val="250"/>
        <c:overlap val="100"/>
        <c:axId val="137376512"/>
        <c:axId val="1373784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13.83</c:v>
                </c:pt>
                <c:pt idx="1">
                  <c:v>11.18</c:v>
                </c:pt>
                <c:pt idx="2">
                  <c:v>-16.37</c:v>
                </c:pt>
                <c:pt idx="3">
                  <c:v>2.36</c:v>
                </c:pt>
                <c:pt idx="4">
                  <c:v>-20.41</c:v>
                </c:pt>
              </c:numCache>
            </c:numRef>
          </c:val>
          <c:smooth val="0"/>
          <c:extLst xmlns:c16r2="http://schemas.microsoft.com/office/drawing/2015/06/chart">
            <c:ext xmlns:c16="http://schemas.microsoft.com/office/drawing/2014/chart" uri="{C3380CC4-5D6E-409C-BE32-E72D297353CC}">
              <c16:uniqueId val="{00000002-327C-4808-8A41-AF14BE29613F}"/>
            </c:ext>
          </c:extLst>
        </c:ser>
        <c:dLbls>
          <c:showLegendKey val="0"/>
          <c:showVal val="0"/>
          <c:showCatName val="0"/>
          <c:showSerName val="0"/>
          <c:showPercent val="0"/>
          <c:showBubbleSize val="0"/>
        </c:dLbls>
        <c:marker val="1"/>
        <c:smooth val="0"/>
        <c:axId val="137376512"/>
        <c:axId val="137378432"/>
      </c:lineChart>
      <c:catAx>
        <c:axId val="1373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378432"/>
        <c:crosses val="autoZero"/>
        <c:auto val="1"/>
        <c:lblAlgn val="ctr"/>
        <c:lblOffset val="100"/>
        <c:tickLblSkip val="1"/>
        <c:tickMarkSkip val="1"/>
        <c:noMultiLvlLbl val="0"/>
      </c:catAx>
      <c:valAx>
        <c:axId val="13737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C02-4F6B-A6C9-B2A3B95D442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C02-4F6B-A6C9-B2A3B95D4420}"/>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C02-4F6B-A6C9-B2A3B95D4420}"/>
            </c:ext>
          </c:extLst>
        </c:ser>
        <c:ser>
          <c:idx val="3"/>
          <c:order val="3"/>
          <c:tx>
            <c:strRef>
              <c:f>[1]データシート!$A$30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C02-4F6B-A6C9-B2A3B95D4420}"/>
            </c:ext>
          </c:extLst>
        </c:ser>
        <c:ser>
          <c:idx val="4"/>
          <c:order val="4"/>
          <c:tx>
            <c:strRef>
              <c:f>[1]データシート!$A$31</c:f>
              <c:strCache>
                <c:ptCount val="1"/>
                <c:pt idx="0">
                  <c:v>歯科特別会計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0.09</c:v>
                </c:pt>
                <c:pt idx="2">
                  <c:v>#N/A</c:v>
                </c:pt>
                <c:pt idx="3">
                  <c:v>0.19</c:v>
                </c:pt>
                <c:pt idx="4">
                  <c:v>#N/A</c:v>
                </c:pt>
                <c:pt idx="5">
                  <c:v>0.02</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4-7C02-4F6B-A6C9-B2A3B95D4420}"/>
            </c:ext>
          </c:extLst>
        </c:ser>
        <c:ser>
          <c:idx val="5"/>
          <c:order val="5"/>
          <c:tx>
            <c:strRef>
              <c:f>[1]データシート!$A$32</c:f>
              <c:strCache>
                <c:ptCount val="1"/>
                <c:pt idx="0">
                  <c:v>月桃特別会計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0.65</c:v>
                </c:pt>
                <c:pt idx="2">
                  <c:v>#N/A</c:v>
                </c:pt>
                <c:pt idx="3">
                  <c:v>1.25</c:v>
                </c:pt>
                <c:pt idx="4">
                  <c:v>#N/A</c:v>
                </c:pt>
                <c:pt idx="5">
                  <c:v>1.89</c:v>
                </c:pt>
                <c:pt idx="6">
                  <c:v>#N/A</c:v>
                </c:pt>
                <c:pt idx="7">
                  <c:v>0.7</c:v>
                </c:pt>
                <c:pt idx="8">
                  <c:v>#N/A</c:v>
                </c:pt>
                <c:pt idx="9">
                  <c:v>0.46</c:v>
                </c:pt>
              </c:numCache>
            </c:numRef>
          </c:val>
          <c:extLst xmlns:c16r2="http://schemas.microsoft.com/office/drawing/2015/06/chart">
            <c:ext xmlns:c16="http://schemas.microsoft.com/office/drawing/2014/chart" uri="{C3380CC4-5D6E-409C-BE32-E72D297353CC}">
              <c16:uniqueId val="{00000005-7C02-4F6B-A6C9-B2A3B95D4420}"/>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1.65</c:v>
                </c:pt>
                <c:pt idx="2">
                  <c:v>#N/A</c:v>
                </c:pt>
                <c:pt idx="3">
                  <c:v>2.67</c:v>
                </c:pt>
                <c:pt idx="4">
                  <c:v>#N/A</c:v>
                </c:pt>
                <c:pt idx="5">
                  <c:v>3.22</c:v>
                </c:pt>
                <c:pt idx="6">
                  <c:v>#N/A</c:v>
                </c:pt>
                <c:pt idx="7">
                  <c:v>1.32</c:v>
                </c:pt>
                <c:pt idx="8">
                  <c:v>#N/A</c:v>
                </c:pt>
                <c:pt idx="9">
                  <c:v>0.93</c:v>
                </c:pt>
              </c:numCache>
            </c:numRef>
          </c:val>
          <c:extLst xmlns:c16r2="http://schemas.microsoft.com/office/drawing/2015/06/chart">
            <c:ext xmlns:c16="http://schemas.microsoft.com/office/drawing/2014/chart" uri="{C3380CC4-5D6E-409C-BE32-E72D297353CC}">
              <c16:uniqueId val="{00000006-7C02-4F6B-A6C9-B2A3B95D4420}"/>
            </c:ext>
          </c:extLst>
        </c:ser>
        <c:ser>
          <c:idx val="7"/>
          <c:order val="7"/>
          <c:tx>
            <c:strRef>
              <c:f>[1]データシート!$A$34</c:f>
              <c:strCache>
                <c:ptCount val="1"/>
                <c:pt idx="0">
                  <c:v>港湾特別会計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1.91</c:v>
                </c:pt>
                <c:pt idx="2">
                  <c:v>#N/A</c:v>
                </c:pt>
                <c:pt idx="3">
                  <c:v>0.69</c:v>
                </c:pt>
                <c:pt idx="4">
                  <c:v>#N/A</c:v>
                </c:pt>
                <c:pt idx="5">
                  <c:v>0.86</c:v>
                </c:pt>
                <c:pt idx="6">
                  <c:v>#N/A</c:v>
                </c:pt>
                <c:pt idx="7">
                  <c:v>0.36</c:v>
                </c:pt>
                <c:pt idx="8">
                  <c:v>#N/A</c:v>
                </c:pt>
                <c:pt idx="9">
                  <c:v>1.23</c:v>
                </c:pt>
              </c:numCache>
            </c:numRef>
          </c:val>
          <c:extLst xmlns:c16r2="http://schemas.microsoft.com/office/drawing/2015/06/chart">
            <c:ext xmlns:c16="http://schemas.microsoft.com/office/drawing/2014/chart" uri="{C3380CC4-5D6E-409C-BE32-E72D297353CC}">
              <c16:uniqueId val="{00000007-7C02-4F6B-A6C9-B2A3B95D4420}"/>
            </c:ext>
          </c:extLst>
        </c:ser>
        <c:ser>
          <c:idx val="8"/>
          <c:order val="8"/>
          <c:tx>
            <c:strRef>
              <c:f>[1]データシート!$A$35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0.56999999999999995</c:v>
                </c:pt>
                <c:pt idx="2">
                  <c:v>#N/A</c:v>
                </c:pt>
                <c:pt idx="3">
                  <c:v>0.54</c:v>
                </c:pt>
                <c:pt idx="4">
                  <c:v>#N/A</c:v>
                </c:pt>
                <c:pt idx="5">
                  <c:v>0.89</c:v>
                </c:pt>
                <c:pt idx="6">
                  <c:v>#N/A</c:v>
                </c:pt>
                <c:pt idx="7">
                  <c:v>1.48</c:v>
                </c:pt>
                <c:pt idx="8">
                  <c:v>#N/A</c:v>
                </c:pt>
                <c:pt idx="9">
                  <c:v>2.17</c:v>
                </c:pt>
              </c:numCache>
            </c:numRef>
          </c:val>
          <c:extLst xmlns:c16r2="http://schemas.microsoft.com/office/drawing/2015/06/chart">
            <c:ext xmlns:c16="http://schemas.microsoft.com/office/drawing/2014/chart" uri="{C3380CC4-5D6E-409C-BE32-E72D297353CC}">
              <c16:uniqueId val="{00000008-7C02-4F6B-A6C9-B2A3B95D442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18.77</c:v>
                </c:pt>
                <c:pt idx="2">
                  <c:v>#N/A</c:v>
                </c:pt>
                <c:pt idx="3">
                  <c:v>27.2</c:v>
                </c:pt>
                <c:pt idx="4">
                  <c:v>#N/A</c:v>
                </c:pt>
                <c:pt idx="5">
                  <c:v>3.77</c:v>
                </c:pt>
                <c:pt idx="6">
                  <c:v>#N/A</c:v>
                </c:pt>
                <c:pt idx="7">
                  <c:v>8.52</c:v>
                </c:pt>
                <c:pt idx="8">
                  <c:v>#N/A</c:v>
                </c:pt>
                <c:pt idx="9">
                  <c:v>8.1300000000000008</c:v>
                </c:pt>
              </c:numCache>
            </c:numRef>
          </c:val>
          <c:extLst xmlns:c16r2="http://schemas.microsoft.com/office/drawing/2015/06/chart">
            <c:ext xmlns:c16="http://schemas.microsoft.com/office/drawing/2014/chart" uri="{C3380CC4-5D6E-409C-BE32-E72D297353CC}">
              <c16:uniqueId val="{00000009-7C02-4F6B-A6C9-B2A3B95D4420}"/>
            </c:ext>
          </c:extLst>
        </c:ser>
        <c:dLbls>
          <c:showLegendKey val="0"/>
          <c:showVal val="0"/>
          <c:showCatName val="0"/>
          <c:showSerName val="0"/>
          <c:showPercent val="0"/>
          <c:showBubbleSize val="0"/>
        </c:dLbls>
        <c:gapWidth val="150"/>
        <c:overlap val="100"/>
        <c:axId val="137828224"/>
        <c:axId val="137829760"/>
      </c:barChart>
      <c:catAx>
        <c:axId val="1378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829760"/>
        <c:crosses val="autoZero"/>
        <c:auto val="1"/>
        <c:lblAlgn val="ctr"/>
        <c:lblOffset val="100"/>
        <c:tickLblSkip val="1"/>
        <c:tickMarkSkip val="1"/>
        <c:noMultiLvlLbl val="0"/>
      </c:catAx>
      <c:valAx>
        <c:axId val="13782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2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176</c:v>
                </c:pt>
                <c:pt idx="5">
                  <c:v>170</c:v>
                </c:pt>
                <c:pt idx="8">
                  <c:v>154</c:v>
                </c:pt>
                <c:pt idx="11">
                  <c:v>180</c:v>
                </c:pt>
                <c:pt idx="14">
                  <c:v>190</c:v>
                </c:pt>
              </c:numCache>
            </c:numRef>
          </c:val>
          <c:extLst xmlns:c16r2="http://schemas.microsoft.com/office/drawing/2015/06/chart">
            <c:ext xmlns:c16="http://schemas.microsoft.com/office/drawing/2014/chart" uri="{C3380CC4-5D6E-409C-BE32-E72D297353CC}">
              <c16:uniqueId val="{00000000-1DD3-4DEB-AE87-2FAA502FD0B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D3-4DEB-AE87-2FAA502FD0B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DD3-4DEB-AE87-2FAA502FD0B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D3-4DEB-AE87-2FAA502FD0B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18</c:v>
                </c:pt>
                <c:pt idx="3">
                  <c:v>12</c:v>
                </c:pt>
                <c:pt idx="6">
                  <c:v>10</c:v>
                </c:pt>
                <c:pt idx="9">
                  <c:v>6</c:v>
                </c:pt>
                <c:pt idx="12">
                  <c:v>0</c:v>
                </c:pt>
              </c:numCache>
            </c:numRef>
          </c:val>
          <c:extLst xmlns:c16r2="http://schemas.microsoft.com/office/drawing/2015/06/chart">
            <c:ext xmlns:c16="http://schemas.microsoft.com/office/drawing/2014/chart" uri="{C3380CC4-5D6E-409C-BE32-E72D297353CC}">
              <c16:uniqueId val="{00000004-1DD3-4DEB-AE87-2FAA502FD0B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D3-4DEB-AE87-2FAA502FD0B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D3-4DEB-AE87-2FAA502FD0B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220</c:v>
                </c:pt>
                <c:pt idx="3">
                  <c:v>218</c:v>
                </c:pt>
                <c:pt idx="6">
                  <c:v>197</c:v>
                </c:pt>
                <c:pt idx="9">
                  <c:v>227</c:v>
                </c:pt>
                <c:pt idx="12">
                  <c:v>248</c:v>
                </c:pt>
              </c:numCache>
            </c:numRef>
          </c:val>
          <c:extLst xmlns:c16r2="http://schemas.microsoft.com/office/drawing/2015/06/chart">
            <c:ext xmlns:c16="http://schemas.microsoft.com/office/drawing/2014/chart" uri="{C3380CC4-5D6E-409C-BE32-E72D297353CC}">
              <c16:uniqueId val="{00000007-1DD3-4DEB-AE87-2FAA502FD0BE}"/>
            </c:ext>
          </c:extLst>
        </c:ser>
        <c:dLbls>
          <c:showLegendKey val="0"/>
          <c:showVal val="0"/>
          <c:showCatName val="0"/>
          <c:showSerName val="0"/>
          <c:showPercent val="0"/>
          <c:showBubbleSize val="0"/>
        </c:dLbls>
        <c:gapWidth val="100"/>
        <c:overlap val="100"/>
        <c:axId val="128844160"/>
        <c:axId val="1288460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63</c:v>
                </c:pt>
                <c:pt idx="2">
                  <c:v>#N/A</c:v>
                </c:pt>
                <c:pt idx="3">
                  <c:v>#N/A</c:v>
                </c:pt>
                <c:pt idx="4">
                  <c:v>60</c:v>
                </c:pt>
                <c:pt idx="5">
                  <c:v>#N/A</c:v>
                </c:pt>
                <c:pt idx="6">
                  <c:v>#N/A</c:v>
                </c:pt>
                <c:pt idx="7">
                  <c:v>53</c:v>
                </c:pt>
                <c:pt idx="8">
                  <c:v>#N/A</c:v>
                </c:pt>
                <c:pt idx="9">
                  <c:v>#N/A</c:v>
                </c:pt>
                <c:pt idx="10">
                  <c:v>53</c:v>
                </c:pt>
                <c:pt idx="11">
                  <c:v>#N/A</c:v>
                </c:pt>
                <c:pt idx="12">
                  <c:v>#N/A</c:v>
                </c:pt>
                <c:pt idx="13">
                  <c:v>58</c:v>
                </c:pt>
                <c:pt idx="14">
                  <c:v>#N/A</c:v>
                </c:pt>
              </c:numCache>
            </c:numRef>
          </c:val>
          <c:smooth val="0"/>
          <c:extLst xmlns:c16r2="http://schemas.microsoft.com/office/drawing/2015/06/chart">
            <c:ext xmlns:c16="http://schemas.microsoft.com/office/drawing/2014/chart" uri="{C3380CC4-5D6E-409C-BE32-E72D297353CC}">
              <c16:uniqueId val="{00000008-1DD3-4DEB-AE87-2FAA502FD0BE}"/>
            </c:ext>
          </c:extLst>
        </c:ser>
        <c:dLbls>
          <c:showLegendKey val="0"/>
          <c:showVal val="0"/>
          <c:showCatName val="0"/>
          <c:showSerName val="0"/>
          <c:showPercent val="0"/>
          <c:showBubbleSize val="0"/>
        </c:dLbls>
        <c:marker val="1"/>
        <c:smooth val="0"/>
        <c:axId val="128844160"/>
        <c:axId val="128846080"/>
      </c:lineChart>
      <c:catAx>
        <c:axId val="12884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46080"/>
        <c:crosses val="autoZero"/>
        <c:auto val="1"/>
        <c:lblAlgn val="ctr"/>
        <c:lblOffset val="100"/>
        <c:tickLblSkip val="1"/>
        <c:tickMarkSkip val="1"/>
        <c:noMultiLvlLbl val="0"/>
      </c:catAx>
      <c:valAx>
        <c:axId val="1288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4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1153</c:v>
                </c:pt>
                <c:pt idx="5">
                  <c:v>1551</c:v>
                </c:pt>
                <c:pt idx="8">
                  <c:v>1370</c:v>
                </c:pt>
                <c:pt idx="11">
                  <c:v>1585</c:v>
                </c:pt>
                <c:pt idx="14">
                  <c:v>1703</c:v>
                </c:pt>
              </c:numCache>
            </c:numRef>
          </c:val>
          <c:extLst xmlns:c16r2="http://schemas.microsoft.com/office/drawing/2015/06/chart">
            <c:ext xmlns:c16="http://schemas.microsoft.com/office/drawing/2014/chart" uri="{C3380CC4-5D6E-409C-BE32-E72D297353CC}">
              <c16:uniqueId val="{00000000-444D-4818-AE00-4F2776F2695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98</c:v>
                </c:pt>
                <c:pt idx="5">
                  <c:v>116</c:v>
                </c:pt>
                <c:pt idx="8">
                  <c:v>128</c:v>
                </c:pt>
                <c:pt idx="11">
                  <c:v>122</c:v>
                </c:pt>
                <c:pt idx="14">
                  <c:v>116</c:v>
                </c:pt>
              </c:numCache>
            </c:numRef>
          </c:val>
          <c:extLst xmlns:c16r2="http://schemas.microsoft.com/office/drawing/2015/06/chart">
            <c:ext xmlns:c16="http://schemas.microsoft.com/office/drawing/2014/chart" uri="{C3380CC4-5D6E-409C-BE32-E72D297353CC}">
              <c16:uniqueId val="{00000001-444D-4818-AE00-4F2776F2695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777</c:v>
                </c:pt>
                <c:pt idx="5">
                  <c:v>845</c:v>
                </c:pt>
                <c:pt idx="8">
                  <c:v>959</c:v>
                </c:pt>
                <c:pt idx="11">
                  <c:v>1007</c:v>
                </c:pt>
                <c:pt idx="14">
                  <c:v>894</c:v>
                </c:pt>
              </c:numCache>
            </c:numRef>
          </c:val>
          <c:extLst xmlns:c16r2="http://schemas.microsoft.com/office/drawing/2015/06/chart">
            <c:ext xmlns:c16="http://schemas.microsoft.com/office/drawing/2014/chart" uri="{C3380CC4-5D6E-409C-BE32-E72D297353CC}">
              <c16:uniqueId val="{00000002-444D-4818-AE00-4F2776F2695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4D-4818-AE00-4F2776F2695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4D-4818-AE00-4F2776F2695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4D-4818-AE00-4F2776F2695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146</c:v>
                </c:pt>
                <c:pt idx="3">
                  <c:v>119</c:v>
                </c:pt>
                <c:pt idx="6">
                  <c:v>79</c:v>
                </c:pt>
                <c:pt idx="9">
                  <c:v>66</c:v>
                </c:pt>
                <c:pt idx="12">
                  <c:v>67</c:v>
                </c:pt>
              </c:numCache>
            </c:numRef>
          </c:val>
          <c:extLst xmlns:c16r2="http://schemas.microsoft.com/office/drawing/2015/06/chart">
            <c:ext xmlns:c16="http://schemas.microsoft.com/office/drawing/2014/chart" uri="{C3380CC4-5D6E-409C-BE32-E72D297353CC}">
              <c16:uniqueId val="{00000006-444D-4818-AE00-4F2776F2695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44D-4818-AE00-4F2776F2695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131</c:v>
                </c:pt>
                <c:pt idx="3">
                  <c:v>79</c:v>
                </c:pt>
                <c:pt idx="6">
                  <c:v>58</c:v>
                </c:pt>
                <c:pt idx="9">
                  <c:v>53</c:v>
                </c:pt>
                <c:pt idx="12">
                  <c:v>35</c:v>
                </c:pt>
              </c:numCache>
            </c:numRef>
          </c:val>
          <c:extLst xmlns:c16r2="http://schemas.microsoft.com/office/drawing/2015/06/chart">
            <c:ext xmlns:c16="http://schemas.microsoft.com/office/drawing/2014/chart" uri="{C3380CC4-5D6E-409C-BE32-E72D297353CC}">
              <c16:uniqueId val="{00000008-444D-4818-AE00-4F2776F2695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44D-4818-AE00-4F2776F2695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2011</c:v>
                </c:pt>
                <c:pt idx="3">
                  <c:v>2107</c:v>
                </c:pt>
                <c:pt idx="6">
                  <c:v>2174</c:v>
                </c:pt>
                <c:pt idx="9">
                  <c:v>2255</c:v>
                </c:pt>
                <c:pt idx="12">
                  <c:v>2545</c:v>
                </c:pt>
              </c:numCache>
            </c:numRef>
          </c:val>
          <c:extLst xmlns:c16r2="http://schemas.microsoft.com/office/drawing/2015/06/chart">
            <c:ext xmlns:c16="http://schemas.microsoft.com/office/drawing/2014/chart" uri="{C3380CC4-5D6E-409C-BE32-E72D297353CC}">
              <c16:uniqueId val="{0000000A-444D-4818-AE00-4F2776F26951}"/>
            </c:ext>
          </c:extLst>
        </c:ser>
        <c:dLbls>
          <c:showLegendKey val="0"/>
          <c:showVal val="0"/>
          <c:showCatName val="0"/>
          <c:showSerName val="0"/>
          <c:showPercent val="0"/>
          <c:showBubbleSize val="0"/>
        </c:dLbls>
        <c:gapWidth val="100"/>
        <c:overlap val="100"/>
        <c:axId val="137804416"/>
        <c:axId val="1378188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260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44D-4818-AE00-4F2776F26951}"/>
            </c:ext>
          </c:extLst>
        </c:ser>
        <c:dLbls>
          <c:showLegendKey val="0"/>
          <c:showVal val="0"/>
          <c:showCatName val="0"/>
          <c:showSerName val="0"/>
          <c:showPercent val="0"/>
          <c:showBubbleSize val="0"/>
        </c:dLbls>
        <c:marker val="1"/>
        <c:smooth val="0"/>
        <c:axId val="137804416"/>
        <c:axId val="137818880"/>
      </c:lineChart>
      <c:catAx>
        <c:axId val="13780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818880"/>
        <c:crosses val="autoZero"/>
        <c:auto val="1"/>
        <c:lblAlgn val="ctr"/>
        <c:lblOffset val="100"/>
        <c:tickLblSkip val="1"/>
        <c:tickMarkSkip val="1"/>
        <c:noMultiLvlLbl val="0"/>
      </c:catAx>
      <c:valAx>
        <c:axId val="13781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0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{3BD4D812-A3A4-4489-A805-D4320C444AA7}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{DD519866-5F79-4C12-8623-14C14CE91B94}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{6025B9F1-948B-4F8D-9EF7-E6F5F091018C}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{3A345070-7267-44E9-AD1C-AEC47FD9F07D}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{B34603A0-8D87-4CD3-BA92-C50F3498A611}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35.299999999999997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{B9F5A765-4E30-4E4E-A955-0BFEF22FE7A0}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{C32758E6-8827-4AC9-A6D1-2BBC08EFBF12}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{9432E974-33E6-44A1-B623-7F6FFA9E3D7E}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{02244AFE-FB2C-4390-90C8-148ECB21C4BC}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{E9BE0627-47F7-4AD1-8D78-C5EC899A39A6}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7939968"/>
        <c:axId val="138335360"/>
      </c:scatterChart>
      <c:valAx>
        <c:axId val="137939968"/>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335360"/>
        <c:crosses val="autoZero"/>
        <c:crossBetween val="midCat"/>
      </c:valAx>
      <c:valAx>
        <c:axId val="1383353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939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{B4063FB3-969C-4F85-9C86-0E57AB25554C}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{FB125279-EF11-47EC-9E28-1543AD3EDEF0}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{39C56BD1-020F-43AF-96C8-DF97C639828D}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{A7019F61-6EA2-4246-AB95-1C81E1F8F376}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{F1C92746-998B-45A6-BA87-B7B5A19B5A51}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11.2</c:v>
                </c:pt>
                <c:pt idx="2">
                  <c:v>10.199999999999999</c:v>
                </c:pt>
                <c:pt idx="3">
                  <c:v>9.5</c:v>
                </c:pt>
                <c:pt idx="4">
                  <c:v>9.3000000000000007</c:v>
                </c:pt>
              </c:numCache>
            </c:numRef>
          </c:xVal>
          <c:yVal>
            <c:numRef>
              <c:f>公会計指標分析・財政指標組合せ分析表!$K$73:$O$73</c:f>
              <c:numCache>
                <c:formatCode>#,##0.0;"▲ "#,##0.0</c:formatCode>
                <c:ptCount val="5"/>
                <c:pt idx="0">
                  <c:v>45.1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{B6EDE178-D97C-4EDA-8E1A-BAAB5AD2C255}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{D10E52E9-C5C4-4BC7-AF29-610BFDF350D7}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{F5D564A9-AEF4-4DF7-BEBE-F3EC5DD1C22F}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{327B2E0F-BDD9-4D3A-A86B-C4F33CA2850D}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{B3023509-784E-4FEB-A45C-36BB00107C00}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7989120"/>
        <c:axId val="137999488"/>
      </c:scatterChart>
      <c:valAx>
        <c:axId val="137989120"/>
        <c:scaling>
          <c:orientation val="minMax"/>
          <c:max val="12.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999488"/>
        <c:crosses val="autoZero"/>
        <c:crossBetween val="midCat"/>
      </c:valAx>
      <c:valAx>
        <c:axId val="137999488"/>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98912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健全化判断基準を下回っており、元利償還金と公営企業への繰入金減額が大きな要因となっている。今後も継続して財政健全化運営に努める。</a:t>
          </a:r>
          <a:endParaRPr kumimoji="1" lang="ja-JP" altLang="ja-JP" sz="12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年度以降、標準比率を下回っており、今後も適正な財政運営に努める。</a:t>
          </a:r>
          <a:endParaRPr lang="ja-JP" altLang="ja-JP" sz="12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
576
13.09
2,997,547
2,856,840
74,262
748,671
2,545,334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a:extLst>
            <a:ext uri="{FF2B5EF4-FFF2-40B4-BE49-F238E27FC236}">
              <a16:creationId xmlns:a16="http://schemas.microsoft.com/office/drawing/2014/main" xmlns=""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a:extLst>
            <a:ext uri="{FF2B5EF4-FFF2-40B4-BE49-F238E27FC236}">
              <a16:creationId xmlns:a16="http://schemas.microsoft.com/office/drawing/2014/main" xmlns=""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a:extLst>
            <a:ext uri="{FF2B5EF4-FFF2-40B4-BE49-F238E27FC236}">
              <a16:creationId xmlns:a16="http://schemas.microsoft.com/office/drawing/2014/main" xmlns=""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類似団体内でも生活・環境・福祉施設等の有形固定資産減価償却率の水準が低いので、固定資産台帳・公共施設管理台帳等との将来財政負担を見極め、施設修繕・整備等を図っていく。</a:t>
          </a:r>
        </a:p>
      </xdr:txBody>
    </xdr:sp>
    <xdr:clientData/>
  </xdr:twoCellAnchor>
  <xdr:oneCellAnchor>
    <xdr:from>
      <xdr:col>1</xdr:col>
      <xdr:colOff>746125</xdr:colOff>
      <xdr:row>23</xdr:row>
      <xdr:rowOff>38100</xdr:rowOff>
    </xdr:from>
    <xdr:ext cx="349839"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a:extLst>
            <a:ext uri="{FF2B5EF4-FFF2-40B4-BE49-F238E27FC236}">
              <a16:creationId xmlns:a16="http://schemas.microsoft.com/office/drawing/2014/main" xmlns=""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66887</xdr:rowOff>
    </xdr:from>
    <xdr:to>
      <xdr:col>3</xdr:col>
      <xdr:colOff>1170940</xdr:colOff>
      <xdr:row>32</xdr:row>
      <xdr:rowOff>9737</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flipV="1">
          <a:off x="4760595" y="5305637"/>
          <a:ext cx="127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13564</xdr:rowOff>
    </xdr:from>
    <xdr:ext cx="405111" cy="259045"/>
    <xdr:sp macro="" textlink="">
      <xdr:nvSpPr>
        <xdr:cNvPr id="70" name="有形固定資産減価償却率最小値テキスト">
          <a:extLst>
            <a:ext uri="{FF2B5EF4-FFF2-40B4-BE49-F238E27FC236}">
              <a16:creationId xmlns:a16="http://schemas.microsoft.com/office/drawing/2014/main" xmlns="" id="{00000000-0008-0000-0000-000046000000}"/>
            </a:ext>
          </a:extLst>
        </xdr:cNvPr>
        <xdr:cNvSpPr txBox="1"/>
      </xdr:nvSpPr>
      <xdr:spPr>
        <a:xfrm>
          <a:off x="4813300" y="628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32</xdr:row>
      <xdr:rowOff>9737</xdr:rowOff>
    </xdr:from>
    <xdr:to>
      <xdr:col>3</xdr:col>
      <xdr:colOff>1260475</xdr:colOff>
      <xdr:row>32</xdr:row>
      <xdr:rowOff>9737</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6736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13564</xdr:rowOff>
    </xdr:from>
    <xdr:ext cx="405111" cy="259045"/>
    <xdr:sp macro="" textlink="">
      <xdr:nvSpPr>
        <xdr:cNvPr id="72" name="有形固定資産減価償却率最大値テキスト">
          <a:extLst>
            <a:ext uri="{FF2B5EF4-FFF2-40B4-BE49-F238E27FC236}">
              <a16:creationId xmlns:a16="http://schemas.microsoft.com/office/drawing/2014/main" xmlns="" id="{00000000-0008-0000-0000-000048000000}"/>
            </a:ext>
          </a:extLst>
        </xdr:cNvPr>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66887</xdr:rowOff>
    </xdr:from>
    <xdr:to>
      <xdr:col>3</xdr:col>
      <xdr:colOff>1260475</xdr:colOff>
      <xdr:row>26</xdr:row>
      <xdr:rowOff>66887</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65422</xdr:rowOff>
    </xdr:from>
    <xdr:ext cx="405111" cy="259045"/>
    <xdr:sp macro="" textlink="">
      <xdr:nvSpPr>
        <xdr:cNvPr id="74" name="有形固定資産減価償却率平均値テキスト">
          <a:extLst>
            <a:ext uri="{FF2B5EF4-FFF2-40B4-BE49-F238E27FC236}">
              <a16:creationId xmlns:a16="http://schemas.microsoft.com/office/drawing/2014/main" xmlns="" id="{00000000-0008-0000-0000-00004A000000}"/>
            </a:ext>
          </a:extLst>
        </xdr:cNvPr>
        <xdr:cNvSpPr txBox="1"/>
      </xdr:nvSpPr>
      <xdr:spPr>
        <a:xfrm>
          <a:off x="4813300" y="564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86995</xdr:rowOff>
    </xdr:from>
    <xdr:to>
      <xdr:col>3</xdr:col>
      <xdr:colOff>1222375</xdr:colOff>
      <xdr:row>29</xdr:row>
      <xdr:rowOff>17145</xdr:rowOff>
    </xdr:to>
    <xdr:sp macro="" textlink="">
      <xdr:nvSpPr>
        <xdr:cNvPr id="75" name="フローチャート : 判断 74">
          <a:extLst>
            <a:ext uri="{FF2B5EF4-FFF2-40B4-BE49-F238E27FC236}">
              <a16:creationId xmlns:a16="http://schemas.microsoft.com/office/drawing/2014/main" xmlns="" id="{00000000-0008-0000-0000-00004B000000}"/>
            </a:ext>
          </a:extLst>
        </xdr:cNvPr>
        <xdr:cNvSpPr/>
      </xdr:nvSpPr>
      <xdr:spPr>
        <a:xfrm>
          <a:off x="4711700" y="56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19897</xdr:rowOff>
    </xdr:from>
    <xdr:to>
      <xdr:col>3</xdr:col>
      <xdr:colOff>511175</xdr:colOff>
      <xdr:row>29</xdr:row>
      <xdr:rowOff>121497</xdr:rowOff>
    </xdr:to>
    <xdr:sp macro="" textlink="">
      <xdr:nvSpPr>
        <xdr:cNvPr id="76" name="フローチャート : 判断 75">
          <a:extLst>
            <a:ext uri="{FF2B5EF4-FFF2-40B4-BE49-F238E27FC236}">
              <a16:creationId xmlns:a16="http://schemas.microsoft.com/office/drawing/2014/main" xmlns="" id="{00000000-0008-0000-0000-00004C000000}"/>
            </a:ext>
          </a:extLst>
        </xdr:cNvPr>
        <xdr:cNvSpPr/>
      </xdr:nvSpPr>
      <xdr:spPr>
        <a:xfrm>
          <a:off x="4000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71755</xdr:rowOff>
    </xdr:from>
    <xdr:to>
      <xdr:col>3</xdr:col>
      <xdr:colOff>511175</xdr:colOff>
      <xdr:row>34</xdr:row>
      <xdr:rowOff>1905</xdr:rowOff>
    </xdr:to>
    <xdr:sp macro="" textlink="">
      <xdr:nvSpPr>
        <xdr:cNvPr id="82" name="円/楕円 81">
          <a:extLst>
            <a:ext uri="{FF2B5EF4-FFF2-40B4-BE49-F238E27FC236}">
              <a16:creationId xmlns:a16="http://schemas.microsoft.com/office/drawing/2014/main" xmlns="" id="{00000000-0008-0000-0000-000052000000}"/>
            </a:ext>
          </a:extLst>
        </xdr:cNvPr>
        <xdr:cNvSpPr/>
      </xdr:nvSpPr>
      <xdr:spPr>
        <a:xfrm>
          <a:off x="400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138024</xdr:rowOff>
    </xdr:from>
    <xdr:ext cx="405111" cy="259045"/>
    <xdr:sp macro="" textlink="">
      <xdr:nvSpPr>
        <xdr:cNvPr id="83" name="n_1aveValue有形固定資産減価償却率">
          <a:extLst>
            <a:ext uri="{FF2B5EF4-FFF2-40B4-BE49-F238E27FC236}">
              <a16:creationId xmlns:a16="http://schemas.microsoft.com/office/drawing/2014/main" xmlns="" id="{00000000-0008-0000-0000-000053000000}"/>
            </a:ext>
          </a:extLst>
        </xdr:cNvPr>
        <xdr:cNvSpPr txBox="1"/>
      </xdr:nvSpPr>
      <xdr:spPr>
        <a:xfrm>
          <a:off x="3836043"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164482</xdr:rowOff>
    </xdr:from>
    <xdr:ext cx="405111" cy="259045"/>
    <xdr:sp macro="" textlink="">
      <xdr:nvSpPr>
        <xdr:cNvPr id="84" name="n_1mainValue有形固定資産減価償却率">
          <a:extLst>
            <a:ext uri="{FF2B5EF4-FFF2-40B4-BE49-F238E27FC236}">
              <a16:creationId xmlns:a16="http://schemas.microsoft.com/office/drawing/2014/main" xmlns="" id="{00000000-0008-0000-0000-000054000000}"/>
            </a:ext>
          </a:extLst>
        </xdr:cNvPr>
        <xdr:cNvSpPr txBox="1"/>
      </xdr:nvSpPr>
      <xdr:spPr>
        <a:xfrm>
          <a:off x="3836043"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a:extLst>
            <a:ext uri="{FF2B5EF4-FFF2-40B4-BE49-F238E27FC236}">
              <a16:creationId xmlns:a16="http://schemas.microsoft.com/office/drawing/2014/main" xmlns=""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a:extLst>
            <a:ext uri="{FF2B5EF4-FFF2-40B4-BE49-F238E27FC236}">
              <a16:creationId xmlns:a16="http://schemas.microsoft.com/office/drawing/2014/main" xmlns=""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a:extLst>
            <a:ext uri="{FF2B5EF4-FFF2-40B4-BE49-F238E27FC236}">
              <a16:creationId xmlns:a16="http://schemas.microsoft.com/office/drawing/2014/main" xmlns="" id="{00000000-0008-0000-0000-000057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a:extLst>
            <a:ext uri="{FF2B5EF4-FFF2-40B4-BE49-F238E27FC236}">
              <a16:creationId xmlns:a16="http://schemas.microsoft.com/office/drawing/2014/main" xmlns="" id="{00000000-0008-0000-0000-00005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a:extLst>
            <a:ext uri="{FF2B5EF4-FFF2-40B4-BE49-F238E27FC236}">
              <a16:creationId xmlns:a16="http://schemas.microsoft.com/office/drawing/2014/main" xmlns="" id="{00000000-0008-0000-0000-00005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a:extLst>
            <a:ext uri="{FF2B5EF4-FFF2-40B4-BE49-F238E27FC236}">
              <a16:creationId xmlns:a16="http://schemas.microsoft.com/office/drawing/2014/main" xmlns="" id="{00000000-0008-0000-0000-00005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a:extLst>
            <a:ext uri="{FF2B5EF4-FFF2-40B4-BE49-F238E27FC236}">
              <a16:creationId xmlns:a16="http://schemas.microsoft.com/office/drawing/2014/main" xmlns="" id="{00000000-0008-0000-0000-00006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
576
13.09
2,997,547
2,856,840
74,262
748,671
2,545,334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a:extLst>
            <a:ext uri="{FF2B5EF4-FFF2-40B4-BE49-F238E27FC236}">
              <a16:creationId xmlns:a16="http://schemas.microsoft.com/office/drawing/2014/main" xmlns="" id="{00000000-0008-0000-0100-00003F000000}"/>
            </a:ext>
          </a:extLst>
        </xdr:cNvPr>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a:extLst>
            <a:ext uri="{FF2B5EF4-FFF2-40B4-BE49-F238E27FC236}">
              <a16:creationId xmlns:a16="http://schemas.microsoft.com/office/drawing/2014/main" xmlns="" id="{00000000-0008-0000-0100-000040000000}"/>
            </a:ext>
          </a:extLst>
        </xdr:cNvPr>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135890</xdr:rowOff>
    </xdr:from>
    <xdr:to>
      <xdr:col>5</xdr:col>
      <xdr:colOff>409575</xdr:colOff>
      <xdr:row>40</xdr:row>
      <xdr:rowOff>66040</xdr:rowOff>
    </xdr:to>
    <xdr:sp macro="" textlink="">
      <xdr:nvSpPr>
        <xdr:cNvPr id="70" name="円/楕円 69">
          <a:extLst>
            <a:ext uri="{FF2B5EF4-FFF2-40B4-BE49-F238E27FC236}">
              <a16:creationId xmlns:a16="http://schemas.microsoft.com/office/drawing/2014/main" xmlns="" id="{00000000-0008-0000-0100-000046000000}"/>
            </a:ext>
          </a:extLst>
        </xdr:cNvPr>
        <xdr:cNvSpPr/>
      </xdr:nvSpPr>
      <xdr:spPr>
        <a:xfrm>
          <a:off x="3746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139717</xdr:rowOff>
    </xdr:from>
    <xdr:ext cx="405111" cy="259045"/>
    <xdr:sp macro="" textlink="">
      <xdr:nvSpPr>
        <xdr:cNvPr id="71" name="n_1aveValue【道路】&#10;有形固定資産減価償却率">
          <a:extLst>
            <a:ext uri="{FF2B5EF4-FFF2-40B4-BE49-F238E27FC236}">
              <a16:creationId xmlns:a16="http://schemas.microsoft.com/office/drawing/2014/main" xmlns="" id="{00000000-0008-0000-0100-000047000000}"/>
            </a:ext>
          </a:extLst>
        </xdr:cNvPr>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57167</xdr:rowOff>
    </xdr:from>
    <xdr:ext cx="405111" cy="259045"/>
    <xdr:sp macro="" textlink="">
      <xdr:nvSpPr>
        <xdr:cNvPr id="72" name="n_1mainValue【道路】&#10;有形固定資産減価償却率">
          <a:extLst>
            <a:ext uri="{FF2B5EF4-FFF2-40B4-BE49-F238E27FC236}">
              <a16:creationId xmlns:a16="http://schemas.microsoft.com/office/drawing/2014/main" xmlns="" id="{00000000-0008-0000-0100-000048000000}"/>
            </a:ext>
          </a:extLst>
        </xdr:cNvPr>
        <xdr:cNvSpPr txBox="1"/>
      </xdr:nvSpPr>
      <xdr:spPr>
        <a:xfrm>
          <a:off x="3582043"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xmlns="" id="{00000000-0008-0000-01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xmlns="" id="{00000000-0008-0000-01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00000000-0008-0000-0100-00005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a:extLst>
            <a:ext uri="{FF2B5EF4-FFF2-40B4-BE49-F238E27FC236}">
              <a16:creationId xmlns:a16="http://schemas.microsoft.com/office/drawing/2014/main" xmlns="" id="{00000000-0008-0000-0100-00005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a:extLst>
            <a:ext uri="{FF2B5EF4-FFF2-40B4-BE49-F238E27FC236}">
              <a16:creationId xmlns:a16="http://schemas.microsoft.com/office/drawing/2014/main" xmlns="" id="{00000000-0008-0000-0100-00005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6" name="テキスト ボックス 85">
          <a:extLst>
            <a:ext uri="{FF2B5EF4-FFF2-40B4-BE49-F238E27FC236}">
              <a16:creationId xmlns:a16="http://schemas.microsoft.com/office/drawing/2014/main" xmlns="" id="{00000000-0008-0000-0100-000056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xmlns="" id="{00000000-0008-0000-01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47977</xdr:rowOff>
    </xdr:from>
    <xdr:to>
      <xdr:col>15</xdr:col>
      <xdr:colOff>180340</xdr:colOff>
      <xdr:row>41</xdr:row>
      <xdr:rowOff>86930</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flipV="1">
          <a:off x="10476865" y="6563077"/>
          <a:ext cx="0" cy="55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90757</xdr:rowOff>
    </xdr:from>
    <xdr:ext cx="534377" cy="259045"/>
    <xdr:sp macro="" textlink="">
      <xdr:nvSpPr>
        <xdr:cNvPr id="95" name="【道路】&#10;一人当たり延長最小値テキスト">
          <a:extLst>
            <a:ext uri="{FF2B5EF4-FFF2-40B4-BE49-F238E27FC236}">
              <a16:creationId xmlns:a16="http://schemas.microsoft.com/office/drawing/2014/main" xmlns="" id="{00000000-0008-0000-0100-00005F000000}"/>
            </a:ext>
          </a:extLst>
        </xdr:cNvPr>
        <xdr:cNvSpPr txBox="1"/>
      </xdr:nvSpPr>
      <xdr:spPr>
        <a:xfrm>
          <a:off x="10566400" y="712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86930</xdr:rowOff>
    </xdr:from>
    <xdr:to>
      <xdr:col>15</xdr:col>
      <xdr:colOff>269875</xdr:colOff>
      <xdr:row>41</xdr:row>
      <xdr:rowOff>86930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10388600" y="711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166104</xdr:rowOff>
    </xdr:from>
    <xdr:ext cx="599010" cy="259045"/>
    <xdr:sp macro="" textlink="">
      <xdr:nvSpPr>
        <xdr:cNvPr id="97" name="【道路】&#10;一人当たり延長最大値テキスト">
          <a:extLst>
            <a:ext uri="{FF2B5EF4-FFF2-40B4-BE49-F238E27FC236}">
              <a16:creationId xmlns:a16="http://schemas.microsoft.com/office/drawing/2014/main" xmlns="" id="{00000000-0008-0000-0100-000061000000}"/>
            </a:ext>
          </a:extLst>
        </xdr:cNvPr>
        <xdr:cNvSpPr txBox="1"/>
      </xdr:nvSpPr>
      <xdr:spPr>
        <a:xfrm>
          <a:off x="10566400" y="633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38</xdr:row>
      <xdr:rowOff>47977</xdr:rowOff>
    </xdr:from>
    <xdr:to>
      <xdr:col>15</xdr:col>
      <xdr:colOff>269875</xdr:colOff>
      <xdr:row>38</xdr:row>
      <xdr:rowOff>47977</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10388600" y="656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170499</xdr:rowOff>
    </xdr:from>
    <xdr:ext cx="534377" cy="259045"/>
    <xdr:sp macro="" textlink="">
      <xdr:nvSpPr>
        <xdr:cNvPr id="99" name="【道路】&#10;一人当たり延長平均値テキスト">
          <a:extLst>
            <a:ext uri="{FF2B5EF4-FFF2-40B4-BE49-F238E27FC236}">
              <a16:creationId xmlns:a16="http://schemas.microsoft.com/office/drawing/2014/main" xmlns="" id="{00000000-0008-0000-0100-000063000000}"/>
            </a:ext>
          </a:extLst>
        </xdr:cNvPr>
        <xdr:cNvSpPr txBox="1"/>
      </xdr:nvSpPr>
      <xdr:spPr>
        <a:xfrm>
          <a:off x="10566400" y="6857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20622</xdr:rowOff>
    </xdr:from>
    <xdr:to>
      <xdr:col>15</xdr:col>
      <xdr:colOff>231775</xdr:colOff>
      <xdr:row>40</xdr:row>
      <xdr:rowOff>122222</xdr:rowOff>
    </xdr:to>
    <xdr:sp macro="" textlink="">
      <xdr:nvSpPr>
        <xdr:cNvPr id="100" name="フローチャート : 判断 99">
          <a:extLst>
            <a:ext uri="{FF2B5EF4-FFF2-40B4-BE49-F238E27FC236}">
              <a16:creationId xmlns:a16="http://schemas.microsoft.com/office/drawing/2014/main" xmlns="" id="{00000000-0008-0000-0100-000064000000}"/>
            </a:ext>
          </a:extLst>
        </xdr:cNvPr>
        <xdr:cNvSpPr/>
      </xdr:nvSpPr>
      <xdr:spPr>
        <a:xfrm>
          <a:off x="10426700" y="68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3418</xdr:rowOff>
    </xdr:from>
    <xdr:to>
      <xdr:col>14</xdr:col>
      <xdr:colOff>79375</xdr:colOff>
      <xdr:row>40</xdr:row>
      <xdr:rowOff>105018</xdr:rowOff>
    </xdr:to>
    <xdr:sp macro="" textlink="">
      <xdr:nvSpPr>
        <xdr:cNvPr id="101" name="フローチャート : 判断 100">
          <a:extLst>
            <a:ext uri="{FF2B5EF4-FFF2-40B4-BE49-F238E27FC236}">
              <a16:creationId xmlns:a16="http://schemas.microsoft.com/office/drawing/2014/main" xmlns="" id="{00000000-0008-0000-0100-000065000000}"/>
            </a:ext>
          </a:extLst>
        </xdr:cNvPr>
        <xdr:cNvSpPr/>
      </xdr:nvSpPr>
      <xdr:spPr>
        <a:xfrm>
          <a:off x="9588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117969</xdr:rowOff>
    </xdr:from>
    <xdr:to>
      <xdr:col>14</xdr:col>
      <xdr:colOff>79375</xdr:colOff>
      <xdr:row>35</xdr:row>
      <xdr:rowOff>48119</xdr:rowOff>
    </xdr:to>
    <xdr:sp macro="" textlink="">
      <xdr:nvSpPr>
        <xdr:cNvPr id="107" name="円/楕円 106">
          <a:extLst>
            <a:ext uri="{FF2B5EF4-FFF2-40B4-BE49-F238E27FC236}">
              <a16:creationId xmlns:a16="http://schemas.microsoft.com/office/drawing/2014/main" xmlns="" id="{00000000-0008-0000-0100-00006B000000}"/>
            </a:ext>
          </a:extLst>
        </xdr:cNvPr>
        <xdr:cNvSpPr/>
      </xdr:nvSpPr>
      <xdr:spPr>
        <a:xfrm>
          <a:off x="9588500" y="5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96145</xdr:rowOff>
    </xdr:from>
    <xdr:ext cx="534377" cy="259045"/>
    <xdr:sp macro="" textlink="">
      <xdr:nvSpPr>
        <xdr:cNvPr id="108" name="n_1aveValue【道路】&#10;一人当たり延長">
          <a:extLst>
            <a:ext uri="{FF2B5EF4-FFF2-40B4-BE49-F238E27FC236}">
              <a16:creationId xmlns:a16="http://schemas.microsoft.com/office/drawing/2014/main" xmlns="" id="{00000000-0008-0000-0100-00006C000000}"/>
            </a:ext>
          </a:extLst>
        </xdr:cNvPr>
        <xdr:cNvSpPr txBox="1"/>
      </xdr:nvSpPr>
      <xdr:spPr>
        <a:xfrm>
          <a:off x="9359410"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64646</xdr:rowOff>
    </xdr:from>
    <xdr:ext cx="599010" cy="259045"/>
    <xdr:sp macro="" textlink="">
      <xdr:nvSpPr>
        <xdr:cNvPr id="109" name="n_1mainValue【道路】&#10;一人当たり延長">
          <a:extLst>
            <a:ext uri="{FF2B5EF4-FFF2-40B4-BE49-F238E27FC236}">
              <a16:creationId xmlns:a16="http://schemas.microsoft.com/office/drawing/2014/main" xmlns="" id="{00000000-0008-0000-0100-00006D000000}"/>
            </a:ext>
          </a:extLst>
        </xdr:cNvPr>
        <xdr:cNvSpPr txBox="1"/>
      </xdr:nvSpPr>
      <xdr:spPr>
        <a:xfrm>
          <a:off x="9327094" y="57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xmlns="" id="{00000000-0008-0000-01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xmlns="" id="{00000000-0008-0000-01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xmlns="" id="{00000000-0008-0000-01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xmlns="" id="{00000000-0008-0000-01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xmlns="" id="{00000000-0008-0000-01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xmlns="" id="{00000000-0008-0000-01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xmlns="" id="{00000000-0008-0000-01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xmlns="" id="{00000000-0008-0000-01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xmlns="" id="{00000000-0008-0000-01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a:extLst>
            <a:ext uri="{FF2B5EF4-FFF2-40B4-BE49-F238E27FC236}">
              <a16:creationId xmlns:a16="http://schemas.microsoft.com/office/drawing/2014/main" xmlns="" id="{00000000-0008-0000-0100-00007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a:extLst>
            <a:ext uri="{FF2B5EF4-FFF2-40B4-BE49-F238E27FC236}">
              <a16:creationId xmlns:a16="http://schemas.microsoft.com/office/drawing/2014/main" xmlns="" id="{00000000-0008-0000-0100-00007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a:extLst>
            <a:ext uri="{FF2B5EF4-FFF2-40B4-BE49-F238E27FC236}">
              <a16:creationId xmlns:a16="http://schemas.microsoft.com/office/drawing/2014/main" xmlns="" id="{00000000-0008-0000-0100-00007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a:extLst>
            <a:ext uri="{FF2B5EF4-FFF2-40B4-BE49-F238E27FC236}">
              <a16:creationId xmlns:a16="http://schemas.microsoft.com/office/drawing/2014/main" xmlns="" id="{00000000-0008-0000-0100-00007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a16="http://schemas.microsoft.com/office/drawing/2014/main" xmlns="" id="{00000000-0008-0000-0100-000084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xmlns="" id="{00000000-0008-0000-0100-00008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xmlns="" id="{00000000-0008-0000-0100-000087000000}"/>
            </a:ext>
          </a:extLst>
        </xdr:cNvPr>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xmlns="" id="{00000000-0008-0000-0100-000089000000}"/>
            </a:ext>
          </a:extLst>
        </xdr:cNvPr>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xmlns="" id="{00000000-0008-0000-0100-00008B000000}"/>
            </a:ext>
          </a:extLst>
        </xdr:cNvPr>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0" name="フローチャート : 判断 139">
          <a:extLst>
            <a:ext uri="{FF2B5EF4-FFF2-40B4-BE49-F238E27FC236}">
              <a16:creationId xmlns:a16="http://schemas.microsoft.com/office/drawing/2014/main" xmlns="" id="{00000000-0008-0000-0100-00008C000000}"/>
            </a:ext>
          </a:extLst>
        </xdr:cNvPr>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1" name="フローチャート : 判断 140">
          <a:extLst>
            <a:ext uri="{FF2B5EF4-FFF2-40B4-BE49-F238E27FC236}">
              <a16:creationId xmlns:a16="http://schemas.microsoft.com/office/drawing/2014/main" xmlns="" id="{00000000-0008-0000-0100-00008D000000}"/>
            </a:ext>
          </a:extLst>
        </xdr:cNvPr>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100-00008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100-00009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00000000-0008-0000-0100-00009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0000000-0008-0000-0100-00009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74930</xdr:rowOff>
    </xdr:from>
    <xdr:to>
      <xdr:col>5</xdr:col>
      <xdr:colOff>409575</xdr:colOff>
      <xdr:row>60</xdr:row>
      <xdr:rowOff>5080</xdr:rowOff>
    </xdr:to>
    <xdr:sp macro="" textlink="">
      <xdr:nvSpPr>
        <xdr:cNvPr id="147" name="円/楕円 146">
          <a:extLst>
            <a:ext uri="{FF2B5EF4-FFF2-40B4-BE49-F238E27FC236}">
              <a16:creationId xmlns:a16="http://schemas.microsoft.com/office/drawing/2014/main" xmlns="" id="{00000000-0008-0000-0100-000093000000}"/>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xmlns="" id="{00000000-0008-0000-0100-000094000000}"/>
            </a:ext>
          </a:extLst>
        </xdr:cNvPr>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21607</xdr:rowOff>
    </xdr:from>
    <xdr:ext cx="405111" cy="259045"/>
    <xdr:sp macro="" textlink="">
      <xdr:nvSpPr>
        <xdr:cNvPr id="149" name="n_1mainValue【橋りょう・トンネル】&#10;有形固定資産減価償却率">
          <a:extLst>
            <a:ext uri="{FF2B5EF4-FFF2-40B4-BE49-F238E27FC236}">
              <a16:creationId xmlns:a16="http://schemas.microsoft.com/office/drawing/2014/main" xmlns="" id="{00000000-0008-0000-0100-000095000000}"/>
            </a:ext>
          </a:extLst>
        </xdr:cNvPr>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xmlns="" id="{00000000-0008-0000-0100-00009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xmlns="" id="{00000000-0008-0000-0100-00009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xmlns="" id="{00000000-0008-0000-01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76" name="【橋りょう・トンネル】&#10;一人当たり有形固定資産（償却資産）額最小値テキスト">
          <a:extLst>
            <a:ext uri="{FF2B5EF4-FFF2-40B4-BE49-F238E27FC236}">
              <a16:creationId xmlns:a16="http://schemas.microsoft.com/office/drawing/2014/main" xmlns="" id="{00000000-0008-0000-0100-0000B0000000}"/>
            </a:ext>
          </a:extLst>
        </xdr:cNvPr>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xmlns="" id="{00000000-0008-0000-0100-0000B2000000}"/>
            </a:ext>
          </a:extLst>
        </xdr:cNvPr>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xmlns="" id="{00000000-0008-0000-0100-0000B4000000}"/>
            </a:ext>
          </a:extLst>
        </xdr:cNvPr>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1" name="フローチャート : 判断 180">
          <a:extLst>
            <a:ext uri="{FF2B5EF4-FFF2-40B4-BE49-F238E27FC236}">
              <a16:creationId xmlns:a16="http://schemas.microsoft.com/office/drawing/2014/main" xmlns="" id="{00000000-0008-0000-0100-0000B5000000}"/>
            </a:ext>
          </a:extLst>
        </xdr:cNvPr>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2" name="フローチャート : 判断 181">
          <a:extLst>
            <a:ext uri="{FF2B5EF4-FFF2-40B4-BE49-F238E27FC236}">
              <a16:creationId xmlns:a16="http://schemas.microsoft.com/office/drawing/2014/main" xmlns="" id="{00000000-0008-0000-0100-0000B6000000}"/>
            </a:ext>
          </a:extLst>
        </xdr:cNvPr>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38191</xdr:rowOff>
    </xdr:from>
    <xdr:to>
      <xdr:col>14</xdr:col>
      <xdr:colOff>79375</xdr:colOff>
      <xdr:row>64</xdr:row>
      <xdr:rowOff>139791</xdr:rowOff>
    </xdr:to>
    <xdr:sp macro="" textlink="">
      <xdr:nvSpPr>
        <xdr:cNvPr id="188" name="円/楕円 187">
          <a:extLst>
            <a:ext uri="{FF2B5EF4-FFF2-40B4-BE49-F238E27FC236}">
              <a16:creationId xmlns:a16="http://schemas.microsoft.com/office/drawing/2014/main" xmlns="" id="{00000000-0008-0000-0100-0000BC000000}"/>
            </a:ext>
          </a:extLst>
        </xdr:cNvPr>
        <xdr:cNvSpPr/>
      </xdr:nvSpPr>
      <xdr:spPr>
        <a:xfrm>
          <a:off x="9588500" y="110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89" name="n_1aveValue【橋りょう・トンネル】&#10;一人当たり有形固定資産（償却資産）額">
          <a:extLst>
            <a:ext uri="{FF2B5EF4-FFF2-40B4-BE49-F238E27FC236}">
              <a16:creationId xmlns:a16="http://schemas.microsoft.com/office/drawing/2014/main" xmlns="" id="{00000000-0008-0000-0100-0000BD000000}"/>
            </a:ext>
          </a:extLst>
        </xdr:cNvPr>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130918</xdr:rowOff>
    </xdr:from>
    <xdr:ext cx="534377" cy="259045"/>
    <xdr:sp macro="" textlink="">
      <xdr:nvSpPr>
        <xdr:cNvPr id="190" name="n_1mainValue【橋りょう・トンネル】&#10;一人当たり有形固定資産（償却資産）額">
          <a:extLst>
            <a:ext uri="{FF2B5EF4-FFF2-40B4-BE49-F238E27FC236}">
              <a16:creationId xmlns:a16="http://schemas.microsoft.com/office/drawing/2014/main" xmlns="" id="{00000000-0008-0000-0100-0000BE000000}"/>
            </a:ext>
          </a:extLst>
        </xdr:cNvPr>
        <xdr:cNvSpPr txBox="1"/>
      </xdr:nvSpPr>
      <xdr:spPr>
        <a:xfrm>
          <a:off x="9359411" y="111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xmlns="" id="{00000000-0008-0000-0100-0000B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xmlns="" id="{00000000-0008-0000-0100-0000C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xmlns="" id="{00000000-0008-0000-0100-0000C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xmlns="" id="{00000000-0008-0000-0100-0000C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xmlns="" id="{00000000-0008-0000-0100-0000C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xmlns="" id="{00000000-0008-0000-0100-0000C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xmlns="" id="{00000000-0008-0000-0100-0000C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a:extLst>
            <a:ext uri="{FF2B5EF4-FFF2-40B4-BE49-F238E27FC236}">
              <a16:creationId xmlns:a16="http://schemas.microsoft.com/office/drawing/2014/main" xmlns="" id="{00000000-0008-0000-0100-0000C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2" name="テキスト ボックス 201">
          <a:extLst>
            <a:ext uri="{FF2B5EF4-FFF2-40B4-BE49-F238E27FC236}">
              <a16:creationId xmlns:a16="http://schemas.microsoft.com/office/drawing/2014/main" xmlns="" id="{00000000-0008-0000-0100-0000CA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a:extLst>
            <a:ext uri="{FF2B5EF4-FFF2-40B4-BE49-F238E27FC236}">
              <a16:creationId xmlns:a16="http://schemas.microsoft.com/office/drawing/2014/main" xmlns="" id="{00000000-0008-0000-0100-0000C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a:extLst>
            <a:ext uri="{FF2B5EF4-FFF2-40B4-BE49-F238E27FC236}">
              <a16:creationId xmlns:a16="http://schemas.microsoft.com/office/drawing/2014/main" xmlns="" id="{00000000-0008-0000-0100-0000C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a:extLst>
            <a:ext uri="{FF2B5EF4-FFF2-40B4-BE49-F238E27FC236}">
              <a16:creationId xmlns:a16="http://schemas.microsoft.com/office/drawing/2014/main" xmlns="" id="{00000000-0008-0000-0100-0000C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a:extLst>
            <a:ext uri="{FF2B5EF4-FFF2-40B4-BE49-F238E27FC236}">
              <a16:creationId xmlns:a16="http://schemas.microsoft.com/office/drawing/2014/main" xmlns="" id="{00000000-0008-0000-0100-0000C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a:extLst>
            <a:ext uri="{FF2B5EF4-FFF2-40B4-BE49-F238E27FC236}">
              <a16:creationId xmlns:a16="http://schemas.microsoft.com/office/drawing/2014/main" xmlns="" id="{00000000-0008-0000-0100-0000C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a:extLst>
            <a:ext uri="{FF2B5EF4-FFF2-40B4-BE49-F238E27FC236}">
              <a16:creationId xmlns:a16="http://schemas.microsoft.com/office/drawing/2014/main" xmlns="" id="{00000000-0008-0000-0100-0000D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a:extLst>
            <a:ext uri="{FF2B5EF4-FFF2-40B4-BE49-F238E27FC236}">
              <a16:creationId xmlns:a16="http://schemas.microsoft.com/office/drawing/2014/main" xmlns="" id="{00000000-0008-0000-0100-0000D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a:extLst>
            <a:ext uri="{FF2B5EF4-FFF2-40B4-BE49-F238E27FC236}">
              <a16:creationId xmlns:a16="http://schemas.microsoft.com/office/drawing/2014/main" xmlns="" id="{00000000-0008-0000-0100-0000D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xmlns="" id="{00000000-0008-0000-0100-0000D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xmlns="" id="{00000000-0008-0000-0100-0000D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7" name="【公営住宅】&#10;有形固定資産減価償却率最小値テキスト">
          <a:extLst>
            <a:ext uri="{FF2B5EF4-FFF2-40B4-BE49-F238E27FC236}">
              <a16:creationId xmlns:a16="http://schemas.microsoft.com/office/drawing/2014/main" xmlns="" id="{00000000-0008-0000-0100-0000D9000000}"/>
            </a:ext>
          </a:extLst>
        </xdr:cNvPr>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19" name="【公営住宅】&#10;有形固定資産減価償却率最大値テキスト">
          <a:extLst>
            <a:ext uri="{FF2B5EF4-FFF2-40B4-BE49-F238E27FC236}">
              <a16:creationId xmlns:a16="http://schemas.microsoft.com/office/drawing/2014/main" xmlns="" id="{00000000-0008-0000-0100-0000DB000000}"/>
            </a:ext>
          </a:extLst>
        </xdr:cNvPr>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1" name="【公営住宅】&#10;有形固定資産減価償却率平均値テキスト">
          <a:extLst>
            <a:ext uri="{FF2B5EF4-FFF2-40B4-BE49-F238E27FC236}">
              <a16:creationId xmlns:a16="http://schemas.microsoft.com/office/drawing/2014/main" xmlns="" id="{00000000-0008-0000-0100-0000DD000000}"/>
            </a:ext>
          </a:extLst>
        </xdr:cNvPr>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2" name="フローチャート : 判断 221">
          <a:extLst>
            <a:ext uri="{FF2B5EF4-FFF2-40B4-BE49-F238E27FC236}">
              <a16:creationId xmlns:a16="http://schemas.microsoft.com/office/drawing/2014/main" xmlns="" id="{00000000-0008-0000-0100-0000DE000000}"/>
            </a:ext>
          </a:extLst>
        </xdr:cNvPr>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3" name="フローチャート : 判断 222">
          <a:extLst>
            <a:ext uri="{FF2B5EF4-FFF2-40B4-BE49-F238E27FC236}">
              <a16:creationId xmlns:a16="http://schemas.microsoft.com/office/drawing/2014/main" xmlns="" id="{00000000-0008-0000-0100-0000DF000000}"/>
            </a:ext>
          </a:extLst>
        </xdr:cNvPr>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126093</xdr:rowOff>
    </xdr:from>
    <xdr:to>
      <xdr:col>5</xdr:col>
      <xdr:colOff>409575</xdr:colOff>
      <xdr:row>84</xdr:row>
      <xdr:rowOff>56243</xdr:rowOff>
    </xdr:to>
    <xdr:sp macro="" textlink="">
      <xdr:nvSpPr>
        <xdr:cNvPr id="229" name="円/楕円 228">
          <a:extLst>
            <a:ext uri="{FF2B5EF4-FFF2-40B4-BE49-F238E27FC236}">
              <a16:creationId xmlns:a16="http://schemas.microsoft.com/office/drawing/2014/main" xmlns="" id="{00000000-0008-0000-0100-0000E5000000}"/>
            </a:ext>
          </a:extLst>
        </xdr:cNvPr>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85833</xdr:rowOff>
    </xdr:from>
    <xdr:ext cx="405111" cy="259045"/>
    <xdr:sp macro="" textlink="">
      <xdr:nvSpPr>
        <xdr:cNvPr id="230" name="n_1aveValue【公営住宅】&#10;有形固定資産減価償却率">
          <a:extLst>
            <a:ext uri="{FF2B5EF4-FFF2-40B4-BE49-F238E27FC236}">
              <a16:creationId xmlns:a16="http://schemas.microsoft.com/office/drawing/2014/main" xmlns="" id="{00000000-0008-0000-0100-0000E6000000}"/>
            </a:ext>
          </a:extLst>
        </xdr:cNvPr>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47370</xdr:rowOff>
    </xdr:from>
    <xdr:ext cx="405111" cy="259045"/>
    <xdr:sp macro="" textlink="">
      <xdr:nvSpPr>
        <xdr:cNvPr id="231" name="n_1mainValue【公営住宅】&#10;有形固定資産減価償却率">
          <a:extLst>
            <a:ext uri="{FF2B5EF4-FFF2-40B4-BE49-F238E27FC236}">
              <a16:creationId xmlns:a16="http://schemas.microsoft.com/office/drawing/2014/main" xmlns="" id="{00000000-0008-0000-0100-0000E7000000}"/>
            </a:ext>
          </a:extLst>
        </xdr:cNvPr>
        <xdr:cNvSpPr txBox="1"/>
      </xdr:nvSpPr>
      <xdr:spPr>
        <a:xfrm>
          <a:off x="3582043"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xmlns="" id="{00000000-0008-0000-01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xmlns="" id="{00000000-0008-0000-01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xmlns="" id="{00000000-0008-0000-01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xmlns="" id="{00000000-0008-0000-01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xmlns="" id="{00000000-0008-0000-01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xmlns="" id="{00000000-0008-0000-01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xmlns="" id="{00000000-0008-0000-01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xmlns="" id="{00000000-0008-0000-0100-0000E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a:extLst>
            <a:ext uri="{FF2B5EF4-FFF2-40B4-BE49-F238E27FC236}">
              <a16:creationId xmlns:a16="http://schemas.microsoft.com/office/drawing/2014/main" xmlns="" id="{00000000-0008-0000-0100-0000F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a:extLst>
            <a:ext uri="{FF2B5EF4-FFF2-40B4-BE49-F238E27FC236}">
              <a16:creationId xmlns:a16="http://schemas.microsoft.com/office/drawing/2014/main" xmlns="" id="{00000000-0008-0000-0100-0000F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a:extLst>
            <a:ext uri="{FF2B5EF4-FFF2-40B4-BE49-F238E27FC236}">
              <a16:creationId xmlns:a16="http://schemas.microsoft.com/office/drawing/2014/main" xmlns="" id="{00000000-0008-0000-0100-0000F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a:extLst>
            <a:ext uri="{FF2B5EF4-FFF2-40B4-BE49-F238E27FC236}">
              <a16:creationId xmlns:a16="http://schemas.microsoft.com/office/drawing/2014/main" xmlns="" id="{00000000-0008-0000-0100-0000F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a:extLst>
            <a:ext uri="{FF2B5EF4-FFF2-40B4-BE49-F238E27FC236}">
              <a16:creationId xmlns:a16="http://schemas.microsoft.com/office/drawing/2014/main" xmlns="" id="{00000000-0008-0000-0100-0000F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a:extLst>
            <a:ext uri="{FF2B5EF4-FFF2-40B4-BE49-F238E27FC236}">
              <a16:creationId xmlns:a16="http://schemas.microsoft.com/office/drawing/2014/main" xmlns="" id="{00000000-0008-0000-0100-0000FD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a:extLst>
            <a:ext uri="{FF2B5EF4-FFF2-40B4-BE49-F238E27FC236}">
              <a16:creationId xmlns:a16="http://schemas.microsoft.com/office/drawing/2014/main" xmlns="" id="{00000000-0008-0000-0100-0000F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126682</xdr:rowOff>
    </xdr:from>
    <xdr:to>
      <xdr:col>15</xdr:col>
      <xdr:colOff>180340</xdr:colOff>
      <xdr:row>85</xdr:row>
      <xdr:rowOff>30862</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flipV="1">
          <a:off x="10476865" y="14014132"/>
          <a:ext cx="0" cy="58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34689</xdr:rowOff>
    </xdr:from>
    <xdr:ext cx="469744" cy="259045"/>
    <xdr:sp macro="" textlink="">
      <xdr:nvSpPr>
        <xdr:cNvPr id="256" name="【公営住宅】&#10;一人当たり面積最小値テキスト">
          <a:extLst>
            <a:ext uri="{FF2B5EF4-FFF2-40B4-BE49-F238E27FC236}">
              <a16:creationId xmlns:a16="http://schemas.microsoft.com/office/drawing/2014/main" xmlns="" id="{00000000-0008-0000-0100-000000010000}"/>
            </a:ext>
          </a:extLst>
        </xdr:cNvPr>
        <xdr:cNvSpPr txBox="1"/>
      </xdr:nvSpPr>
      <xdr:spPr>
        <a:xfrm>
          <a:off x="10566400" y="1460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30862</xdr:rowOff>
    </xdr:from>
    <xdr:to>
      <xdr:col>15</xdr:col>
      <xdr:colOff>269875</xdr:colOff>
      <xdr:row>85</xdr:row>
      <xdr:rowOff>30862</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10388600" y="1460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73359</xdr:rowOff>
    </xdr:from>
    <xdr:ext cx="469744" cy="259045"/>
    <xdr:sp macro="" textlink="">
      <xdr:nvSpPr>
        <xdr:cNvPr id="258" name="【公営住宅】&#10;一人当たり面積最大値テキスト">
          <a:extLst>
            <a:ext uri="{FF2B5EF4-FFF2-40B4-BE49-F238E27FC236}">
              <a16:creationId xmlns:a16="http://schemas.microsoft.com/office/drawing/2014/main" xmlns="" id="{00000000-0008-0000-0100-000002010000}"/>
            </a:ext>
          </a:extLst>
        </xdr:cNvPr>
        <xdr:cNvSpPr txBox="1"/>
      </xdr:nvSpPr>
      <xdr:spPr>
        <a:xfrm>
          <a:off x="10566400" y="1378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81</xdr:row>
      <xdr:rowOff>126682</xdr:rowOff>
    </xdr:from>
    <xdr:to>
      <xdr:col>15</xdr:col>
      <xdr:colOff>269875</xdr:colOff>
      <xdr:row>81</xdr:row>
      <xdr:rowOff>126682</xdr:rowOff>
    </xdr:to>
    <xdr:cxnSp macro="">
      <xdr:nvCxnSpPr>
        <xdr:cNvPr id="259" name="直線コネクタ 258">
          <a:extLst>
            <a:ext uri="{FF2B5EF4-FFF2-40B4-BE49-F238E27FC236}">
              <a16:creationId xmlns:a16="http://schemas.microsoft.com/office/drawing/2014/main" xmlns="" id="{00000000-0008-0000-0100-000003010000}"/>
            </a:ext>
          </a:extLst>
        </xdr:cNvPr>
        <xdr:cNvCxnSpPr/>
      </xdr:nvCxnSpPr>
      <xdr:spPr>
        <a:xfrm>
          <a:off x="10388600" y="140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101173</xdr:rowOff>
    </xdr:from>
    <xdr:ext cx="469744" cy="259045"/>
    <xdr:sp macro="" textlink="">
      <xdr:nvSpPr>
        <xdr:cNvPr id="260" name="【公営住宅】&#10;一人当たり面積平均値テキスト">
          <a:extLst>
            <a:ext uri="{FF2B5EF4-FFF2-40B4-BE49-F238E27FC236}">
              <a16:creationId xmlns:a16="http://schemas.microsoft.com/office/drawing/2014/main" xmlns="" id="{00000000-0008-0000-0100-000004010000}"/>
            </a:ext>
          </a:extLst>
        </xdr:cNvPr>
        <xdr:cNvSpPr txBox="1"/>
      </xdr:nvSpPr>
      <xdr:spPr>
        <a:xfrm>
          <a:off x="105664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122746</xdr:rowOff>
    </xdr:from>
    <xdr:to>
      <xdr:col>15</xdr:col>
      <xdr:colOff>231775</xdr:colOff>
      <xdr:row>84</xdr:row>
      <xdr:rowOff>52896</xdr:rowOff>
    </xdr:to>
    <xdr:sp macro="" textlink="">
      <xdr:nvSpPr>
        <xdr:cNvPr id="261" name="フローチャート : 判断 260">
          <a:extLst>
            <a:ext uri="{FF2B5EF4-FFF2-40B4-BE49-F238E27FC236}">
              <a16:creationId xmlns:a16="http://schemas.microsoft.com/office/drawing/2014/main" xmlns="" id="{00000000-0008-0000-0100-00000501000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110934</xdr:rowOff>
    </xdr:from>
    <xdr:to>
      <xdr:col>14</xdr:col>
      <xdr:colOff>79375</xdr:colOff>
      <xdr:row>84</xdr:row>
      <xdr:rowOff>41084</xdr:rowOff>
    </xdr:to>
    <xdr:sp macro="" textlink="">
      <xdr:nvSpPr>
        <xdr:cNvPr id="262" name="フローチャート : 判断 261">
          <a:extLst>
            <a:ext uri="{FF2B5EF4-FFF2-40B4-BE49-F238E27FC236}">
              <a16:creationId xmlns:a16="http://schemas.microsoft.com/office/drawing/2014/main" xmlns="" id="{00000000-0008-0000-0100-000006010000}"/>
            </a:ext>
          </a:extLst>
        </xdr:cNvPr>
        <xdr:cNvSpPr/>
      </xdr:nvSpPr>
      <xdr:spPr>
        <a:xfrm>
          <a:off x="9588500" y="1434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100-00000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40830</xdr:rowOff>
    </xdr:from>
    <xdr:to>
      <xdr:col>14</xdr:col>
      <xdr:colOff>79375</xdr:colOff>
      <xdr:row>78</xdr:row>
      <xdr:rowOff>142430</xdr:rowOff>
    </xdr:to>
    <xdr:sp macro="" textlink="">
      <xdr:nvSpPr>
        <xdr:cNvPr id="268" name="円/楕円 267">
          <a:extLst>
            <a:ext uri="{FF2B5EF4-FFF2-40B4-BE49-F238E27FC236}">
              <a16:creationId xmlns:a16="http://schemas.microsoft.com/office/drawing/2014/main" xmlns="" id="{00000000-0008-0000-0100-00000C010000}"/>
            </a:ext>
          </a:extLst>
        </xdr:cNvPr>
        <xdr:cNvSpPr/>
      </xdr:nvSpPr>
      <xdr:spPr>
        <a:xfrm>
          <a:off x="9588500" y="134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32211</xdr:rowOff>
    </xdr:from>
    <xdr:ext cx="469744" cy="259045"/>
    <xdr:sp macro="" textlink="">
      <xdr:nvSpPr>
        <xdr:cNvPr id="269" name="n_1aveValue【公営住宅】&#10;一人当たり面積">
          <a:extLst>
            <a:ext uri="{FF2B5EF4-FFF2-40B4-BE49-F238E27FC236}">
              <a16:creationId xmlns:a16="http://schemas.microsoft.com/office/drawing/2014/main" xmlns="" id="{00000000-0008-0000-0100-00000D010000}"/>
            </a:ext>
          </a:extLst>
        </xdr:cNvPr>
        <xdr:cNvSpPr txBox="1"/>
      </xdr:nvSpPr>
      <xdr:spPr>
        <a:xfrm>
          <a:off x="9391727" y="14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158957</xdr:rowOff>
    </xdr:from>
    <xdr:ext cx="469744" cy="259045"/>
    <xdr:sp macro="" textlink="">
      <xdr:nvSpPr>
        <xdr:cNvPr id="270" name="n_1mainValue【公営住宅】&#10;一人当たり面積">
          <a:extLst>
            <a:ext uri="{FF2B5EF4-FFF2-40B4-BE49-F238E27FC236}">
              <a16:creationId xmlns:a16="http://schemas.microsoft.com/office/drawing/2014/main" xmlns="" id="{00000000-0008-0000-0100-00000E010000}"/>
            </a:ext>
          </a:extLst>
        </xdr:cNvPr>
        <xdr:cNvSpPr txBox="1"/>
      </xdr:nvSpPr>
      <xdr:spPr>
        <a:xfrm>
          <a:off x="9391727" y="131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3" name="正方形/長方形 272">
          <a:extLst>
            <a:ext uri="{FF2B5EF4-FFF2-40B4-BE49-F238E27FC236}">
              <a16:creationId xmlns:a16="http://schemas.microsoft.com/office/drawing/2014/main" xmlns="" id="{00000000-0008-0000-0100-000011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4" name="正方形/長方形 273">
          <a:extLst>
            <a:ext uri="{FF2B5EF4-FFF2-40B4-BE49-F238E27FC236}">
              <a16:creationId xmlns:a16="http://schemas.microsoft.com/office/drawing/2014/main" xmlns="" id="{00000000-0008-0000-0100-000012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5" name="正方形/長方形 274">
          <a:extLst>
            <a:ext uri="{FF2B5EF4-FFF2-40B4-BE49-F238E27FC236}">
              <a16:creationId xmlns:a16="http://schemas.microsoft.com/office/drawing/2014/main" xmlns="" id="{00000000-0008-0000-0100-000013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xmlns="" id="{00000000-0008-0000-0100-00001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7" name="テキスト ボックス 286">
          <a:extLst>
            <a:ext uri="{FF2B5EF4-FFF2-40B4-BE49-F238E27FC236}">
              <a16:creationId xmlns:a16="http://schemas.microsoft.com/office/drawing/2014/main" xmlns="" id="{00000000-0008-0000-0100-00001F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a:extLst>
            <a:ext uri="{FF2B5EF4-FFF2-40B4-BE49-F238E27FC236}">
              <a16:creationId xmlns:a16="http://schemas.microsoft.com/office/drawing/2014/main" xmlns="" id="{00000000-0008-0000-0100-00002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121413</xdr:rowOff>
    </xdr:from>
    <xdr:to>
      <xdr:col>5</xdr:col>
      <xdr:colOff>409575</xdr:colOff>
      <xdr:row>103</xdr:row>
      <xdr:rowOff>51563</xdr:rowOff>
    </xdr:to>
    <xdr:sp macro="" textlink="">
      <xdr:nvSpPr>
        <xdr:cNvPr id="291" name="フローチャート : 判断 290">
          <a:extLst>
            <a:ext uri="{FF2B5EF4-FFF2-40B4-BE49-F238E27FC236}">
              <a16:creationId xmlns:a16="http://schemas.microsoft.com/office/drawing/2014/main" xmlns="" id="{00000000-0008-0000-0100-000023010000}"/>
            </a:ext>
          </a:extLst>
        </xdr:cNvPr>
        <xdr:cNvSpPr/>
      </xdr:nvSpPr>
      <xdr:spPr>
        <a:xfrm>
          <a:off x="3746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00000000-0008-0000-0100-00002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00000000-0008-0000-0100-00002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00000000-0008-0000-0100-00002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00000000-0008-0000-0100-00002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00000000-0008-0000-0100-00002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36830</xdr:rowOff>
    </xdr:from>
    <xdr:to>
      <xdr:col>5</xdr:col>
      <xdr:colOff>409575</xdr:colOff>
      <xdr:row>107</xdr:row>
      <xdr:rowOff>138430</xdr:rowOff>
    </xdr:to>
    <xdr:sp macro="" textlink="">
      <xdr:nvSpPr>
        <xdr:cNvPr id="297" name="円/楕円 296">
          <a:extLst>
            <a:ext uri="{FF2B5EF4-FFF2-40B4-BE49-F238E27FC236}">
              <a16:creationId xmlns:a16="http://schemas.microsoft.com/office/drawing/2014/main" xmlns="" id="{00000000-0008-0000-0100-000029010000}"/>
            </a:ext>
          </a:extLst>
        </xdr:cNvPr>
        <xdr:cNvSpPr/>
      </xdr:nvSpPr>
      <xdr:spPr>
        <a:xfrm>
          <a:off x="3746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68090</xdr:rowOff>
    </xdr:from>
    <xdr:ext cx="405111" cy="259045"/>
    <xdr:sp macro="" textlink="">
      <xdr:nvSpPr>
        <xdr:cNvPr id="298" name="n_1aveValue【港湾・漁港】&#10;有形固定資産減価償却率">
          <a:extLst>
            <a:ext uri="{FF2B5EF4-FFF2-40B4-BE49-F238E27FC236}">
              <a16:creationId xmlns:a16="http://schemas.microsoft.com/office/drawing/2014/main" xmlns="" id="{00000000-0008-0000-0100-00002A010000}"/>
            </a:ext>
          </a:extLst>
        </xdr:cNvPr>
        <xdr:cNvSpPr txBox="1"/>
      </xdr:nvSpPr>
      <xdr:spPr>
        <a:xfrm>
          <a:off x="3582043"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129557</xdr:rowOff>
    </xdr:from>
    <xdr:ext cx="405111" cy="259045"/>
    <xdr:sp macro="" textlink="">
      <xdr:nvSpPr>
        <xdr:cNvPr id="299" name="n_1mainValue【港湾・漁港】&#10;有形固定資産減価償却率">
          <a:extLst>
            <a:ext uri="{FF2B5EF4-FFF2-40B4-BE49-F238E27FC236}">
              <a16:creationId xmlns:a16="http://schemas.microsoft.com/office/drawing/2014/main" xmlns="" id="{00000000-0008-0000-0100-00002B010000}"/>
            </a:ext>
          </a:extLst>
        </xdr:cNvPr>
        <xdr:cNvSpPr txBox="1"/>
      </xdr:nvSpPr>
      <xdr:spPr>
        <a:xfrm>
          <a:off x="3582043"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3" name="正方形/長方形 302">
          <a:extLst>
            <a:ext uri="{FF2B5EF4-FFF2-40B4-BE49-F238E27FC236}">
              <a16:creationId xmlns:a16="http://schemas.microsoft.com/office/drawing/2014/main" xmlns="" id="{00000000-0008-0000-0100-00002F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4" name="正方形/長方形 303">
          <a:extLst>
            <a:ext uri="{FF2B5EF4-FFF2-40B4-BE49-F238E27FC236}">
              <a16:creationId xmlns:a16="http://schemas.microsoft.com/office/drawing/2014/main" xmlns="" id="{00000000-0008-0000-0100-000030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a:extLst>
            <a:ext uri="{FF2B5EF4-FFF2-40B4-BE49-F238E27FC236}">
              <a16:creationId xmlns:a16="http://schemas.microsoft.com/office/drawing/2014/main" xmlns="" id="{00000000-0008-0000-0100-00003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9" name="テキスト ボックス 308">
          <a:extLst>
            <a:ext uri="{FF2B5EF4-FFF2-40B4-BE49-F238E27FC236}">
              <a16:creationId xmlns:a16="http://schemas.microsoft.com/office/drawing/2014/main" xmlns="" id="{00000000-0008-0000-0100-000035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1" name="テキスト ボックス 310">
          <a:extLst>
            <a:ext uri="{FF2B5EF4-FFF2-40B4-BE49-F238E27FC236}">
              <a16:creationId xmlns:a16="http://schemas.microsoft.com/office/drawing/2014/main" xmlns="" id="{00000000-0008-0000-0100-000037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2" name="直線コネクタ 311">
          <a:extLst>
            <a:ext uri="{FF2B5EF4-FFF2-40B4-BE49-F238E27FC236}">
              <a16:creationId xmlns:a16="http://schemas.microsoft.com/office/drawing/2014/main" xmlns="" id="{00000000-0008-0000-0100-00003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3" name="テキスト ボックス 312">
          <a:extLst>
            <a:ext uri="{FF2B5EF4-FFF2-40B4-BE49-F238E27FC236}">
              <a16:creationId xmlns:a16="http://schemas.microsoft.com/office/drawing/2014/main" xmlns="" id="{00000000-0008-0000-0100-000039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4" name="直線コネクタ 313">
          <a:extLst>
            <a:ext uri="{FF2B5EF4-FFF2-40B4-BE49-F238E27FC236}">
              <a16:creationId xmlns:a16="http://schemas.microsoft.com/office/drawing/2014/main" xmlns="" id="{00000000-0008-0000-0100-00003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5" name="テキスト ボックス 314">
          <a:extLst>
            <a:ext uri="{FF2B5EF4-FFF2-40B4-BE49-F238E27FC236}">
              <a16:creationId xmlns:a16="http://schemas.microsoft.com/office/drawing/2014/main" xmlns="" id="{00000000-0008-0000-0100-00003B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a:extLst>
            <a:ext uri="{FF2B5EF4-FFF2-40B4-BE49-F238E27FC236}">
              <a16:creationId xmlns:a16="http://schemas.microsoft.com/office/drawing/2014/main" xmlns="" id="{00000000-0008-0000-0100-00003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7" name="テキスト ボックス 316">
          <a:extLst>
            <a:ext uri="{FF2B5EF4-FFF2-40B4-BE49-F238E27FC236}">
              <a16:creationId xmlns:a16="http://schemas.microsoft.com/office/drawing/2014/main" xmlns="" id="{00000000-0008-0000-0100-00003D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8" name="【港湾・漁港】&#10;一人当たり有形固定資産（償却資産）額グラフ枠">
          <a:extLst>
            <a:ext uri="{FF2B5EF4-FFF2-40B4-BE49-F238E27FC236}">
              <a16:creationId xmlns:a16="http://schemas.microsoft.com/office/drawing/2014/main" xmlns="" id="{00000000-0008-0000-0100-00003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5269</xdr:rowOff>
    </xdr:from>
    <xdr:to>
      <xdr:col>14</xdr:col>
      <xdr:colOff>79375</xdr:colOff>
      <xdr:row>100</xdr:row>
      <xdr:rowOff>106869</xdr:rowOff>
    </xdr:to>
    <xdr:sp macro="" textlink="">
      <xdr:nvSpPr>
        <xdr:cNvPr id="319" name="フローチャート : 判断 318">
          <a:extLst>
            <a:ext uri="{FF2B5EF4-FFF2-40B4-BE49-F238E27FC236}">
              <a16:creationId xmlns:a16="http://schemas.microsoft.com/office/drawing/2014/main" xmlns="" id="{00000000-0008-0000-0100-00003F010000}"/>
            </a:ext>
          </a:extLst>
        </xdr:cNvPr>
        <xdr:cNvSpPr/>
      </xdr:nvSpPr>
      <xdr:spPr>
        <a:xfrm>
          <a:off x="9588500" y="1715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00000000-0008-0000-0100-00004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00000000-0008-0000-0100-00004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00000000-0008-0000-0100-00004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a:extLst>
            <a:ext uri="{FF2B5EF4-FFF2-40B4-BE49-F238E27FC236}">
              <a16:creationId xmlns:a16="http://schemas.microsoft.com/office/drawing/2014/main" xmlns="" id="{00000000-0008-0000-0100-00004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a:extLst>
            <a:ext uri="{FF2B5EF4-FFF2-40B4-BE49-F238E27FC236}">
              <a16:creationId xmlns:a16="http://schemas.microsoft.com/office/drawing/2014/main" xmlns="" id="{00000000-0008-0000-0100-00004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117576</xdr:rowOff>
    </xdr:from>
    <xdr:to>
      <xdr:col>14</xdr:col>
      <xdr:colOff>79375</xdr:colOff>
      <xdr:row>108</xdr:row>
      <xdr:rowOff>47726</xdr:rowOff>
    </xdr:to>
    <xdr:sp macro="" textlink="">
      <xdr:nvSpPr>
        <xdr:cNvPr id="325" name="円/楕円 324">
          <a:extLst>
            <a:ext uri="{FF2B5EF4-FFF2-40B4-BE49-F238E27FC236}">
              <a16:creationId xmlns:a16="http://schemas.microsoft.com/office/drawing/2014/main" xmlns="" id="{00000000-0008-0000-0100-000045010000}"/>
            </a:ext>
          </a:extLst>
        </xdr:cNvPr>
        <xdr:cNvSpPr/>
      </xdr:nvSpPr>
      <xdr:spPr>
        <a:xfrm>
          <a:off x="9588500" y="184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123396</xdr:rowOff>
    </xdr:from>
    <xdr:ext cx="599010" cy="259045"/>
    <xdr:sp macro="" textlink="">
      <xdr:nvSpPr>
        <xdr:cNvPr id="326" name="n_1aveValue【港湾・漁港】&#10;一人当たり有形固定資産（償却資産）額">
          <a:extLst>
            <a:ext uri="{FF2B5EF4-FFF2-40B4-BE49-F238E27FC236}">
              <a16:creationId xmlns:a16="http://schemas.microsoft.com/office/drawing/2014/main" xmlns="" id="{00000000-0008-0000-0100-000046010000}"/>
            </a:ext>
          </a:extLst>
        </xdr:cNvPr>
        <xdr:cNvSpPr txBox="1"/>
      </xdr:nvSpPr>
      <xdr:spPr>
        <a:xfrm>
          <a:off x="9327094" y="16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608,806</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38853</xdr:rowOff>
    </xdr:from>
    <xdr:ext cx="534377" cy="259045"/>
    <xdr:sp macro="" textlink="">
      <xdr:nvSpPr>
        <xdr:cNvPr id="327" name="n_1mainValue【港湾・漁港】&#10;一人当たり有形固定資産（償却資産）額">
          <a:extLst>
            <a:ext uri="{FF2B5EF4-FFF2-40B4-BE49-F238E27FC236}">
              <a16:creationId xmlns:a16="http://schemas.microsoft.com/office/drawing/2014/main" xmlns="" id="{00000000-0008-0000-0100-000047010000}"/>
            </a:ext>
          </a:extLst>
        </xdr:cNvPr>
        <xdr:cNvSpPr txBox="1"/>
      </xdr:nvSpPr>
      <xdr:spPr>
        <a:xfrm>
          <a:off x="9359411" y="185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1" name="正方形/長方形 330">
          <a:extLst>
            <a:ext uri="{FF2B5EF4-FFF2-40B4-BE49-F238E27FC236}">
              <a16:creationId xmlns:a16="http://schemas.microsoft.com/office/drawing/2014/main" xmlns="" id="{00000000-0008-0000-0100-00004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2" name="正方形/長方形 331">
          <a:extLst>
            <a:ext uri="{FF2B5EF4-FFF2-40B4-BE49-F238E27FC236}">
              <a16:creationId xmlns:a16="http://schemas.microsoft.com/office/drawing/2014/main" xmlns="" id="{00000000-0008-0000-0100-00004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3" name="正方形/長方形 332">
          <a:extLst>
            <a:ext uri="{FF2B5EF4-FFF2-40B4-BE49-F238E27FC236}">
              <a16:creationId xmlns:a16="http://schemas.microsoft.com/office/drawing/2014/main" xmlns="" id="{00000000-0008-0000-0100-00004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4" name="正方形/長方形 333">
          <a:extLst>
            <a:ext uri="{FF2B5EF4-FFF2-40B4-BE49-F238E27FC236}">
              <a16:creationId xmlns:a16="http://schemas.microsoft.com/office/drawing/2014/main" xmlns="" id="{00000000-0008-0000-0100-00004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5" name="正方形/長方形 334">
          <a:extLst>
            <a:ext uri="{FF2B5EF4-FFF2-40B4-BE49-F238E27FC236}">
              <a16:creationId xmlns:a16="http://schemas.microsoft.com/office/drawing/2014/main" xmlns="" id="{00000000-0008-0000-0100-00004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2" name="テキスト ボックス 341">
          <a:extLst>
            <a:ext uri="{FF2B5EF4-FFF2-40B4-BE49-F238E27FC236}">
              <a16:creationId xmlns:a16="http://schemas.microsoft.com/office/drawing/2014/main" xmlns="" id="{00000000-0008-0000-0100-00005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3" name="直線コネクタ 342">
          <a:extLst>
            <a:ext uri="{FF2B5EF4-FFF2-40B4-BE49-F238E27FC236}">
              <a16:creationId xmlns:a16="http://schemas.microsoft.com/office/drawing/2014/main" xmlns="" id="{00000000-0008-0000-0100-00005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4" name="テキスト ボックス 343">
          <a:extLst>
            <a:ext uri="{FF2B5EF4-FFF2-40B4-BE49-F238E27FC236}">
              <a16:creationId xmlns:a16="http://schemas.microsoft.com/office/drawing/2014/main" xmlns="" id="{00000000-0008-0000-0100-00005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6" name="テキスト ボックス 345">
          <a:extLst>
            <a:ext uri="{FF2B5EF4-FFF2-40B4-BE49-F238E27FC236}">
              <a16:creationId xmlns:a16="http://schemas.microsoft.com/office/drawing/2014/main" xmlns="" id="{00000000-0008-0000-0100-00005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8" name="テキスト ボックス 347">
          <a:extLst>
            <a:ext uri="{FF2B5EF4-FFF2-40B4-BE49-F238E27FC236}">
              <a16:creationId xmlns:a16="http://schemas.microsoft.com/office/drawing/2014/main" xmlns="" id="{00000000-0008-0000-0100-00005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1" name="直線コネクタ 350">
          <a:extLst>
            <a:ext uri="{FF2B5EF4-FFF2-40B4-BE49-F238E27FC236}">
              <a16:creationId xmlns:a16="http://schemas.microsoft.com/office/drawing/2014/main" xmlns="" id="{00000000-0008-0000-0100-00005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xmlns="" id="{00000000-0008-0000-0100-00006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54" name="直線コネクタ 353">
          <a:extLst>
            <a:ext uri="{FF2B5EF4-FFF2-40B4-BE49-F238E27FC236}">
              <a16:creationId xmlns:a16="http://schemas.microsoft.com/office/drawing/2014/main" xmlns="" id="{00000000-0008-0000-0100-000062010000}"/>
            </a:ext>
          </a:extLst>
        </xdr:cNvPr>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55" name="【認定こども園・幼稚園・保育所】&#10;有形固定資産減価償却率最小値テキスト">
          <a:extLst>
            <a:ext uri="{FF2B5EF4-FFF2-40B4-BE49-F238E27FC236}">
              <a16:creationId xmlns:a16="http://schemas.microsoft.com/office/drawing/2014/main" xmlns="" id="{00000000-0008-0000-0100-000063010000}"/>
            </a:ext>
          </a:extLst>
        </xdr:cNvPr>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56" name="直線コネクタ 355">
          <a:extLst>
            <a:ext uri="{FF2B5EF4-FFF2-40B4-BE49-F238E27FC236}">
              <a16:creationId xmlns:a16="http://schemas.microsoft.com/office/drawing/2014/main" xmlns="" id="{00000000-0008-0000-0100-00006401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57" name="【認定こども園・幼稚園・保育所】&#10;有形固定資産減価償却率最大値テキスト">
          <a:extLst>
            <a:ext uri="{FF2B5EF4-FFF2-40B4-BE49-F238E27FC236}">
              <a16:creationId xmlns:a16="http://schemas.microsoft.com/office/drawing/2014/main" xmlns="" id="{00000000-0008-0000-0100-000065010000}"/>
            </a:ext>
          </a:extLst>
        </xdr:cNvPr>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58" name="直線コネクタ 357">
          <a:extLst>
            <a:ext uri="{FF2B5EF4-FFF2-40B4-BE49-F238E27FC236}">
              <a16:creationId xmlns:a16="http://schemas.microsoft.com/office/drawing/2014/main" xmlns="" id="{00000000-0008-0000-0100-00006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xmlns="" id="{00000000-0008-0000-0100-000067010000}"/>
            </a:ext>
          </a:extLst>
        </xdr:cNvPr>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60" name="フローチャート : 判断 359">
          <a:extLst>
            <a:ext uri="{FF2B5EF4-FFF2-40B4-BE49-F238E27FC236}">
              <a16:creationId xmlns:a16="http://schemas.microsoft.com/office/drawing/2014/main" xmlns="" id="{00000000-0008-0000-0100-000068010000}"/>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61" name="フローチャート : 判断 360">
          <a:extLst>
            <a:ext uri="{FF2B5EF4-FFF2-40B4-BE49-F238E27FC236}">
              <a16:creationId xmlns:a16="http://schemas.microsoft.com/office/drawing/2014/main" xmlns="" id="{00000000-0008-0000-0100-000069010000}"/>
            </a:ext>
          </a:extLst>
        </xdr:cNvPr>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00000000-0008-0000-0100-00006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00000000-0008-0000-0100-00006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00000000-0008-0000-0100-00006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00000000-0008-0000-0100-00006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105410</xdr:rowOff>
    </xdr:from>
    <xdr:to>
      <xdr:col>22</xdr:col>
      <xdr:colOff>415925</xdr:colOff>
      <xdr:row>40</xdr:row>
      <xdr:rowOff>35560</xdr:rowOff>
    </xdr:to>
    <xdr:sp macro="" textlink="">
      <xdr:nvSpPr>
        <xdr:cNvPr id="367" name="円/楕円 366">
          <a:extLst>
            <a:ext uri="{FF2B5EF4-FFF2-40B4-BE49-F238E27FC236}">
              <a16:creationId xmlns:a16="http://schemas.microsoft.com/office/drawing/2014/main" xmlns="" id="{00000000-0008-0000-0100-00006F010000}"/>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68" name="n_1aveValue【認定こども園・幼稚園・保育所】&#10;有形固定資産減価償却率">
          <a:extLst>
            <a:ext uri="{FF2B5EF4-FFF2-40B4-BE49-F238E27FC236}">
              <a16:creationId xmlns:a16="http://schemas.microsoft.com/office/drawing/2014/main" xmlns="" id="{00000000-0008-0000-0100-000070010000}"/>
            </a:ext>
          </a:extLst>
        </xdr:cNvPr>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52087</xdr:rowOff>
    </xdr:from>
    <xdr:ext cx="405111" cy="259045"/>
    <xdr:sp macro="" textlink="">
      <xdr:nvSpPr>
        <xdr:cNvPr id="369" name="n_1mainValue【認定こども園・幼稚園・保育所】&#10;有形固定資産減価償却率">
          <a:extLst>
            <a:ext uri="{FF2B5EF4-FFF2-40B4-BE49-F238E27FC236}">
              <a16:creationId xmlns:a16="http://schemas.microsoft.com/office/drawing/2014/main" xmlns="" id="{00000000-0008-0000-0100-000071010000}"/>
            </a:ext>
          </a:extLst>
        </xdr:cNvPr>
        <xdr:cNvSpPr txBox="1"/>
      </xdr:nvSpPr>
      <xdr:spPr>
        <a:xfrm>
          <a:off x="15266043"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1" name="正方形/長方形 370">
          <a:extLst>
            <a:ext uri="{FF2B5EF4-FFF2-40B4-BE49-F238E27FC236}">
              <a16:creationId xmlns:a16="http://schemas.microsoft.com/office/drawing/2014/main" xmlns="" id="{00000000-0008-0000-0100-00007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2" name="正方形/長方形 371">
          <a:extLst>
            <a:ext uri="{FF2B5EF4-FFF2-40B4-BE49-F238E27FC236}">
              <a16:creationId xmlns:a16="http://schemas.microsoft.com/office/drawing/2014/main" xmlns="" id="{00000000-0008-0000-0100-00007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3" name="正方形/長方形 372">
          <a:extLst>
            <a:ext uri="{FF2B5EF4-FFF2-40B4-BE49-F238E27FC236}">
              <a16:creationId xmlns:a16="http://schemas.microsoft.com/office/drawing/2014/main" xmlns="" id="{00000000-0008-0000-0100-00007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4" name="正方形/長方形 373">
          <a:extLst>
            <a:ext uri="{FF2B5EF4-FFF2-40B4-BE49-F238E27FC236}">
              <a16:creationId xmlns:a16="http://schemas.microsoft.com/office/drawing/2014/main" xmlns="" id="{00000000-0008-0000-0100-00007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5" name="正方形/長方形 374">
          <a:extLst>
            <a:ext uri="{FF2B5EF4-FFF2-40B4-BE49-F238E27FC236}">
              <a16:creationId xmlns:a16="http://schemas.microsoft.com/office/drawing/2014/main" xmlns="" id="{00000000-0008-0000-0100-00007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6" name="正方形/長方形 375">
          <a:extLst>
            <a:ext uri="{FF2B5EF4-FFF2-40B4-BE49-F238E27FC236}">
              <a16:creationId xmlns:a16="http://schemas.microsoft.com/office/drawing/2014/main" xmlns="" id="{00000000-0008-0000-0100-00007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a:extLst>
            <a:ext uri="{FF2B5EF4-FFF2-40B4-BE49-F238E27FC236}">
              <a16:creationId xmlns:a16="http://schemas.microsoft.com/office/drawing/2014/main" xmlns="" id="{00000000-0008-0000-0100-00007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a:extLst>
            <a:ext uri="{FF2B5EF4-FFF2-40B4-BE49-F238E27FC236}">
              <a16:creationId xmlns:a16="http://schemas.microsoft.com/office/drawing/2014/main" xmlns="" id="{00000000-0008-0000-0100-00007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a:extLst>
            <a:ext uri="{FF2B5EF4-FFF2-40B4-BE49-F238E27FC236}">
              <a16:creationId xmlns:a16="http://schemas.microsoft.com/office/drawing/2014/main" xmlns="" id="{00000000-0008-0000-0100-00008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8" name="テキスト ボックス 387">
          <a:extLst>
            <a:ext uri="{FF2B5EF4-FFF2-40B4-BE49-F238E27FC236}">
              <a16:creationId xmlns:a16="http://schemas.microsoft.com/office/drawing/2014/main" xmlns="" id="{00000000-0008-0000-0100-00008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a:extLst>
            <a:ext uri="{FF2B5EF4-FFF2-40B4-BE49-F238E27FC236}">
              <a16:creationId xmlns:a16="http://schemas.microsoft.com/office/drawing/2014/main" xmlns="" id="{00000000-0008-0000-0100-00008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0" name="テキスト ボックス 389">
          <a:extLst>
            <a:ext uri="{FF2B5EF4-FFF2-40B4-BE49-F238E27FC236}">
              <a16:creationId xmlns:a16="http://schemas.microsoft.com/office/drawing/2014/main" xmlns="" id="{00000000-0008-0000-0100-00008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a:extLst>
            <a:ext uri="{FF2B5EF4-FFF2-40B4-BE49-F238E27FC236}">
              <a16:creationId xmlns:a16="http://schemas.microsoft.com/office/drawing/2014/main" xmlns="" id="{00000000-0008-0000-0100-00008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2" name="テキスト ボックス 391">
          <a:extLst>
            <a:ext uri="{FF2B5EF4-FFF2-40B4-BE49-F238E27FC236}">
              <a16:creationId xmlns:a16="http://schemas.microsoft.com/office/drawing/2014/main" xmlns="" id="{00000000-0008-0000-0100-00008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3" name="【認定こども園・幼稚園・保育所】&#10;一人当たり面積グラフ枠">
          <a:extLst>
            <a:ext uri="{FF2B5EF4-FFF2-40B4-BE49-F238E27FC236}">
              <a16:creationId xmlns:a16="http://schemas.microsoft.com/office/drawing/2014/main" xmlns="" id="{00000000-0008-0000-0100-00008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95" name="【認定こども園・幼稚園・保育所】&#10;一人当たり面積最小値テキスト">
          <a:extLst>
            <a:ext uri="{FF2B5EF4-FFF2-40B4-BE49-F238E27FC236}">
              <a16:creationId xmlns:a16="http://schemas.microsoft.com/office/drawing/2014/main" xmlns="" id="{00000000-0008-0000-0100-00008B010000}"/>
            </a:ext>
          </a:extLst>
        </xdr:cNvPr>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96" name="直線コネクタ 395">
          <a:extLst>
            <a:ext uri="{FF2B5EF4-FFF2-40B4-BE49-F238E27FC236}">
              <a16:creationId xmlns:a16="http://schemas.microsoft.com/office/drawing/2014/main" xmlns="" id="{00000000-0008-0000-0100-00008C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97" name="【認定こども園・幼稚園・保育所】&#10;一人当たり面積最大値テキスト">
          <a:extLst>
            <a:ext uri="{FF2B5EF4-FFF2-40B4-BE49-F238E27FC236}">
              <a16:creationId xmlns:a16="http://schemas.microsoft.com/office/drawing/2014/main" xmlns="" id="{00000000-0008-0000-0100-00008D010000}"/>
            </a:ext>
          </a:extLst>
        </xdr:cNvPr>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98" name="直線コネクタ 397">
          <a:extLst>
            <a:ext uri="{FF2B5EF4-FFF2-40B4-BE49-F238E27FC236}">
              <a16:creationId xmlns:a16="http://schemas.microsoft.com/office/drawing/2014/main" xmlns="" id="{00000000-0008-0000-0100-00008E010000}"/>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99" name="【認定こども園・幼稚園・保育所】&#10;一人当たり面積平均値テキスト">
          <a:extLst>
            <a:ext uri="{FF2B5EF4-FFF2-40B4-BE49-F238E27FC236}">
              <a16:creationId xmlns:a16="http://schemas.microsoft.com/office/drawing/2014/main" xmlns="" id="{00000000-0008-0000-0100-00008F010000}"/>
            </a:ext>
          </a:extLst>
        </xdr:cNvPr>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400" name="フローチャート : 判断 399">
          <a:extLst>
            <a:ext uri="{FF2B5EF4-FFF2-40B4-BE49-F238E27FC236}">
              <a16:creationId xmlns:a16="http://schemas.microsoft.com/office/drawing/2014/main" xmlns="" id="{00000000-0008-0000-0100-000090010000}"/>
            </a:ext>
          </a:extLst>
        </xdr:cNvPr>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401" name="フローチャート : 判断 400">
          <a:extLst>
            <a:ext uri="{FF2B5EF4-FFF2-40B4-BE49-F238E27FC236}">
              <a16:creationId xmlns:a16="http://schemas.microsoft.com/office/drawing/2014/main" xmlns="" id="{00000000-0008-0000-0100-000091010000}"/>
            </a:ext>
          </a:extLst>
        </xdr:cNvPr>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00000000-0008-0000-0100-00009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00000000-0008-0000-0100-00009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154940</xdr:rowOff>
    </xdr:from>
    <xdr:to>
      <xdr:col>31</xdr:col>
      <xdr:colOff>85725</xdr:colOff>
      <xdr:row>38</xdr:row>
      <xdr:rowOff>85090</xdr:rowOff>
    </xdr:to>
    <xdr:sp macro="" textlink="">
      <xdr:nvSpPr>
        <xdr:cNvPr id="407" name="円/楕円 406">
          <a:extLst>
            <a:ext uri="{FF2B5EF4-FFF2-40B4-BE49-F238E27FC236}">
              <a16:creationId xmlns:a16="http://schemas.microsoft.com/office/drawing/2014/main" xmlns="" id="{00000000-0008-0000-0100-000097010000}"/>
            </a:ext>
          </a:extLst>
        </xdr:cNvPr>
        <xdr:cNvSpPr/>
      </xdr:nvSpPr>
      <xdr:spPr>
        <a:xfrm>
          <a:off x="2127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408" name="n_1aveValue【認定こども園・幼稚園・保育所】&#10;一人当たり面積">
          <a:extLst>
            <a:ext uri="{FF2B5EF4-FFF2-40B4-BE49-F238E27FC236}">
              <a16:creationId xmlns:a16="http://schemas.microsoft.com/office/drawing/2014/main" xmlns="" id="{00000000-0008-0000-0100-000098010000}"/>
            </a:ext>
          </a:extLst>
        </xdr:cNvPr>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101617</xdr:rowOff>
    </xdr:from>
    <xdr:ext cx="469744" cy="259045"/>
    <xdr:sp macro="" textlink="">
      <xdr:nvSpPr>
        <xdr:cNvPr id="409" name="n_1mainValue【認定こども園・幼稚園・保育所】&#10;一人当たり面積">
          <a:extLst>
            <a:ext uri="{FF2B5EF4-FFF2-40B4-BE49-F238E27FC236}">
              <a16:creationId xmlns:a16="http://schemas.microsoft.com/office/drawing/2014/main" xmlns="" id="{00000000-0008-0000-0100-000099010000}"/>
            </a:ext>
          </a:extLst>
        </xdr:cNvPr>
        <xdr:cNvSpPr txBox="1"/>
      </xdr:nvSpPr>
      <xdr:spPr>
        <a:xfrm>
          <a:off x="210757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4" name="正方形/長方形 413">
          <a:extLst>
            <a:ext uri="{FF2B5EF4-FFF2-40B4-BE49-F238E27FC236}">
              <a16:creationId xmlns:a16="http://schemas.microsoft.com/office/drawing/2014/main" xmlns="" id="{00000000-0008-0000-01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5" name="正方形/長方形 414">
          <a:extLst>
            <a:ext uri="{FF2B5EF4-FFF2-40B4-BE49-F238E27FC236}">
              <a16:creationId xmlns:a16="http://schemas.microsoft.com/office/drawing/2014/main" xmlns="" id="{00000000-0008-0000-01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6" name="正方形/長方形 415">
          <a:extLst>
            <a:ext uri="{FF2B5EF4-FFF2-40B4-BE49-F238E27FC236}">
              <a16:creationId xmlns:a16="http://schemas.microsoft.com/office/drawing/2014/main" xmlns="" id="{00000000-0008-0000-01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7" name="正方形/長方形 416">
          <a:extLst>
            <a:ext uri="{FF2B5EF4-FFF2-40B4-BE49-F238E27FC236}">
              <a16:creationId xmlns:a16="http://schemas.microsoft.com/office/drawing/2014/main" xmlns="" id="{00000000-0008-0000-01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0" name="テキスト ボックス 419">
          <a:extLst>
            <a:ext uri="{FF2B5EF4-FFF2-40B4-BE49-F238E27FC236}">
              <a16:creationId xmlns:a16="http://schemas.microsoft.com/office/drawing/2014/main" xmlns="" id="{00000000-0008-0000-0100-0000A4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2" name="テキスト ボックス 421">
          <a:extLst>
            <a:ext uri="{FF2B5EF4-FFF2-40B4-BE49-F238E27FC236}">
              <a16:creationId xmlns:a16="http://schemas.microsoft.com/office/drawing/2014/main" xmlns="" id="{00000000-0008-0000-0100-0000A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4" name="テキスト ボックス 423">
          <a:extLst>
            <a:ext uri="{FF2B5EF4-FFF2-40B4-BE49-F238E27FC236}">
              <a16:creationId xmlns:a16="http://schemas.microsoft.com/office/drawing/2014/main" xmlns="" id="{00000000-0008-0000-01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7" name="直線コネクタ 426">
          <a:extLst>
            <a:ext uri="{FF2B5EF4-FFF2-40B4-BE49-F238E27FC236}">
              <a16:creationId xmlns:a16="http://schemas.microsoft.com/office/drawing/2014/main" xmlns="" id="{00000000-0008-0000-01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9" name="直線コネクタ 428">
          <a:extLst>
            <a:ext uri="{FF2B5EF4-FFF2-40B4-BE49-F238E27FC236}">
              <a16:creationId xmlns:a16="http://schemas.microsoft.com/office/drawing/2014/main" xmlns="" id="{00000000-0008-0000-01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xmlns="" id="{00000000-0008-0000-01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34" name="直線コネクタ 433">
          <a:extLst>
            <a:ext uri="{FF2B5EF4-FFF2-40B4-BE49-F238E27FC236}">
              <a16:creationId xmlns:a16="http://schemas.microsoft.com/office/drawing/2014/main" xmlns="" id="{00000000-0008-0000-0100-0000B2010000}"/>
            </a:ext>
          </a:extLst>
        </xdr:cNvPr>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35" name="【学校施設】&#10;有形固定資産減価償却率最小値テキスト">
          <a:extLst>
            <a:ext uri="{FF2B5EF4-FFF2-40B4-BE49-F238E27FC236}">
              <a16:creationId xmlns:a16="http://schemas.microsoft.com/office/drawing/2014/main" xmlns="" id="{00000000-0008-0000-0100-0000B3010000}"/>
            </a:ext>
          </a:extLst>
        </xdr:cNvPr>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36" name="直線コネクタ 435">
          <a:extLst>
            <a:ext uri="{FF2B5EF4-FFF2-40B4-BE49-F238E27FC236}">
              <a16:creationId xmlns:a16="http://schemas.microsoft.com/office/drawing/2014/main" xmlns="" id="{00000000-0008-0000-0100-0000B4010000}"/>
            </a:ext>
          </a:extLst>
        </xdr:cNvPr>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37" name="【学校施設】&#10;有形固定資産減価償却率最大値テキスト">
          <a:extLst>
            <a:ext uri="{FF2B5EF4-FFF2-40B4-BE49-F238E27FC236}">
              <a16:creationId xmlns:a16="http://schemas.microsoft.com/office/drawing/2014/main" xmlns="" id="{00000000-0008-0000-0100-0000B5010000}"/>
            </a:ext>
          </a:extLst>
        </xdr:cNvPr>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38" name="直線コネクタ 437">
          <a:extLst>
            <a:ext uri="{FF2B5EF4-FFF2-40B4-BE49-F238E27FC236}">
              <a16:creationId xmlns:a16="http://schemas.microsoft.com/office/drawing/2014/main" xmlns="" id="{00000000-0008-0000-0100-0000B6010000}"/>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439" name="【学校施設】&#10;有形固定資産減価償却率平均値テキスト">
          <a:extLst>
            <a:ext uri="{FF2B5EF4-FFF2-40B4-BE49-F238E27FC236}">
              <a16:creationId xmlns:a16="http://schemas.microsoft.com/office/drawing/2014/main" xmlns="" id="{00000000-0008-0000-0100-0000B7010000}"/>
            </a:ext>
          </a:extLst>
        </xdr:cNvPr>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40" name="フローチャート : 判断 439">
          <a:extLst>
            <a:ext uri="{FF2B5EF4-FFF2-40B4-BE49-F238E27FC236}">
              <a16:creationId xmlns:a16="http://schemas.microsoft.com/office/drawing/2014/main" xmlns="" id="{00000000-0008-0000-0100-0000B8010000}"/>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41" name="フローチャート : 判断 440">
          <a:extLst>
            <a:ext uri="{FF2B5EF4-FFF2-40B4-BE49-F238E27FC236}">
              <a16:creationId xmlns:a16="http://schemas.microsoft.com/office/drawing/2014/main" xmlns="" id="{00000000-0008-0000-0100-0000B901000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100-0000B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114935</xdr:rowOff>
    </xdr:from>
    <xdr:to>
      <xdr:col>22</xdr:col>
      <xdr:colOff>415925</xdr:colOff>
      <xdr:row>62</xdr:row>
      <xdr:rowOff>45085</xdr:rowOff>
    </xdr:to>
    <xdr:sp macro="" textlink="">
      <xdr:nvSpPr>
        <xdr:cNvPr id="447" name="円/楕円 446">
          <a:extLst>
            <a:ext uri="{FF2B5EF4-FFF2-40B4-BE49-F238E27FC236}">
              <a16:creationId xmlns:a16="http://schemas.microsoft.com/office/drawing/2014/main" xmlns="" id="{00000000-0008-0000-0100-0000BF010000}"/>
            </a:ext>
          </a:extLst>
        </xdr:cNvPr>
        <xdr:cNvSpPr/>
      </xdr:nvSpPr>
      <xdr:spPr>
        <a:xfrm>
          <a:off x="1543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52087</xdr:rowOff>
    </xdr:from>
    <xdr:ext cx="405111" cy="259045"/>
    <xdr:sp macro="" textlink="">
      <xdr:nvSpPr>
        <xdr:cNvPr id="448" name="n_1aveValue【学校施設】&#10;有形固定資産減価償却率">
          <a:extLst>
            <a:ext uri="{FF2B5EF4-FFF2-40B4-BE49-F238E27FC236}">
              <a16:creationId xmlns:a16="http://schemas.microsoft.com/office/drawing/2014/main" xmlns="" id="{00000000-0008-0000-0100-0000C0010000}"/>
            </a:ext>
          </a:extLst>
        </xdr:cNvPr>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36212</xdr:rowOff>
    </xdr:from>
    <xdr:ext cx="405111" cy="259045"/>
    <xdr:sp macro="" textlink="">
      <xdr:nvSpPr>
        <xdr:cNvPr id="449" name="n_1mainValue【学校施設】&#10;有形固定資産減価償却率">
          <a:extLst>
            <a:ext uri="{FF2B5EF4-FFF2-40B4-BE49-F238E27FC236}">
              <a16:creationId xmlns:a16="http://schemas.microsoft.com/office/drawing/2014/main" xmlns="" id="{00000000-0008-0000-0100-0000C1010000}"/>
            </a:ext>
          </a:extLst>
        </xdr:cNvPr>
        <xdr:cNvSpPr txBox="1"/>
      </xdr:nvSpPr>
      <xdr:spPr>
        <a:xfrm>
          <a:off x="15266043"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0" name="正方形/長方形 449">
          <a:extLst>
            <a:ext uri="{FF2B5EF4-FFF2-40B4-BE49-F238E27FC236}">
              <a16:creationId xmlns:a16="http://schemas.microsoft.com/office/drawing/2014/main" xmlns="" id="{00000000-0008-0000-0100-0000C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1" name="正方形/長方形 450">
          <a:extLst>
            <a:ext uri="{FF2B5EF4-FFF2-40B4-BE49-F238E27FC236}">
              <a16:creationId xmlns:a16="http://schemas.microsoft.com/office/drawing/2014/main" xmlns="" id="{00000000-0008-0000-0100-0000C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2" name="正方形/長方形 451">
          <a:extLst>
            <a:ext uri="{FF2B5EF4-FFF2-40B4-BE49-F238E27FC236}">
              <a16:creationId xmlns:a16="http://schemas.microsoft.com/office/drawing/2014/main" xmlns="" id="{00000000-0008-0000-0100-0000C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a:extLst>
            <a:ext uri="{FF2B5EF4-FFF2-40B4-BE49-F238E27FC236}">
              <a16:creationId xmlns:a16="http://schemas.microsoft.com/office/drawing/2014/main" xmlns="" id="{00000000-0008-0000-01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77" name="【学校施設】&#10;一人当たり面積最小値テキスト">
          <a:extLst>
            <a:ext uri="{FF2B5EF4-FFF2-40B4-BE49-F238E27FC236}">
              <a16:creationId xmlns:a16="http://schemas.microsoft.com/office/drawing/2014/main" xmlns="" id="{00000000-0008-0000-0100-0000DD010000}"/>
            </a:ext>
          </a:extLst>
        </xdr:cNvPr>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79" name="【学校施設】&#10;一人当たり面積最大値テキスト">
          <a:extLst>
            <a:ext uri="{FF2B5EF4-FFF2-40B4-BE49-F238E27FC236}">
              <a16:creationId xmlns:a16="http://schemas.microsoft.com/office/drawing/2014/main" xmlns="" id="{00000000-0008-0000-0100-0000DF010000}"/>
            </a:ext>
          </a:extLst>
        </xdr:cNvPr>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81" name="【学校施設】&#10;一人当たり面積平均値テキスト">
          <a:extLst>
            <a:ext uri="{FF2B5EF4-FFF2-40B4-BE49-F238E27FC236}">
              <a16:creationId xmlns:a16="http://schemas.microsoft.com/office/drawing/2014/main" xmlns="" id="{00000000-0008-0000-0100-0000E1010000}"/>
            </a:ext>
          </a:extLst>
        </xdr:cNvPr>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82" name="フローチャート : 判断 481">
          <a:extLst>
            <a:ext uri="{FF2B5EF4-FFF2-40B4-BE49-F238E27FC236}">
              <a16:creationId xmlns:a16="http://schemas.microsoft.com/office/drawing/2014/main" xmlns="" id="{00000000-0008-0000-0100-0000E2010000}"/>
            </a:ext>
          </a:extLst>
        </xdr:cNvPr>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83" name="フローチャート : 判断 482">
          <a:extLst>
            <a:ext uri="{FF2B5EF4-FFF2-40B4-BE49-F238E27FC236}">
              <a16:creationId xmlns:a16="http://schemas.microsoft.com/office/drawing/2014/main" xmlns="" id="{00000000-0008-0000-0100-0000E3010000}"/>
            </a:ext>
          </a:extLst>
        </xdr:cNvPr>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6840</xdr:rowOff>
    </xdr:from>
    <xdr:to>
      <xdr:col>31</xdr:col>
      <xdr:colOff>85725</xdr:colOff>
      <xdr:row>59</xdr:row>
      <xdr:rowOff>108440</xdr:rowOff>
    </xdr:to>
    <xdr:sp macro="" textlink="">
      <xdr:nvSpPr>
        <xdr:cNvPr id="489" name="円/楕円 488">
          <a:extLst>
            <a:ext uri="{FF2B5EF4-FFF2-40B4-BE49-F238E27FC236}">
              <a16:creationId xmlns:a16="http://schemas.microsoft.com/office/drawing/2014/main" xmlns="" id="{00000000-0008-0000-0100-0000E9010000}"/>
            </a:ext>
          </a:extLst>
        </xdr:cNvPr>
        <xdr:cNvSpPr/>
      </xdr:nvSpPr>
      <xdr:spPr>
        <a:xfrm>
          <a:off x="21272500" y="101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117691</xdr:rowOff>
    </xdr:from>
    <xdr:ext cx="469744" cy="259045"/>
    <xdr:sp macro="" textlink="">
      <xdr:nvSpPr>
        <xdr:cNvPr id="490" name="n_1aveValue【学校施設】&#10;一人当たり面積">
          <a:extLst>
            <a:ext uri="{FF2B5EF4-FFF2-40B4-BE49-F238E27FC236}">
              <a16:creationId xmlns:a16="http://schemas.microsoft.com/office/drawing/2014/main" xmlns="" id="{00000000-0008-0000-0100-0000EA010000}"/>
            </a:ext>
          </a:extLst>
        </xdr:cNvPr>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124967</xdr:rowOff>
    </xdr:from>
    <xdr:ext cx="469744" cy="259045"/>
    <xdr:sp macro="" textlink="">
      <xdr:nvSpPr>
        <xdr:cNvPr id="491" name="n_1mainValue【学校施設】&#10;一人当たり面積">
          <a:extLst>
            <a:ext uri="{FF2B5EF4-FFF2-40B4-BE49-F238E27FC236}">
              <a16:creationId xmlns:a16="http://schemas.microsoft.com/office/drawing/2014/main" xmlns="" id="{00000000-0008-0000-0100-0000EB010000}"/>
            </a:ext>
          </a:extLst>
        </xdr:cNvPr>
        <xdr:cNvSpPr txBox="1"/>
      </xdr:nvSpPr>
      <xdr:spPr>
        <a:xfrm>
          <a:off x="21075727" y="98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a:extLst>
            <a:ext uri="{FF2B5EF4-FFF2-40B4-BE49-F238E27FC236}">
              <a16:creationId xmlns:a16="http://schemas.microsoft.com/office/drawing/2014/main" xmlns="" id="{00000000-0008-0000-0100-0000E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a:extLst>
            <a:ext uri="{FF2B5EF4-FFF2-40B4-BE49-F238E27FC236}">
              <a16:creationId xmlns:a16="http://schemas.microsoft.com/office/drawing/2014/main" xmlns="" id="{00000000-0008-0000-0100-0000F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a:extLst>
            <a:ext uri="{FF2B5EF4-FFF2-40B4-BE49-F238E27FC236}">
              <a16:creationId xmlns:a16="http://schemas.microsoft.com/office/drawing/2014/main" xmlns="" id="{00000000-0008-0000-0100-0000F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0" name="正方形/長方形 499">
          <a:extLst>
            <a:ext uri="{FF2B5EF4-FFF2-40B4-BE49-F238E27FC236}">
              <a16:creationId xmlns:a16="http://schemas.microsoft.com/office/drawing/2014/main" xmlns="" id="{00000000-0008-0000-0100-0000F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1" name="正方形/長方形 500">
          <a:extLst>
            <a:ext uri="{FF2B5EF4-FFF2-40B4-BE49-F238E27FC236}">
              <a16:creationId xmlns:a16="http://schemas.microsoft.com/office/drawing/2014/main" xmlns="" id="{00000000-0008-0000-0100-0000F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2" name="正方形/長方形 501">
          <a:extLst>
            <a:ext uri="{FF2B5EF4-FFF2-40B4-BE49-F238E27FC236}">
              <a16:creationId xmlns:a16="http://schemas.microsoft.com/office/drawing/2014/main" xmlns="" id="{00000000-0008-0000-0100-0000F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3" name="正方形/長方形 502">
          <a:extLst>
            <a:ext uri="{FF2B5EF4-FFF2-40B4-BE49-F238E27FC236}">
              <a16:creationId xmlns:a16="http://schemas.microsoft.com/office/drawing/2014/main" xmlns="" id="{00000000-0008-0000-0100-0000F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4" name="正方形/長方形 503">
          <a:extLst>
            <a:ext uri="{FF2B5EF4-FFF2-40B4-BE49-F238E27FC236}">
              <a16:creationId xmlns:a16="http://schemas.microsoft.com/office/drawing/2014/main" xmlns="" id="{00000000-0008-0000-0100-0000F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5" name="正方形/長方形 504">
          <a:extLst>
            <a:ext uri="{FF2B5EF4-FFF2-40B4-BE49-F238E27FC236}">
              <a16:creationId xmlns:a16="http://schemas.microsoft.com/office/drawing/2014/main" xmlns="" id="{00000000-0008-0000-0100-0000F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6" name="正方形/長方形 505">
          <a:extLst>
            <a:ext uri="{FF2B5EF4-FFF2-40B4-BE49-F238E27FC236}">
              <a16:creationId xmlns:a16="http://schemas.microsoft.com/office/drawing/2014/main" xmlns="" id="{00000000-0008-0000-0100-0000F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8" name="正方形/長方形 517">
          <a:extLst>
            <a:ext uri="{FF2B5EF4-FFF2-40B4-BE49-F238E27FC236}">
              <a16:creationId xmlns:a16="http://schemas.microsoft.com/office/drawing/2014/main" xmlns="" id="{00000000-0008-0000-0100-00000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9" name="正方形/長方形 518">
          <a:extLst>
            <a:ext uri="{FF2B5EF4-FFF2-40B4-BE49-F238E27FC236}">
              <a16:creationId xmlns:a16="http://schemas.microsoft.com/office/drawing/2014/main" xmlns="" id="{00000000-0008-0000-0100-00000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0" name="正方形/長方形 519">
          <a:extLst>
            <a:ext uri="{FF2B5EF4-FFF2-40B4-BE49-F238E27FC236}">
              <a16:creationId xmlns:a16="http://schemas.microsoft.com/office/drawing/2014/main" xmlns="" id="{00000000-0008-0000-0100-00000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1" name="正方形/長方形 520">
          <a:extLst>
            <a:ext uri="{FF2B5EF4-FFF2-40B4-BE49-F238E27FC236}">
              <a16:creationId xmlns:a16="http://schemas.microsoft.com/office/drawing/2014/main" xmlns="" id="{00000000-0008-0000-0100-00000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2" name="正方形/長方形 521">
          <a:extLst>
            <a:ext uri="{FF2B5EF4-FFF2-40B4-BE49-F238E27FC236}">
              <a16:creationId xmlns:a16="http://schemas.microsoft.com/office/drawing/2014/main" xmlns="" id="{00000000-0008-0000-0100-00000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村内世帯（約</a:t>
          </a:r>
          <a:r>
            <a:rPr kumimoji="1" lang="en-US" altLang="ja-JP" sz="1300">
              <a:latin typeface="ＭＳ Ｐゴシック"/>
            </a:rPr>
            <a:t>280</a:t>
          </a:r>
          <a:r>
            <a:rPr kumimoji="1" lang="ja-JP" altLang="en-US" sz="1300">
              <a:latin typeface="ＭＳ Ｐゴシック"/>
            </a:rPr>
            <a:t>世帯）の約</a:t>
          </a:r>
          <a:r>
            <a:rPr kumimoji="1" lang="en-US" altLang="ja-JP" sz="1300">
              <a:latin typeface="ＭＳ Ｐゴシック"/>
            </a:rPr>
            <a:t>3</a:t>
          </a:r>
          <a:r>
            <a:rPr kumimoji="1" lang="ja-JP" altLang="en-US" sz="1300">
              <a:latin typeface="ＭＳ Ｐゴシック"/>
            </a:rPr>
            <a:t>割（約</a:t>
          </a:r>
          <a:r>
            <a:rPr kumimoji="1" lang="en-US" altLang="ja-JP" sz="1300">
              <a:latin typeface="ＭＳ Ｐゴシック"/>
            </a:rPr>
            <a:t>80</a:t>
          </a:r>
          <a:r>
            <a:rPr kumimoji="1" lang="ja-JP" altLang="en-US" sz="1300">
              <a:latin typeface="ＭＳ Ｐゴシック"/>
            </a:rPr>
            <a:t>世帯）が公営住宅である。道路を含め、有形固定資産減価償却率が低いので、今後の整備計画を固定資産台帳・公共施設管理台帳等との将来財政負担を見極めながら整備を図っていく。一人当たり延長や面積等も人口が少ないので一人当たりが占める割合が高水準の要因となっている。</a:t>
          </a:r>
        </a:p>
        <a:p>
          <a:r>
            <a:rPr kumimoji="1" lang="ja-JP" altLang="en-US" sz="1300">
              <a:latin typeface="ＭＳ Ｐゴシック"/>
            </a:rPr>
            <a:t>学校施設の一人当たり面積は小学校棟施設整備（平成</a:t>
          </a:r>
          <a:r>
            <a:rPr kumimoji="1" lang="en-US" altLang="ja-JP" sz="1300">
              <a:latin typeface="ＭＳ Ｐゴシック"/>
            </a:rPr>
            <a:t>16</a:t>
          </a:r>
          <a:r>
            <a:rPr kumimoji="1" lang="ja-JP" altLang="en-US" sz="1300">
              <a:latin typeface="ＭＳ Ｐゴシック"/>
            </a:rPr>
            <a:t>年度）を実施している為、高水準の要因となっている。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
576
13.09
2,997,547
2,856,840
74,262
748,671
2,545,334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xmlns=""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130628</xdr:rowOff>
    </xdr:from>
    <xdr:to>
      <xdr:col>6</xdr:col>
      <xdr:colOff>510540</xdr:colOff>
      <xdr:row>58</xdr:row>
      <xdr:rowOff>16328</xdr:rowOff>
    </xdr:to>
    <xdr:cxnSp macro="">
      <xdr:nvCxnSpPr>
        <xdr:cNvPr id="71" name="直線コネクタ 70">
          <a:extLst>
            <a:ext uri="{FF2B5EF4-FFF2-40B4-BE49-F238E27FC236}">
              <a16:creationId xmlns:a16="http://schemas.microsoft.com/office/drawing/2014/main" xmlns="" id="{00000000-0008-0000-0200-000047000000}"/>
            </a:ext>
          </a:extLst>
        </xdr:cNvPr>
        <xdr:cNvCxnSpPr/>
      </xdr:nvCxnSpPr>
      <xdr:spPr>
        <a:xfrm flipV="1">
          <a:off x="4634865" y="9388928"/>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20155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xmlns="" id="{00000000-0008-0000-0200-000048000000}"/>
            </a:ext>
          </a:extLst>
        </xdr:cNvPr>
        <xdr:cNvSpPr txBox="1"/>
      </xdr:nvSpPr>
      <xdr:spPr>
        <a:xfrm>
          <a:off x="4724400" y="996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58</xdr:row>
      <xdr:rowOff>16328</xdr:rowOff>
    </xdr:from>
    <xdr:to>
      <xdr:col>6</xdr:col>
      <xdr:colOff>600075</xdr:colOff>
      <xdr:row>58</xdr:row>
      <xdr:rowOff>16328</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a:off x="4546600" y="996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77305</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xmlns="" id="{00000000-0008-0000-0200-00004A000000}"/>
            </a:ext>
          </a:extLst>
        </xdr:cNvPr>
        <xdr:cNvSpPr txBox="1"/>
      </xdr:nvSpPr>
      <xdr:spPr>
        <a:xfrm>
          <a:off x="4724400" y="9164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54</xdr:row>
      <xdr:rowOff>130628</xdr:rowOff>
    </xdr:from>
    <xdr:to>
      <xdr:col>6</xdr:col>
      <xdr:colOff>600075</xdr:colOff>
      <xdr:row>54</xdr:row>
      <xdr:rowOff>130628</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a:off x="4546600" y="938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157860</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xmlns="" id="{00000000-0008-0000-0200-00004C000000}"/>
            </a:ext>
          </a:extLst>
        </xdr:cNvPr>
        <xdr:cNvSpPr txBox="1"/>
      </xdr:nvSpPr>
      <xdr:spPr>
        <a:xfrm>
          <a:off x="4724400" y="9587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7983</xdr:rowOff>
    </xdr:from>
    <xdr:to>
      <xdr:col>6</xdr:col>
      <xdr:colOff>561975</xdr:colOff>
      <xdr:row>56</xdr:row>
      <xdr:rowOff>109583</xdr:rowOff>
    </xdr:to>
    <xdr:sp macro="" textlink="">
      <xdr:nvSpPr>
        <xdr:cNvPr id="77" name="フローチャート : 判断 76">
          <a:extLst>
            <a:ext uri="{FF2B5EF4-FFF2-40B4-BE49-F238E27FC236}">
              <a16:creationId xmlns:a16="http://schemas.microsoft.com/office/drawing/2014/main" xmlns="" id="{00000000-0008-0000-0200-00004D000000}"/>
            </a:ext>
          </a:extLst>
        </xdr:cNvPr>
        <xdr:cNvSpPr/>
      </xdr:nvSpPr>
      <xdr:spPr>
        <a:xfrm>
          <a:off x="4584700" y="960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40640</xdr:rowOff>
    </xdr:from>
    <xdr:to>
      <xdr:col>5</xdr:col>
      <xdr:colOff>409575</xdr:colOff>
      <xdr:row>58</xdr:row>
      <xdr:rowOff>142240</xdr:rowOff>
    </xdr:to>
    <xdr:sp macro="" textlink="">
      <xdr:nvSpPr>
        <xdr:cNvPr id="78" name="フローチャート : 判断 77">
          <a:extLst>
            <a:ext uri="{FF2B5EF4-FFF2-40B4-BE49-F238E27FC236}">
              <a16:creationId xmlns:a16="http://schemas.microsoft.com/office/drawing/2014/main" xmlns="" id="{00000000-0008-0000-0200-00004E000000}"/>
            </a:ext>
          </a:extLst>
        </xdr:cNvPr>
        <xdr:cNvSpPr/>
      </xdr:nvSpPr>
      <xdr:spPr>
        <a:xfrm>
          <a:off x="3746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158767</xdr:rowOff>
    </xdr:from>
    <xdr:ext cx="405111" cy="259045"/>
    <xdr:sp macro="" textlink="">
      <xdr:nvSpPr>
        <xdr:cNvPr id="79" name="n_1aveValue【体育館・プール】&#10;有形固定資産減価償却率">
          <a:extLst>
            <a:ext uri="{FF2B5EF4-FFF2-40B4-BE49-F238E27FC236}">
              <a16:creationId xmlns:a16="http://schemas.microsoft.com/office/drawing/2014/main" xmlns="" id="{00000000-0008-0000-0200-00004F000000}"/>
            </a:ext>
          </a:extLst>
        </xdr:cNvPr>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xmlns="" id="{00000000-0008-0000-02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xmlns="" id="{00000000-0008-0000-02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00000000-0008-0000-02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00000000-0008-0000-02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9616</xdr:rowOff>
    </xdr:from>
    <xdr:to>
      <xdr:col>5</xdr:col>
      <xdr:colOff>409575</xdr:colOff>
      <xdr:row>63</xdr:row>
      <xdr:rowOff>111216</xdr:rowOff>
    </xdr:to>
    <xdr:sp macro="" textlink="">
      <xdr:nvSpPr>
        <xdr:cNvPr id="85" name="円/楕円 84">
          <a:extLst>
            <a:ext uri="{FF2B5EF4-FFF2-40B4-BE49-F238E27FC236}">
              <a16:creationId xmlns:a16="http://schemas.microsoft.com/office/drawing/2014/main" xmlns="" id="{00000000-0008-0000-0200-000055000000}"/>
            </a:ext>
          </a:extLst>
        </xdr:cNvPr>
        <xdr:cNvSpPr/>
      </xdr:nvSpPr>
      <xdr:spPr>
        <a:xfrm>
          <a:off x="3746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102343</xdr:rowOff>
    </xdr:from>
    <xdr:ext cx="405111" cy="259045"/>
    <xdr:sp macro="" textlink="">
      <xdr:nvSpPr>
        <xdr:cNvPr id="86" name="n_1mainValue【体育館・プール】&#10;有形固定資産減価償却率">
          <a:extLst>
            <a:ext uri="{FF2B5EF4-FFF2-40B4-BE49-F238E27FC236}">
              <a16:creationId xmlns:a16="http://schemas.microsoft.com/office/drawing/2014/main" xmlns="" id="{00000000-0008-0000-0200-000056000000}"/>
            </a:ext>
          </a:extLst>
        </xdr:cNvPr>
        <xdr:cNvSpPr txBox="1"/>
      </xdr:nvSpPr>
      <xdr:spPr>
        <a:xfrm>
          <a:off x="3582043"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xmlns="" id="{00000000-0008-0000-02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xmlns="" id="{00000000-0008-0000-02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a:extLst>
            <a:ext uri="{FF2B5EF4-FFF2-40B4-BE49-F238E27FC236}">
              <a16:creationId xmlns:a16="http://schemas.microsoft.com/office/drawing/2014/main" xmlns="" id="{00000000-0008-0000-0200-000062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a:extLst>
            <a:ext uri="{FF2B5EF4-FFF2-40B4-BE49-F238E27FC236}">
              <a16:creationId xmlns:a16="http://schemas.microsoft.com/office/drawing/2014/main" xmlns="" id="{00000000-0008-0000-0200-000066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7" name="【体育館・プール】&#10;一人当たり面積グラフ枠">
          <a:extLst>
            <a:ext uri="{FF2B5EF4-FFF2-40B4-BE49-F238E27FC236}">
              <a16:creationId xmlns:a16="http://schemas.microsoft.com/office/drawing/2014/main" xmlns="" id="{00000000-0008-0000-0200-00006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147218</xdr:rowOff>
    </xdr:from>
    <xdr:to>
      <xdr:col>15</xdr:col>
      <xdr:colOff>180340</xdr:colOff>
      <xdr:row>62</xdr:row>
      <xdr:rowOff>170535</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flipV="1">
          <a:off x="10476865" y="10262768"/>
          <a:ext cx="0" cy="537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2912</xdr:rowOff>
    </xdr:from>
    <xdr:ext cx="469744" cy="259045"/>
    <xdr:sp macro="" textlink="">
      <xdr:nvSpPr>
        <xdr:cNvPr id="109" name="【体育館・プール】&#10;一人当たり面積最小値テキスト">
          <a:extLst>
            <a:ext uri="{FF2B5EF4-FFF2-40B4-BE49-F238E27FC236}">
              <a16:creationId xmlns:a16="http://schemas.microsoft.com/office/drawing/2014/main" xmlns="" id="{00000000-0008-0000-0200-00006D000000}"/>
            </a:ext>
          </a:extLst>
        </xdr:cNvPr>
        <xdr:cNvSpPr txBox="1"/>
      </xdr:nvSpPr>
      <xdr:spPr>
        <a:xfrm>
          <a:off x="105664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62</xdr:row>
      <xdr:rowOff>170535</xdr:rowOff>
    </xdr:from>
    <xdr:to>
      <xdr:col>15</xdr:col>
      <xdr:colOff>269875</xdr:colOff>
      <xdr:row>62</xdr:row>
      <xdr:rowOff>170535</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10388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93895</xdr:rowOff>
    </xdr:from>
    <xdr:ext cx="469744" cy="259045"/>
    <xdr:sp macro="" textlink="">
      <xdr:nvSpPr>
        <xdr:cNvPr id="111" name="【体育館・プール】&#10;一人当たり面積最大値テキスト">
          <a:extLst>
            <a:ext uri="{FF2B5EF4-FFF2-40B4-BE49-F238E27FC236}">
              <a16:creationId xmlns:a16="http://schemas.microsoft.com/office/drawing/2014/main" xmlns="" id="{00000000-0008-0000-0200-00006F000000}"/>
            </a:ext>
          </a:extLst>
        </xdr:cNvPr>
        <xdr:cNvSpPr txBox="1"/>
      </xdr:nvSpPr>
      <xdr:spPr>
        <a:xfrm>
          <a:off x="10566400" y="1003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59</xdr:row>
      <xdr:rowOff>147218</xdr:rowOff>
    </xdr:from>
    <xdr:to>
      <xdr:col>15</xdr:col>
      <xdr:colOff>269875</xdr:colOff>
      <xdr:row>59</xdr:row>
      <xdr:rowOff>147218</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a:off x="10388600" y="1026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70273</xdr:rowOff>
    </xdr:from>
    <xdr:ext cx="469744" cy="259045"/>
    <xdr:sp macro="" textlink="">
      <xdr:nvSpPr>
        <xdr:cNvPr id="113" name="【体育館・プール】&#10;一人当たり面積平均値テキスト">
          <a:extLst>
            <a:ext uri="{FF2B5EF4-FFF2-40B4-BE49-F238E27FC236}">
              <a16:creationId xmlns:a16="http://schemas.microsoft.com/office/drawing/2014/main" xmlns="" id="{00000000-0008-0000-0200-000071000000}"/>
            </a:ext>
          </a:extLst>
        </xdr:cNvPr>
        <xdr:cNvSpPr txBox="1"/>
      </xdr:nvSpPr>
      <xdr:spPr>
        <a:xfrm>
          <a:off x="10566400" y="10528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91846</xdr:rowOff>
    </xdr:from>
    <xdr:to>
      <xdr:col>15</xdr:col>
      <xdr:colOff>231775</xdr:colOff>
      <xdr:row>62</xdr:row>
      <xdr:rowOff>21996</xdr:rowOff>
    </xdr:to>
    <xdr:sp macro="" textlink="">
      <xdr:nvSpPr>
        <xdr:cNvPr id="114" name="フローチャート : 判断 113">
          <a:extLst>
            <a:ext uri="{FF2B5EF4-FFF2-40B4-BE49-F238E27FC236}">
              <a16:creationId xmlns:a16="http://schemas.microsoft.com/office/drawing/2014/main" xmlns="" id="{00000000-0008-0000-0200-000072000000}"/>
            </a:ext>
          </a:extLst>
        </xdr:cNvPr>
        <xdr:cNvSpPr/>
      </xdr:nvSpPr>
      <xdr:spPr>
        <a:xfrm>
          <a:off x="10426700" y="105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133909</xdr:rowOff>
    </xdr:from>
    <xdr:to>
      <xdr:col>14</xdr:col>
      <xdr:colOff>79375</xdr:colOff>
      <xdr:row>61</xdr:row>
      <xdr:rowOff>64059</xdr:rowOff>
    </xdr:to>
    <xdr:sp macro="" textlink="">
      <xdr:nvSpPr>
        <xdr:cNvPr id="115" name="フローチャート : 判断 114">
          <a:extLst>
            <a:ext uri="{FF2B5EF4-FFF2-40B4-BE49-F238E27FC236}">
              <a16:creationId xmlns:a16="http://schemas.microsoft.com/office/drawing/2014/main" xmlns="" id="{00000000-0008-0000-0200-000073000000}"/>
            </a:ext>
          </a:extLst>
        </xdr:cNvPr>
        <xdr:cNvSpPr/>
      </xdr:nvSpPr>
      <xdr:spPr>
        <a:xfrm>
          <a:off x="9588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55186</xdr:rowOff>
    </xdr:from>
    <xdr:ext cx="469744" cy="259045"/>
    <xdr:sp macro="" textlink="">
      <xdr:nvSpPr>
        <xdr:cNvPr id="116" name="n_1aveValue【体育館・プール】&#10;一人当たり面積">
          <a:extLst>
            <a:ext uri="{FF2B5EF4-FFF2-40B4-BE49-F238E27FC236}">
              <a16:creationId xmlns:a16="http://schemas.microsoft.com/office/drawing/2014/main" xmlns="" id="{00000000-0008-0000-0200-000074000000}"/>
            </a:ext>
          </a:extLst>
        </xdr:cNvPr>
        <xdr:cNvSpPr txBox="1"/>
      </xdr:nvSpPr>
      <xdr:spPr>
        <a:xfrm>
          <a:off x="9391727" y="1051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7" name="テキスト ボックス 116">
          <a:extLst>
            <a:ext uri="{FF2B5EF4-FFF2-40B4-BE49-F238E27FC236}">
              <a16:creationId xmlns:a16="http://schemas.microsoft.com/office/drawing/2014/main" xmlns="" id="{00000000-0008-0000-0200-00007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9" name="テキスト ボックス 118">
          <a:extLst>
            <a:ext uri="{FF2B5EF4-FFF2-40B4-BE49-F238E27FC236}">
              <a16:creationId xmlns:a16="http://schemas.microsoft.com/office/drawing/2014/main" xmlns="" id="{00000000-0008-0000-0200-00007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xmlns="" id="{00000000-0008-0000-0200-00007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119735</xdr:rowOff>
    </xdr:from>
    <xdr:to>
      <xdr:col>14</xdr:col>
      <xdr:colOff>79375</xdr:colOff>
      <xdr:row>56</xdr:row>
      <xdr:rowOff>49885</xdr:rowOff>
    </xdr:to>
    <xdr:sp macro="" textlink="">
      <xdr:nvSpPr>
        <xdr:cNvPr id="122" name="円/楕円 121">
          <a:extLst>
            <a:ext uri="{FF2B5EF4-FFF2-40B4-BE49-F238E27FC236}">
              <a16:creationId xmlns:a16="http://schemas.microsoft.com/office/drawing/2014/main" xmlns="" id="{00000000-0008-0000-0200-00007A000000}"/>
            </a:ext>
          </a:extLst>
        </xdr:cNvPr>
        <xdr:cNvSpPr/>
      </xdr:nvSpPr>
      <xdr:spPr>
        <a:xfrm>
          <a:off x="9588500" y="95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66412</xdr:rowOff>
    </xdr:from>
    <xdr:ext cx="469744" cy="259045"/>
    <xdr:sp macro="" textlink="">
      <xdr:nvSpPr>
        <xdr:cNvPr id="123" name="n_1mainValue【体育館・プール】&#10;一人当たり面積">
          <a:extLst>
            <a:ext uri="{FF2B5EF4-FFF2-40B4-BE49-F238E27FC236}">
              <a16:creationId xmlns:a16="http://schemas.microsoft.com/office/drawing/2014/main" xmlns="" id="{00000000-0008-0000-0200-00007B000000}"/>
            </a:ext>
          </a:extLst>
        </xdr:cNvPr>
        <xdr:cNvSpPr txBox="1"/>
      </xdr:nvSpPr>
      <xdr:spPr>
        <a:xfrm>
          <a:off x="9391727" y="932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4" name="正方形/長方形 123">
          <a:extLst>
            <a:ext uri="{FF2B5EF4-FFF2-40B4-BE49-F238E27FC236}">
              <a16:creationId xmlns:a16="http://schemas.microsoft.com/office/drawing/2014/main" xmlns="" id="{00000000-0008-0000-0200-00007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5" name="正方形/長方形 124">
          <a:extLst>
            <a:ext uri="{FF2B5EF4-FFF2-40B4-BE49-F238E27FC236}">
              <a16:creationId xmlns:a16="http://schemas.microsoft.com/office/drawing/2014/main" xmlns="" id="{00000000-0008-0000-0200-00007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6" name="正方形/長方形 125">
          <a:extLst>
            <a:ext uri="{FF2B5EF4-FFF2-40B4-BE49-F238E27FC236}">
              <a16:creationId xmlns:a16="http://schemas.microsoft.com/office/drawing/2014/main" xmlns="" id="{00000000-0008-0000-0200-00007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0" name="正方形/長方形 129">
          <a:extLst>
            <a:ext uri="{FF2B5EF4-FFF2-40B4-BE49-F238E27FC236}">
              <a16:creationId xmlns:a16="http://schemas.microsoft.com/office/drawing/2014/main" xmlns="" id="{00000000-0008-0000-0200-00008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35" name="テキスト ボックス 134">
          <a:extLst>
            <a:ext uri="{FF2B5EF4-FFF2-40B4-BE49-F238E27FC236}">
              <a16:creationId xmlns:a16="http://schemas.microsoft.com/office/drawing/2014/main" xmlns="" id="{00000000-0008-0000-0200-000087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7" name="テキスト ボックス 136">
          <a:extLst>
            <a:ext uri="{FF2B5EF4-FFF2-40B4-BE49-F238E27FC236}">
              <a16:creationId xmlns:a16="http://schemas.microsoft.com/office/drawing/2014/main" xmlns="" id="{00000000-0008-0000-0200-00008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9" name="テキスト ボックス 138">
          <a:extLst>
            <a:ext uri="{FF2B5EF4-FFF2-40B4-BE49-F238E27FC236}">
              <a16:creationId xmlns:a16="http://schemas.microsoft.com/office/drawing/2014/main" xmlns="" id="{00000000-0008-0000-0200-00008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2" name="直線コネクタ 141">
          <a:extLst>
            <a:ext uri="{FF2B5EF4-FFF2-40B4-BE49-F238E27FC236}">
              <a16:creationId xmlns:a16="http://schemas.microsoft.com/office/drawing/2014/main" xmlns="" id="{00000000-0008-0000-0200-00008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a:extLst>
            <a:ext uri="{FF2B5EF4-FFF2-40B4-BE49-F238E27FC236}">
              <a16:creationId xmlns:a16="http://schemas.microsoft.com/office/drawing/2014/main" xmlns="" id="{00000000-0008-0000-0200-00009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6" name="【福祉施設】&#10;有形固定資産減価償却率グラフ枠">
          <a:extLst>
            <a:ext uri="{FF2B5EF4-FFF2-40B4-BE49-F238E27FC236}">
              <a16:creationId xmlns:a16="http://schemas.microsoft.com/office/drawing/2014/main" xmlns="" id="{00000000-0008-0000-0200-00009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116205</xdr:rowOff>
    </xdr:from>
    <xdr:to>
      <xdr:col>6</xdr:col>
      <xdr:colOff>510540</xdr:colOff>
      <xdr:row>83</xdr:row>
      <xdr:rowOff>68580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flipV="1">
          <a:off x="4634865" y="13317855"/>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72407</xdr:rowOff>
    </xdr:from>
    <xdr:ext cx="405111" cy="259045"/>
    <xdr:sp macro="" textlink="">
      <xdr:nvSpPr>
        <xdr:cNvPr id="148" name="【福祉施設】&#10;有形固定資産減価償却率最小値テキスト">
          <a:extLst>
            <a:ext uri="{FF2B5EF4-FFF2-40B4-BE49-F238E27FC236}">
              <a16:creationId xmlns:a16="http://schemas.microsoft.com/office/drawing/2014/main" xmlns="" id="{00000000-0008-0000-0200-000094000000}"/>
            </a:ext>
          </a:extLst>
        </xdr:cNvPr>
        <xdr:cNvSpPr txBox="1"/>
      </xdr:nvSpPr>
      <xdr:spPr>
        <a:xfrm>
          <a:off x="47244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83</xdr:row>
      <xdr:rowOff>68580</xdr:rowOff>
    </xdr:from>
    <xdr:to>
      <xdr:col>6</xdr:col>
      <xdr:colOff>600075</xdr:colOff>
      <xdr:row>83</xdr:row>
      <xdr:rowOff>68580</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a:off x="4546600" y="1429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62882</xdr:rowOff>
    </xdr:from>
    <xdr:ext cx="405111" cy="259045"/>
    <xdr:sp macro="" textlink="">
      <xdr:nvSpPr>
        <xdr:cNvPr id="150" name="【福祉施設】&#10;有形固定資産減価償却率最大値テキスト">
          <a:extLst>
            <a:ext uri="{FF2B5EF4-FFF2-40B4-BE49-F238E27FC236}">
              <a16:creationId xmlns:a16="http://schemas.microsoft.com/office/drawing/2014/main" xmlns="" id="{00000000-0008-0000-0200-000096000000}"/>
            </a:ext>
          </a:extLst>
        </xdr:cNvPr>
        <xdr:cNvSpPr txBox="1"/>
      </xdr:nvSpPr>
      <xdr:spPr>
        <a:xfrm>
          <a:off x="47244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77</xdr:row>
      <xdr:rowOff>116205</xdr:rowOff>
    </xdr:from>
    <xdr:to>
      <xdr:col>6</xdr:col>
      <xdr:colOff>600075</xdr:colOff>
      <xdr:row>77</xdr:row>
      <xdr:rowOff>116205</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xdr:rowOff>
    </xdr:from>
    <xdr:ext cx="405111" cy="259045"/>
    <xdr:sp macro="" textlink="">
      <xdr:nvSpPr>
        <xdr:cNvPr id="152" name="【福祉施設】&#10;有形固定資産減価償却率平均値テキスト">
          <a:extLst>
            <a:ext uri="{FF2B5EF4-FFF2-40B4-BE49-F238E27FC236}">
              <a16:creationId xmlns:a16="http://schemas.microsoft.com/office/drawing/2014/main" xmlns="" id="{00000000-0008-0000-0200-000098000000}"/>
            </a:ext>
          </a:extLst>
        </xdr:cNvPr>
        <xdr:cNvSpPr txBox="1"/>
      </xdr:nvSpPr>
      <xdr:spPr>
        <a:xfrm>
          <a:off x="4724400" y="13716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21589</xdr:rowOff>
    </xdr:from>
    <xdr:to>
      <xdr:col>6</xdr:col>
      <xdr:colOff>561975</xdr:colOff>
      <xdr:row>80</xdr:row>
      <xdr:rowOff>123189</xdr:rowOff>
    </xdr:to>
    <xdr:sp macro="" textlink="">
      <xdr:nvSpPr>
        <xdr:cNvPr id="153" name="フローチャート : 判断 152">
          <a:extLst>
            <a:ext uri="{FF2B5EF4-FFF2-40B4-BE49-F238E27FC236}">
              <a16:creationId xmlns:a16="http://schemas.microsoft.com/office/drawing/2014/main" xmlns="" id="{00000000-0008-0000-0200-000099000000}"/>
            </a:ext>
          </a:extLst>
        </xdr:cNvPr>
        <xdr:cNvSpPr/>
      </xdr:nvSpPr>
      <xdr:spPr>
        <a:xfrm>
          <a:off x="4584700" y="1373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73025</xdr:rowOff>
    </xdr:from>
    <xdr:to>
      <xdr:col>5</xdr:col>
      <xdr:colOff>409575</xdr:colOff>
      <xdr:row>82</xdr:row>
      <xdr:rowOff>3175</xdr:rowOff>
    </xdr:to>
    <xdr:sp macro="" textlink="">
      <xdr:nvSpPr>
        <xdr:cNvPr id="154" name="フローチャート : 判断 153">
          <a:extLst>
            <a:ext uri="{FF2B5EF4-FFF2-40B4-BE49-F238E27FC236}">
              <a16:creationId xmlns:a16="http://schemas.microsoft.com/office/drawing/2014/main" xmlns="" id="{00000000-0008-0000-0200-00009A00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19702</xdr:rowOff>
    </xdr:from>
    <xdr:ext cx="405111" cy="259045"/>
    <xdr:sp macro="" textlink="">
      <xdr:nvSpPr>
        <xdr:cNvPr id="155" name="n_1aveValue【福祉施設】&#10;有形固定資産減価償却率">
          <a:extLst>
            <a:ext uri="{FF2B5EF4-FFF2-40B4-BE49-F238E27FC236}">
              <a16:creationId xmlns:a16="http://schemas.microsoft.com/office/drawing/2014/main" xmlns="" id="{00000000-0008-0000-0200-00009B000000}"/>
            </a:ext>
          </a:extLst>
        </xdr:cNvPr>
        <xdr:cNvSpPr txBox="1"/>
      </xdr:nvSpPr>
      <xdr:spPr>
        <a:xfrm>
          <a:off x="3582043"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21589</xdr:rowOff>
    </xdr:from>
    <xdr:to>
      <xdr:col>5</xdr:col>
      <xdr:colOff>409575</xdr:colOff>
      <xdr:row>86</xdr:row>
      <xdr:rowOff>123189</xdr:rowOff>
    </xdr:to>
    <xdr:sp macro="" textlink="">
      <xdr:nvSpPr>
        <xdr:cNvPr id="161" name="円/楕円 160">
          <a:extLst>
            <a:ext uri="{FF2B5EF4-FFF2-40B4-BE49-F238E27FC236}">
              <a16:creationId xmlns:a16="http://schemas.microsoft.com/office/drawing/2014/main" xmlns="" id="{00000000-0008-0000-0200-0000A1000000}"/>
            </a:ext>
          </a:extLst>
        </xdr:cNvPr>
        <xdr:cNvSpPr/>
      </xdr:nvSpPr>
      <xdr:spPr>
        <a:xfrm>
          <a:off x="3746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86</xdr:row>
      <xdr:rowOff>114316</xdr:rowOff>
    </xdr:from>
    <xdr:ext cx="340478" cy="259045"/>
    <xdr:sp macro="" textlink="">
      <xdr:nvSpPr>
        <xdr:cNvPr id="162" name="n_1mainValue【福祉施設】&#10;有形固定資産減価償却率">
          <a:extLst>
            <a:ext uri="{FF2B5EF4-FFF2-40B4-BE49-F238E27FC236}">
              <a16:creationId xmlns:a16="http://schemas.microsoft.com/office/drawing/2014/main" xmlns="" id="{00000000-0008-0000-0200-0000A2000000}"/>
            </a:ext>
          </a:extLst>
        </xdr:cNvPr>
        <xdr:cNvSpPr txBox="1"/>
      </xdr:nvSpPr>
      <xdr:spPr>
        <a:xfrm>
          <a:off x="3614360" y="1485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3" name="正方形/長方形 162">
          <a:extLst>
            <a:ext uri="{FF2B5EF4-FFF2-40B4-BE49-F238E27FC236}">
              <a16:creationId xmlns:a16="http://schemas.microsoft.com/office/drawing/2014/main" xmlns="" id="{00000000-0008-0000-02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4" name="正方形/長方形 163">
          <a:extLst>
            <a:ext uri="{FF2B5EF4-FFF2-40B4-BE49-F238E27FC236}">
              <a16:creationId xmlns:a16="http://schemas.microsoft.com/office/drawing/2014/main" xmlns="" id="{00000000-0008-0000-02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5" name="正方形/長方形 164">
          <a:extLst>
            <a:ext uri="{FF2B5EF4-FFF2-40B4-BE49-F238E27FC236}">
              <a16:creationId xmlns:a16="http://schemas.microsoft.com/office/drawing/2014/main" xmlns="" id="{00000000-0008-0000-02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1" name="テキスト ボックス 170">
          <a:extLst>
            <a:ext uri="{FF2B5EF4-FFF2-40B4-BE49-F238E27FC236}">
              <a16:creationId xmlns:a16="http://schemas.microsoft.com/office/drawing/2014/main" xmlns="" id="{00000000-0008-0000-0200-0000A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4" name="テキスト ボックス 173">
          <a:extLst>
            <a:ext uri="{FF2B5EF4-FFF2-40B4-BE49-F238E27FC236}">
              <a16:creationId xmlns:a16="http://schemas.microsoft.com/office/drawing/2014/main" xmlns="" id="{00000000-0008-0000-0200-0000AE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7" name="直線コネクタ 176">
          <a:extLst>
            <a:ext uri="{FF2B5EF4-FFF2-40B4-BE49-F238E27FC236}">
              <a16:creationId xmlns:a16="http://schemas.microsoft.com/office/drawing/2014/main" xmlns="" id="{00000000-0008-0000-0200-0000B1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a:extLst>
            <a:ext uri="{FF2B5EF4-FFF2-40B4-BE49-F238E27FC236}">
              <a16:creationId xmlns:a16="http://schemas.microsoft.com/office/drawing/2014/main" xmlns="" id="{00000000-0008-0000-0200-0000B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70757</xdr:rowOff>
    </xdr:from>
    <xdr:to>
      <xdr:col>15</xdr:col>
      <xdr:colOff>180340</xdr:colOff>
      <xdr:row>86</xdr:row>
      <xdr:rowOff>46808</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flipV="1">
          <a:off x="10476865" y="14472557"/>
          <a:ext cx="0" cy="318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50635</xdr:rowOff>
    </xdr:from>
    <xdr:ext cx="469744" cy="259045"/>
    <xdr:sp macro="" textlink="">
      <xdr:nvSpPr>
        <xdr:cNvPr id="189" name="【福祉施設】&#10;一人当たり面積最小値テキスト">
          <a:extLst>
            <a:ext uri="{FF2B5EF4-FFF2-40B4-BE49-F238E27FC236}">
              <a16:creationId xmlns:a16="http://schemas.microsoft.com/office/drawing/2014/main" xmlns="" id="{00000000-0008-0000-0200-0000BD000000}"/>
            </a:ext>
          </a:extLst>
        </xdr:cNvPr>
        <xdr:cNvSpPr txBox="1"/>
      </xdr:nvSpPr>
      <xdr:spPr>
        <a:xfrm>
          <a:off x="10566400"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86</xdr:row>
      <xdr:rowOff>46808</xdr:rowOff>
    </xdr:from>
    <xdr:to>
      <xdr:col>15</xdr:col>
      <xdr:colOff>269875</xdr:colOff>
      <xdr:row>86</xdr:row>
      <xdr:rowOff>46808</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10388600" y="1479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17434</xdr:rowOff>
    </xdr:from>
    <xdr:ext cx="469744" cy="259045"/>
    <xdr:sp macro="" textlink="">
      <xdr:nvSpPr>
        <xdr:cNvPr id="191" name="【福祉施設】&#10;一人当たり面積最大値テキスト">
          <a:extLst>
            <a:ext uri="{FF2B5EF4-FFF2-40B4-BE49-F238E27FC236}">
              <a16:creationId xmlns:a16="http://schemas.microsoft.com/office/drawing/2014/main" xmlns="" id="{00000000-0008-0000-0200-0000BF000000}"/>
            </a:ext>
          </a:extLst>
        </xdr:cNvPr>
        <xdr:cNvSpPr txBox="1"/>
      </xdr:nvSpPr>
      <xdr:spPr>
        <a:xfrm>
          <a:off x="10566400"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84</xdr:row>
      <xdr:rowOff>70757</xdr:rowOff>
    </xdr:from>
    <xdr:to>
      <xdr:col>15</xdr:col>
      <xdr:colOff>269875</xdr:colOff>
      <xdr:row>84</xdr:row>
      <xdr:rowOff>70757</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10388600" y="14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168201</xdr:rowOff>
    </xdr:from>
    <xdr:ext cx="469744" cy="259045"/>
    <xdr:sp macro="" textlink="">
      <xdr:nvSpPr>
        <xdr:cNvPr id="193" name="【福祉施設】&#10;一人当たり面積平均値テキスト">
          <a:extLst>
            <a:ext uri="{FF2B5EF4-FFF2-40B4-BE49-F238E27FC236}">
              <a16:creationId xmlns:a16="http://schemas.microsoft.com/office/drawing/2014/main" xmlns="" id="{00000000-0008-0000-0200-0000C1000000}"/>
            </a:ext>
          </a:extLst>
        </xdr:cNvPr>
        <xdr:cNvSpPr txBox="1"/>
      </xdr:nvSpPr>
      <xdr:spPr>
        <a:xfrm>
          <a:off x="10566400" y="1457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18324</xdr:rowOff>
    </xdr:from>
    <xdr:to>
      <xdr:col>15</xdr:col>
      <xdr:colOff>231775</xdr:colOff>
      <xdr:row>85</xdr:row>
      <xdr:rowOff>119924</xdr:rowOff>
    </xdr:to>
    <xdr:sp macro="" textlink="">
      <xdr:nvSpPr>
        <xdr:cNvPr id="194" name="フローチャート : 判断 193">
          <a:extLst>
            <a:ext uri="{FF2B5EF4-FFF2-40B4-BE49-F238E27FC236}">
              <a16:creationId xmlns:a16="http://schemas.microsoft.com/office/drawing/2014/main" xmlns="" id="{00000000-0008-0000-0200-0000C2000000}"/>
            </a:ext>
          </a:extLst>
        </xdr:cNvPr>
        <xdr:cNvSpPr/>
      </xdr:nvSpPr>
      <xdr:spPr>
        <a:xfrm>
          <a:off x="10426700" y="1459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10161</xdr:rowOff>
    </xdr:from>
    <xdr:to>
      <xdr:col>14</xdr:col>
      <xdr:colOff>79375</xdr:colOff>
      <xdr:row>80</xdr:row>
      <xdr:rowOff>111761</xdr:rowOff>
    </xdr:to>
    <xdr:sp macro="" textlink="">
      <xdr:nvSpPr>
        <xdr:cNvPr id="195" name="フローチャート : 判断 194">
          <a:extLst>
            <a:ext uri="{FF2B5EF4-FFF2-40B4-BE49-F238E27FC236}">
              <a16:creationId xmlns:a16="http://schemas.microsoft.com/office/drawing/2014/main" xmlns="" id="{00000000-0008-0000-0200-0000C3000000}"/>
            </a:ext>
          </a:extLst>
        </xdr:cNvPr>
        <xdr:cNvSpPr/>
      </xdr:nvSpPr>
      <xdr:spPr>
        <a:xfrm>
          <a:off x="958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102888</xdr:rowOff>
    </xdr:from>
    <xdr:ext cx="469744" cy="259045"/>
    <xdr:sp macro="" textlink="">
      <xdr:nvSpPr>
        <xdr:cNvPr id="196" name="n_1aveValue【福祉施設】&#10;一人当たり面積">
          <a:extLst>
            <a:ext uri="{FF2B5EF4-FFF2-40B4-BE49-F238E27FC236}">
              <a16:creationId xmlns:a16="http://schemas.microsoft.com/office/drawing/2014/main" xmlns="" id="{00000000-0008-0000-0200-0000C4000000}"/>
            </a:ext>
          </a:extLst>
        </xdr:cNvPr>
        <xdr:cNvSpPr txBox="1"/>
      </xdr:nvSpPr>
      <xdr:spPr>
        <a:xfrm>
          <a:off x="9391727"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00000000-0008-0000-0200-0000C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00000000-0008-0000-0200-0000C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13426</xdr:rowOff>
    </xdr:from>
    <xdr:to>
      <xdr:col>14</xdr:col>
      <xdr:colOff>79375</xdr:colOff>
      <xdr:row>78</xdr:row>
      <xdr:rowOff>115026</xdr:rowOff>
    </xdr:to>
    <xdr:sp macro="" textlink="">
      <xdr:nvSpPr>
        <xdr:cNvPr id="202" name="円/楕円 201">
          <a:extLst>
            <a:ext uri="{FF2B5EF4-FFF2-40B4-BE49-F238E27FC236}">
              <a16:creationId xmlns:a16="http://schemas.microsoft.com/office/drawing/2014/main" xmlns="" id="{00000000-0008-0000-0200-0000CA000000}"/>
            </a:ext>
          </a:extLst>
        </xdr:cNvPr>
        <xdr:cNvSpPr/>
      </xdr:nvSpPr>
      <xdr:spPr>
        <a:xfrm>
          <a:off x="9588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131553</xdr:rowOff>
    </xdr:from>
    <xdr:ext cx="469744" cy="259045"/>
    <xdr:sp macro="" textlink="">
      <xdr:nvSpPr>
        <xdr:cNvPr id="203" name="n_1mainValue【福祉施設】&#10;一人当たり面積">
          <a:extLst>
            <a:ext uri="{FF2B5EF4-FFF2-40B4-BE49-F238E27FC236}">
              <a16:creationId xmlns:a16="http://schemas.microsoft.com/office/drawing/2014/main" xmlns="" id="{00000000-0008-0000-0200-0000CB000000}"/>
            </a:ext>
          </a:extLst>
        </xdr:cNvPr>
        <xdr:cNvSpPr txBox="1"/>
      </xdr:nvSpPr>
      <xdr:spPr>
        <a:xfrm>
          <a:off x="9391727" y="131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a:extLst>
            <a:ext uri="{FF2B5EF4-FFF2-40B4-BE49-F238E27FC236}">
              <a16:creationId xmlns:a16="http://schemas.microsoft.com/office/drawing/2014/main" xmlns="" id="{00000000-0008-0000-0200-0000C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a:extLst>
            <a:ext uri="{FF2B5EF4-FFF2-40B4-BE49-F238E27FC236}">
              <a16:creationId xmlns:a16="http://schemas.microsoft.com/office/drawing/2014/main" xmlns="" id="{00000000-0008-0000-0200-0000D4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a:extLst>
            <a:ext uri="{FF2B5EF4-FFF2-40B4-BE49-F238E27FC236}">
              <a16:creationId xmlns:a16="http://schemas.microsoft.com/office/drawing/2014/main" xmlns="" id="{00000000-0008-0000-0200-0000D5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5" name="テキスト ボックス 214">
          <a:extLst>
            <a:ext uri="{FF2B5EF4-FFF2-40B4-BE49-F238E27FC236}">
              <a16:creationId xmlns:a16="http://schemas.microsoft.com/office/drawing/2014/main" xmlns="" id="{00000000-0008-0000-0200-0000D7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a:extLst>
            <a:ext uri="{FF2B5EF4-FFF2-40B4-BE49-F238E27FC236}">
              <a16:creationId xmlns:a16="http://schemas.microsoft.com/office/drawing/2014/main" xmlns="" id="{00000000-0008-0000-0200-0000E2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228" name="【市民会館】&#10;有形固定資産減価償却率最小値テキスト">
          <a:extLst>
            <a:ext uri="{FF2B5EF4-FFF2-40B4-BE49-F238E27FC236}">
              <a16:creationId xmlns:a16="http://schemas.microsoft.com/office/drawing/2014/main" xmlns="" id="{00000000-0008-0000-0200-0000E4000000}"/>
            </a:ext>
          </a:extLst>
        </xdr:cNvPr>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30" name="【市民会館】&#10;有形固定資産減価償却率最大値テキスト">
          <a:extLst>
            <a:ext uri="{FF2B5EF4-FFF2-40B4-BE49-F238E27FC236}">
              <a16:creationId xmlns:a16="http://schemas.microsoft.com/office/drawing/2014/main" xmlns="" id="{00000000-0008-0000-0200-0000E6000000}"/>
            </a:ext>
          </a:extLst>
        </xdr:cNvPr>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232" name="【市民会館】&#10;有形固定資産減価償却率平均値テキスト">
          <a:extLst>
            <a:ext uri="{FF2B5EF4-FFF2-40B4-BE49-F238E27FC236}">
              <a16:creationId xmlns:a16="http://schemas.microsoft.com/office/drawing/2014/main" xmlns="" id="{00000000-0008-0000-0200-0000E8000000}"/>
            </a:ext>
          </a:extLst>
        </xdr:cNvPr>
        <xdr:cNvSpPr txBox="1"/>
      </xdr:nvSpPr>
      <xdr:spPr>
        <a:xfrm>
          <a:off x="47244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233" name="フローチャート : 判断 232">
          <a:extLst>
            <a:ext uri="{FF2B5EF4-FFF2-40B4-BE49-F238E27FC236}">
              <a16:creationId xmlns:a16="http://schemas.microsoft.com/office/drawing/2014/main" xmlns="" id="{00000000-0008-0000-0200-0000E9000000}"/>
            </a:ext>
          </a:extLst>
        </xdr:cNvPr>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234" name="フローチャート : 判断 233">
          <a:extLst>
            <a:ext uri="{FF2B5EF4-FFF2-40B4-BE49-F238E27FC236}">
              <a16:creationId xmlns:a16="http://schemas.microsoft.com/office/drawing/2014/main" xmlns="" id="{00000000-0008-0000-0200-0000EA000000}"/>
            </a:ext>
          </a:extLst>
        </xdr:cNvPr>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36213</xdr:rowOff>
    </xdr:from>
    <xdr:ext cx="405111" cy="259045"/>
    <xdr:sp macro="" textlink="">
      <xdr:nvSpPr>
        <xdr:cNvPr id="235" name="n_1aveValue【市民会館】&#10;有形固定資産減価償却率">
          <a:extLst>
            <a:ext uri="{FF2B5EF4-FFF2-40B4-BE49-F238E27FC236}">
              <a16:creationId xmlns:a16="http://schemas.microsoft.com/office/drawing/2014/main" xmlns="" id="{00000000-0008-0000-0200-0000EB000000}"/>
            </a:ext>
          </a:extLst>
        </xdr:cNvPr>
        <xdr:cNvSpPr txBox="1"/>
      </xdr:nvSpPr>
      <xdr:spPr>
        <a:xfrm>
          <a:off x="3582043"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153036</xdr:rowOff>
    </xdr:from>
    <xdr:to>
      <xdr:col>5</xdr:col>
      <xdr:colOff>409575</xdr:colOff>
      <xdr:row>104</xdr:row>
      <xdr:rowOff>83186</xdr:rowOff>
    </xdr:to>
    <xdr:sp macro="" textlink="">
      <xdr:nvSpPr>
        <xdr:cNvPr id="241" name="円/楕円 240">
          <a:extLst>
            <a:ext uri="{FF2B5EF4-FFF2-40B4-BE49-F238E27FC236}">
              <a16:creationId xmlns:a16="http://schemas.microsoft.com/office/drawing/2014/main" xmlns="" id="{00000000-0008-0000-0200-0000F1000000}"/>
            </a:ext>
          </a:extLst>
        </xdr:cNvPr>
        <xdr:cNvSpPr/>
      </xdr:nvSpPr>
      <xdr:spPr>
        <a:xfrm>
          <a:off x="3746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99713</xdr:rowOff>
    </xdr:from>
    <xdr:ext cx="405111" cy="259045"/>
    <xdr:sp macro="" textlink="">
      <xdr:nvSpPr>
        <xdr:cNvPr id="242" name="n_1mainValue【市民会館】&#10;有形固定資産減価償却率">
          <a:extLst>
            <a:ext uri="{FF2B5EF4-FFF2-40B4-BE49-F238E27FC236}">
              <a16:creationId xmlns:a16="http://schemas.microsoft.com/office/drawing/2014/main" xmlns="" id="{00000000-0008-0000-0200-0000F2000000}"/>
            </a:ext>
          </a:extLst>
        </xdr:cNvPr>
        <xdr:cNvSpPr txBox="1"/>
      </xdr:nvSpPr>
      <xdr:spPr>
        <a:xfrm>
          <a:off x="3582043"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a:extLst>
            <a:ext uri="{FF2B5EF4-FFF2-40B4-BE49-F238E27FC236}">
              <a16:creationId xmlns:a16="http://schemas.microsoft.com/office/drawing/2014/main" xmlns="" id="{00000000-0008-0000-0200-0000F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a:extLst>
            <a:ext uri="{FF2B5EF4-FFF2-40B4-BE49-F238E27FC236}">
              <a16:creationId xmlns:a16="http://schemas.microsoft.com/office/drawing/2014/main" xmlns="" id="{00000000-0008-0000-0200-0000FB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3" name="直線コネクタ 252">
          <a:extLst>
            <a:ext uri="{FF2B5EF4-FFF2-40B4-BE49-F238E27FC236}">
              <a16:creationId xmlns:a16="http://schemas.microsoft.com/office/drawing/2014/main" xmlns="" id="{00000000-0008-0000-0200-0000FD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5" name="直線コネクタ 254">
          <a:extLst>
            <a:ext uri="{FF2B5EF4-FFF2-40B4-BE49-F238E27FC236}">
              <a16:creationId xmlns:a16="http://schemas.microsoft.com/office/drawing/2014/main" xmlns="" id="{00000000-0008-0000-0200-0000FF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6" name="テキスト ボックス 255">
          <a:extLst>
            <a:ext uri="{FF2B5EF4-FFF2-40B4-BE49-F238E27FC236}">
              <a16:creationId xmlns:a16="http://schemas.microsoft.com/office/drawing/2014/main" xmlns="" id="{00000000-0008-0000-0200-00000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7" name="直線コネクタ 256">
          <a:extLst>
            <a:ext uri="{FF2B5EF4-FFF2-40B4-BE49-F238E27FC236}">
              <a16:creationId xmlns:a16="http://schemas.microsoft.com/office/drawing/2014/main" xmlns="" id="{00000000-0008-0000-0200-00000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9" name="直線コネクタ 258">
          <a:extLst>
            <a:ext uri="{FF2B5EF4-FFF2-40B4-BE49-F238E27FC236}">
              <a16:creationId xmlns:a16="http://schemas.microsoft.com/office/drawing/2014/main" xmlns="" id="{00000000-0008-0000-0200-00000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1" name="直線コネクタ 260">
          <a:extLst>
            <a:ext uri="{FF2B5EF4-FFF2-40B4-BE49-F238E27FC236}">
              <a16:creationId xmlns:a16="http://schemas.microsoft.com/office/drawing/2014/main" xmlns="" id="{00000000-0008-0000-0200-00000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a:extLst>
            <a:ext uri="{FF2B5EF4-FFF2-40B4-BE49-F238E27FC236}">
              <a16:creationId xmlns:a16="http://schemas.microsoft.com/office/drawing/2014/main" xmlns="" id="{00000000-0008-0000-0200-00000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78105</xdr:rowOff>
    </xdr:from>
    <xdr:to>
      <xdr:col>15</xdr:col>
      <xdr:colOff>180340</xdr:colOff>
      <xdr:row>108</xdr:row>
      <xdr:rowOff>60198</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flipV="1">
          <a:off x="10476865" y="18080355"/>
          <a:ext cx="0" cy="49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64025</xdr:rowOff>
    </xdr:from>
    <xdr:ext cx="469744" cy="259045"/>
    <xdr:sp macro="" textlink="">
      <xdr:nvSpPr>
        <xdr:cNvPr id="267" name="【市民会館】&#10;一人当たり面積最小値テキスト">
          <a:extLst>
            <a:ext uri="{FF2B5EF4-FFF2-40B4-BE49-F238E27FC236}">
              <a16:creationId xmlns:a16="http://schemas.microsoft.com/office/drawing/2014/main" xmlns="" id="{00000000-0008-0000-0200-00000B010000}"/>
            </a:ext>
          </a:extLst>
        </xdr:cNvPr>
        <xdr:cNvSpPr txBox="1"/>
      </xdr:nvSpPr>
      <xdr:spPr>
        <a:xfrm>
          <a:off x="10566400" y="1858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108</xdr:row>
      <xdr:rowOff>60198</xdr:rowOff>
    </xdr:from>
    <xdr:to>
      <xdr:col>15</xdr:col>
      <xdr:colOff>269875</xdr:colOff>
      <xdr:row>108</xdr:row>
      <xdr:rowOff>60198</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10388600" y="185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24782</xdr:rowOff>
    </xdr:from>
    <xdr:ext cx="469744" cy="259045"/>
    <xdr:sp macro="" textlink="">
      <xdr:nvSpPr>
        <xdr:cNvPr id="269" name="【市民会館】&#10;一人当たり面積最大値テキスト">
          <a:extLst>
            <a:ext uri="{FF2B5EF4-FFF2-40B4-BE49-F238E27FC236}">
              <a16:creationId xmlns:a16="http://schemas.microsoft.com/office/drawing/2014/main" xmlns="" id="{00000000-0008-0000-0200-00000D010000}"/>
            </a:ext>
          </a:extLst>
        </xdr:cNvPr>
        <xdr:cNvSpPr txBox="1"/>
      </xdr:nvSpPr>
      <xdr:spPr>
        <a:xfrm>
          <a:off x="10566400" y="1785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105</xdr:row>
      <xdr:rowOff>78105</xdr:rowOff>
    </xdr:from>
    <xdr:to>
      <xdr:col>15</xdr:col>
      <xdr:colOff>269875</xdr:colOff>
      <xdr:row>105</xdr:row>
      <xdr:rowOff>78105</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a:off x="10388600" y="1808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40022</xdr:rowOff>
    </xdr:from>
    <xdr:ext cx="469744" cy="259045"/>
    <xdr:sp macro="" textlink="">
      <xdr:nvSpPr>
        <xdr:cNvPr id="271" name="【市民会館】&#10;一人当たり面積平均値テキスト">
          <a:extLst>
            <a:ext uri="{FF2B5EF4-FFF2-40B4-BE49-F238E27FC236}">
              <a16:creationId xmlns:a16="http://schemas.microsoft.com/office/drawing/2014/main" xmlns="" id="{00000000-0008-0000-0200-00000F010000}"/>
            </a:ext>
          </a:extLst>
        </xdr:cNvPr>
        <xdr:cNvSpPr txBox="1"/>
      </xdr:nvSpPr>
      <xdr:spPr>
        <a:xfrm>
          <a:off x="10566400" y="1838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61595</xdr:rowOff>
    </xdr:from>
    <xdr:to>
      <xdr:col>15</xdr:col>
      <xdr:colOff>231775</xdr:colOff>
      <xdr:row>107</xdr:row>
      <xdr:rowOff>163195</xdr:rowOff>
    </xdr:to>
    <xdr:sp macro="" textlink="">
      <xdr:nvSpPr>
        <xdr:cNvPr id="272" name="フローチャート : 判断 271">
          <a:extLst>
            <a:ext uri="{FF2B5EF4-FFF2-40B4-BE49-F238E27FC236}">
              <a16:creationId xmlns:a16="http://schemas.microsoft.com/office/drawing/2014/main" xmlns="" id="{00000000-0008-0000-0200-000010010000}"/>
            </a:ext>
          </a:extLst>
        </xdr:cNvPr>
        <xdr:cNvSpPr/>
      </xdr:nvSpPr>
      <xdr:spPr>
        <a:xfrm>
          <a:off x="10426700" y="1840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104648</xdr:rowOff>
    </xdr:from>
    <xdr:to>
      <xdr:col>14</xdr:col>
      <xdr:colOff>79375</xdr:colOff>
      <xdr:row>108</xdr:row>
      <xdr:rowOff>34798</xdr:rowOff>
    </xdr:to>
    <xdr:sp macro="" textlink="">
      <xdr:nvSpPr>
        <xdr:cNvPr id="273" name="フローチャート : 判断 272">
          <a:extLst>
            <a:ext uri="{FF2B5EF4-FFF2-40B4-BE49-F238E27FC236}">
              <a16:creationId xmlns:a16="http://schemas.microsoft.com/office/drawing/2014/main" xmlns="" id="{00000000-0008-0000-0200-000011010000}"/>
            </a:ext>
          </a:extLst>
        </xdr:cNvPr>
        <xdr:cNvSpPr/>
      </xdr:nvSpPr>
      <xdr:spPr>
        <a:xfrm>
          <a:off x="9588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25925</xdr:rowOff>
    </xdr:from>
    <xdr:ext cx="469744" cy="259045"/>
    <xdr:sp macro="" textlink="">
      <xdr:nvSpPr>
        <xdr:cNvPr id="274" name="n_1aveValue【市民会館】&#10;一人当たり面積">
          <a:extLst>
            <a:ext uri="{FF2B5EF4-FFF2-40B4-BE49-F238E27FC236}">
              <a16:creationId xmlns:a16="http://schemas.microsoft.com/office/drawing/2014/main" xmlns="" id="{00000000-0008-0000-0200-000012010000}"/>
            </a:ext>
          </a:extLst>
        </xdr:cNvPr>
        <xdr:cNvSpPr txBox="1"/>
      </xdr:nvSpPr>
      <xdr:spPr>
        <a:xfrm>
          <a:off x="93917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117221</xdr:rowOff>
    </xdr:from>
    <xdr:to>
      <xdr:col>14</xdr:col>
      <xdr:colOff>79375</xdr:colOff>
      <xdr:row>101</xdr:row>
      <xdr:rowOff>47371</xdr:rowOff>
    </xdr:to>
    <xdr:sp macro="" textlink="">
      <xdr:nvSpPr>
        <xdr:cNvPr id="280" name="円/楕円 279">
          <a:extLst>
            <a:ext uri="{FF2B5EF4-FFF2-40B4-BE49-F238E27FC236}">
              <a16:creationId xmlns:a16="http://schemas.microsoft.com/office/drawing/2014/main" xmlns="" id="{00000000-0008-0000-0200-000018010000}"/>
            </a:ext>
          </a:extLst>
        </xdr:cNvPr>
        <xdr:cNvSpPr/>
      </xdr:nvSpPr>
      <xdr:spPr>
        <a:xfrm>
          <a:off x="9588500" y="172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63898</xdr:rowOff>
    </xdr:from>
    <xdr:ext cx="469744" cy="259045"/>
    <xdr:sp macro="" textlink="">
      <xdr:nvSpPr>
        <xdr:cNvPr id="281" name="n_1mainValue【市民会館】&#10;一人当たり面積">
          <a:extLst>
            <a:ext uri="{FF2B5EF4-FFF2-40B4-BE49-F238E27FC236}">
              <a16:creationId xmlns:a16="http://schemas.microsoft.com/office/drawing/2014/main" xmlns="" id="{00000000-0008-0000-0200-000019010000}"/>
            </a:ext>
          </a:extLst>
        </xdr:cNvPr>
        <xdr:cNvSpPr txBox="1"/>
      </xdr:nvSpPr>
      <xdr:spPr>
        <a:xfrm>
          <a:off x="9391727"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xmlns="" id="{00000000-0008-0000-0200-00001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xmlns="" id="{00000000-0008-0000-0200-00002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a:extLst>
            <a:ext uri="{FF2B5EF4-FFF2-40B4-BE49-F238E27FC236}">
              <a16:creationId xmlns:a16="http://schemas.microsoft.com/office/drawing/2014/main" xmlns="" id="{00000000-0008-0000-0200-000024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40</xdr:row>
      <xdr:rowOff>162577</xdr:rowOff>
    </xdr:from>
    <xdr:ext cx="338939"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12107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a:extLst>
            <a:ext uri="{FF2B5EF4-FFF2-40B4-BE49-F238E27FC236}">
              <a16:creationId xmlns:a16="http://schemas.microsoft.com/office/drawing/2014/main" xmlns="" id="{00000000-0008-0000-0200-000026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a:extLst>
            <a:ext uri="{FF2B5EF4-FFF2-40B4-BE49-F238E27FC236}">
              <a16:creationId xmlns:a16="http://schemas.microsoft.com/office/drawing/2014/main" xmlns="" id="{00000000-0008-0000-0200-000028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a:extLst>
            <a:ext uri="{FF2B5EF4-FFF2-40B4-BE49-F238E27FC236}">
              <a16:creationId xmlns:a16="http://schemas.microsoft.com/office/drawing/2014/main" xmlns="" id="{00000000-0008-0000-0200-00002A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a:extLst>
            <a:ext uri="{FF2B5EF4-FFF2-40B4-BE49-F238E27FC236}">
              <a16:creationId xmlns:a16="http://schemas.microsoft.com/office/drawing/2014/main" xmlns="" id="{00000000-0008-0000-0200-00002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一般廃棄物処理施設】&#10;有形固定資産減価償却率グラフ枠">
          <a:extLst>
            <a:ext uri="{FF2B5EF4-FFF2-40B4-BE49-F238E27FC236}">
              <a16:creationId xmlns:a16="http://schemas.microsoft.com/office/drawing/2014/main" xmlns="" id="{00000000-0008-0000-0200-00002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87630</xdr:rowOff>
    </xdr:from>
    <xdr:to>
      <xdr:col>23</xdr:col>
      <xdr:colOff>516889</xdr:colOff>
      <xdr:row>41</xdr:row>
      <xdr:rowOff>71628</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flipV="1">
          <a:off x="16318864" y="6088380"/>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75455</xdr:rowOff>
    </xdr:from>
    <xdr:ext cx="340478" cy="259045"/>
    <xdr:sp macro="" textlink="">
      <xdr:nvSpPr>
        <xdr:cNvPr id="304" name="【一般廃棄物処理施設】&#10;有形固定資産減価償却率最小値テキスト">
          <a:extLst>
            <a:ext uri="{FF2B5EF4-FFF2-40B4-BE49-F238E27FC236}">
              <a16:creationId xmlns:a16="http://schemas.microsoft.com/office/drawing/2014/main" xmlns="" id="{00000000-0008-0000-0200-000030010000}"/>
            </a:ext>
          </a:extLst>
        </xdr:cNvPr>
        <xdr:cNvSpPr txBox="1"/>
      </xdr:nvSpPr>
      <xdr:spPr>
        <a:xfrm>
          <a:off x="16408400" y="7104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41</xdr:row>
      <xdr:rowOff>71628</xdr:rowOff>
    </xdr:from>
    <xdr:to>
      <xdr:col>23</xdr:col>
      <xdr:colOff>606425</xdr:colOff>
      <xdr:row>41</xdr:row>
      <xdr:rowOff>71628</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a:off x="16230600" y="710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34307</xdr:rowOff>
    </xdr:from>
    <xdr:ext cx="405111" cy="259045"/>
    <xdr:sp macro="" textlink="">
      <xdr:nvSpPr>
        <xdr:cNvPr id="306" name="【一般廃棄物処理施設】&#10;有形固定資産減価償却率最大値テキスト">
          <a:extLst>
            <a:ext uri="{FF2B5EF4-FFF2-40B4-BE49-F238E27FC236}">
              <a16:creationId xmlns:a16="http://schemas.microsoft.com/office/drawing/2014/main" xmlns="" id="{00000000-0008-0000-0200-000032010000}"/>
            </a:ext>
          </a:extLst>
        </xdr:cNvPr>
        <xdr:cNvSpPr txBox="1"/>
      </xdr:nvSpPr>
      <xdr:spPr>
        <a:xfrm>
          <a:off x="16408400"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a:t>
          </a:r>
          <a:endParaRPr kumimoji="1" lang="ja-JP" altLang="en-US" sz="1000" b="1">
            <a:latin typeface="ＭＳ Ｐゴシック"/>
          </a:endParaRPr>
        </a:p>
      </xdr:txBody>
    </xdr:sp>
    <xdr:clientData/>
  </xdr:oneCellAnchor>
  <xdr:twoCellAnchor>
    <xdr:from>
      <xdr:col>23</xdr:col>
      <xdr:colOff>428625</xdr:colOff>
      <xdr:row>35</xdr:row>
      <xdr:rowOff>87630</xdr:rowOff>
    </xdr:from>
    <xdr:to>
      <xdr:col>23</xdr:col>
      <xdr:colOff>606425</xdr:colOff>
      <xdr:row>35</xdr:row>
      <xdr:rowOff>87630</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16230600" y="608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308" name="【一般廃棄物処理施設】&#10;有形固定資産減価償却率平均値テキスト">
          <a:extLst>
            <a:ext uri="{FF2B5EF4-FFF2-40B4-BE49-F238E27FC236}">
              <a16:creationId xmlns:a16="http://schemas.microsoft.com/office/drawing/2014/main" xmlns="" id="{00000000-0008-0000-0200-000034010000}"/>
            </a:ext>
          </a:extLst>
        </xdr:cNvPr>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09" name="フローチャート : 判断 308">
          <a:extLst>
            <a:ext uri="{FF2B5EF4-FFF2-40B4-BE49-F238E27FC236}">
              <a16:creationId xmlns:a16="http://schemas.microsoft.com/office/drawing/2014/main" xmlns="" id="{00000000-0008-0000-0200-00003501000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41402</xdr:rowOff>
    </xdr:from>
    <xdr:to>
      <xdr:col>22</xdr:col>
      <xdr:colOff>415925</xdr:colOff>
      <xdr:row>33</xdr:row>
      <xdr:rowOff>143002</xdr:rowOff>
    </xdr:to>
    <xdr:sp macro="" textlink="">
      <xdr:nvSpPr>
        <xdr:cNvPr id="310" name="フローチャート : 判断 309">
          <a:extLst>
            <a:ext uri="{FF2B5EF4-FFF2-40B4-BE49-F238E27FC236}">
              <a16:creationId xmlns:a16="http://schemas.microsoft.com/office/drawing/2014/main" xmlns="" id="{00000000-0008-0000-0200-000036010000}"/>
            </a:ext>
          </a:extLst>
        </xdr:cNvPr>
        <xdr:cNvSpPr/>
      </xdr:nvSpPr>
      <xdr:spPr>
        <a:xfrm>
          <a:off x="15430500" y="569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159529</xdr:rowOff>
    </xdr:from>
    <xdr:ext cx="405111" cy="259045"/>
    <xdr:sp macro="" textlink="">
      <xdr:nvSpPr>
        <xdr:cNvPr id="311" name="n_1aveValue【一般廃棄物処理施設】&#10;有形固定資産減価償却率">
          <a:extLst>
            <a:ext uri="{FF2B5EF4-FFF2-40B4-BE49-F238E27FC236}">
              <a16:creationId xmlns:a16="http://schemas.microsoft.com/office/drawing/2014/main" xmlns="" id="{00000000-0008-0000-0200-000037010000}"/>
            </a:ext>
          </a:extLst>
        </xdr:cNvPr>
        <xdr:cNvSpPr txBox="1"/>
      </xdr:nvSpPr>
      <xdr:spPr>
        <a:xfrm>
          <a:off x="15266043" y="547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xmlns="" id="{00000000-0008-0000-0200-00003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160274</xdr:rowOff>
    </xdr:from>
    <xdr:to>
      <xdr:col>22</xdr:col>
      <xdr:colOff>415925</xdr:colOff>
      <xdr:row>37</xdr:row>
      <xdr:rowOff>90424</xdr:rowOff>
    </xdr:to>
    <xdr:sp macro="" textlink="">
      <xdr:nvSpPr>
        <xdr:cNvPr id="317" name="円/楕円 316">
          <a:extLst>
            <a:ext uri="{FF2B5EF4-FFF2-40B4-BE49-F238E27FC236}">
              <a16:creationId xmlns:a16="http://schemas.microsoft.com/office/drawing/2014/main" xmlns="" id="{00000000-0008-0000-0200-00003D010000}"/>
            </a:ext>
          </a:extLst>
        </xdr:cNvPr>
        <xdr:cNvSpPr/>
      </xdr:nvSpPr>
      <xdr:spPr>
        <a:xfrm>
          <a:off x="15430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81551</xdr:rowOff>
    </xdr:from>
    <xdr:ext cx="405111" cy="259045"/>
    <xdr:sp macro="" textlink="">
      <xdr:nvSpPr>
        <xdr:cNvPr id="318" name="n_1mainValue【一般廃棄物処理施設】&#10;有形固定資産減価償却率">
          <a:extLst>
            <a:ext uri="{FF2B5EF4-FFF2-40B4-BE49-F238E27FC236}">
              <a16:creationId xmlns:a16="http://schemas.microsoft.com/office/drawing/2014/main" xmlns="" id="{00000000-0008-0000-0200-00003E010000}"/>
            </a:ext>
          </a:extLst>
        </xdr:cNvPr>
        <xdr:cNvSpPr txBox="1"/>
      </xdr:nvSpPr>
      <xdr:spPr>
        <a:xfrm>
          <a:off x="15266043"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a:extLst>
            <a:ext uri="{FF2B5EF4-FFF2-40B4-BE49-F238E27FC236}">
              <a16:creationId xmlns:a16="http://schemas.microsoft.com/office/drawing/2014/main" xmlns="" id="{00000000-0008-0000-0200-00004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a:extLst>
            <a:ext uri="{FF2B5EF4-FFF2-40B4-BE49-F238E27FC236}">
              <a16:creationId xmlns:a16="http://schemas.microsoft.com/office/drawing/2014/main" xmlns="" id="{00000000-0008-0000-0200-00004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38</xdr:row>
      <xdr:rowOff>48277</xdr:rowOff>
    </xdr:from>
    <xdr:ext cx="685572"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105427</xdr:rowOff>
    </xdr:from>
    <xdr:ext cx="685572"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162577</xdr:rowOff>
    </xdr:from>
    <xdr:ext cx="685572"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一般廃棄物処理施設】&#10;一人当たり有形固定資産（償却資産）額グラフ枠">
          <a:extLst>
            <a:ext uri="{FF2B5EF4-FFF2-40B4-BE49-F238E27FC236}">
              <a16:creationId xmlns:a16="http://schemas.microsoft.com/office/drawing/2014/main" xmlns="" id="{00000000-0008-0000-0200-00005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19058</xdr:rowOff>
    </xdr:from>
    <xdr:to>
      <xdr:col>32</xdr:col>
      <xdr:colOff>186689</xdr:colOff>
      <xdr:row>41</xdr:row>
      <xdr:rowOff>17776</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flipV="1">
          <a:off x="22160864" y="5848358"/>
          <a:ext cx="0" cy="119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21603</xdr:rowOff>
    </xdr:from>
    <xdr:ext cx="599010" cy="259045"/>
    <xdr:sp macro="" textlink="">
      <xdr:nvSpPr>
        <xdr:cNvPr id="341" name="【一般廃棄物処理施設】&#10;一人当たり有形固定資産（償却資産）額最小値テキスト">
          <a:extLst>
            <a:ext uri="{FF2B5EF4-FFF2-40B4-BE49-F238E27FC236}">
              <a16:creationId xmlns:a16="http://schemas.microsoft.com/office/drawing/2014/main" xmlns="" id="{00000000-0008-0000-0200-000055010000}"/>
            </a:ext>
          </a:extLst>
        </xdr:cNvPr>
        <xdr:cNvSpPr txBox="1"/>
      </xdr:nvSpPr>
      <xdr:spPr>
        <a:xfrm>
          <a:off x="22250400" y="70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252,788</a:t>
          </a:r>
          <a:endParaRPr kumimoji="1" lang="ja-JP" altLang="en-US" sz="1000" b="1">
            <a:latin typeface="ＭＳ Ｐゴシック"/>
          </a:endParaRPr>
        </a:p>
      </xdr:txBody>
    </xdr:sp>
    <xdr:clientData/>
  </xdr:oneCellAnchor>
  <xdr:twoCellAnchor>
    <xdr:from>
      <xdr:col>32</xdr:col>
      <xdr:colOff>98425</xdr:colOff>
      <xdr:row>41</xdr:row>
      <xdr:rowOff>17776</xdr:rowOff>
    </xdr:from>
    <xdr:to>
      <xdr:col>32</xdr:col>
      <xdr:colOff>276225</xdr:colOff>
      <xdr:row>41</xdr:row>
      <xdr:rowOff>17776</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22072600" y="704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137185</xdr:rowOff>
    </xdr:from>
    <xdr:ext cx="690189" cy="259045"/>
    <xdr:sp macro="" textlink="">
      <xdr:nvSpPr>
        <xdr:cNvPr id="343" name="【一般廃棄物処理施設】&#10;一人当たり有形固定資産（償却資産）額最大値テキスト">
          <a:extLst>
            <a:ext uri="{FF2B5EF4-FFF2-40B4-BE49-F238E27FC236}">
              <a16:creationId xmlns:a16="http://schemas.microsoft.com/office/drawing/2014/main" xmlns="" id="{00000000-0008-0000-0200-000057010000}"/>
            </a:ext>
          </a:extLst>
        </xdr:cNvPr>
        <xdr:cNvSpPr txBox="1"/>
      </xdr:nvSpPr>
      <xdr:spPr>
        <a:xfrm>
          <a:off x="22250400" y="5623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2,874,982</a:t>
          </a:r>
          <a:endParaRPr kumimoji="1" lang="ja-JP" altLang="en-US" sz="1000" b="1">
            <a:latin typeface="ＭＳ Ｐゴシック"/>
          </a:endParaRPr>
        </a:p>
      </xdr:txBody>
    </xdr:sp>
    <xdr:clientData/>
  </xdr:oneCellAnchor>
  <xdr:twoCellAnchor>
    <xdr:from>
      <xdr:col>32</xdr:col>
      <xdr:colOff>98425</xdr:colOff>
      <xdr:row>34</xdr:row>
      <xdr:rowOff>19058</xdr:rowOff>
    </xdr:from>
    <xdr:to>
      <xdr:col>32</xdr:col>
      <xdr:colOff>276225</xdr:colOff>
      <xdr:row>34</xdr:row>
      <xdr:rowOff>19058</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a:off x="22072600" y="584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157843</xdr:rowOff>
    </xdr:from>
    <xdr:ext cx="599010" cy="259045"/>
    <xdr:sp macro="" textlink="">
      <xdr:nvSpPr>
        <xdr:cNvPr id="345" name="【一般廃棄物処理施設】&#10;一人当たり有形固定資産（償却資産）額平均値テキスト">
          <a:extLst>
            <a:ext uri="{FF2B5EF4-FFF2-40B4-BE49-F238E27FC236}">
              <a16:creationId xmlns:a16="http://schemas.microsoft.com/office/drawing/2014/main" xmlns="" id="{00000000-0008-0000-0200-000059010000}"/>
            </a:ext>
          </a:extLst>
        </xdr:cNvPr>
        <xdr:cNvSpPr txBox="1"/>
      </xdr:nvSpPr>
      <xdr:spPr>
        <a:xfrm>
          <a:off x="22250400" y="68443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538,131</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7966</xdr:rowOff>
    </xdr:from>
    <xdr:to>
      <xdr:col>32</xdr:col>
      <xdr:colOff>238125</xdr:colOff>
      <xdr:row>40</xdr:row>
      <xdr:rowOff>109566</xdr:rowOff>
    </xdr:to>
    <xdr:sp macro="" textlink="">
      <xdr:nvSpPr>
        <xdr:cNvPr id="346" name="フローチャート : 判断 345">
          <a:extLst>
            <a:ext uri="{FF2B5EF4-FFF2-40B4-BE49-F238E27FC236}">
              <a16:creationId xmlns:a16="http://schemas.microsoft.com/office/drawing/2014/main" xmlns="" id="{00000000-0008-0000-0200-00005A010000}"/>
            </a:ext>
          </a:extLst>
        </xdr:cNvPr>
        <xdr:cNvSpPr/>
      </xdr:nvSpPr>
      <xdr:spPr>
        <a:xfrm>
          <a:off x="22110700" y="686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163641</xdr:rowOff>
    </xdr:from>
    <xdr:to>
      <xdr:col>31</xdr:col>
      <xdr:colOff>85725</xdr:colOff>
      <xdr:row>41</xdr:row>
      <xdr:rowOff>93791</xdr:rowOff>
    </xdr:to>
    <xdr:sp macro="" textlink="">
      <xdr:nvSpPr>
        <xdr:cNvPr id="347" name="フローチャート : 判断 346">
          <a:extLst>
            <a:ext uri="{FF2B5EF4-FFF2-40B4-BE49-F238E27FC236}">
              <a16:creationId xmlns:a16="http://schemas.microsoft.com/office/drawing/2014/main" xmlns="" id="{00000000-0008-0000-0200-00005B010000}"/>
            </a:ext>
          </a:extLst>
        </xdr:cNvPr>
        <xdr:cNvSpPr/>
      </xdr:nvSpPr>
      <xdr:spPr>
        <a:xfrm>
          <a:off x="21272500" y="7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84918</xdr:rowOff>
    </xdr:from>
    <xdr:ext cx="599010" cy="259045"/>
    <xdr:sp macro="" textlink="">
      <xdr:nvSpPr>
        <xdr:cNvPr id="348" name="n_1aveValue【一般廃棄物処理施設】&#10;一人当たり有形固定資産（償却資産）額">
          <a:extLst>
            <a:ext uri="{FF2B5EF4-FFF2-40B4-BE49-F238E27FC236}">
              <a16:creationId xmlns:a16="http://schemas.microsoft.com/office/drawing/2014/main" xmlns="" id="{00000000-0008-0000-0200-00005C010000}"/>
            </a:ext>
          </a:extLst>
        </xdr:cNvPr>
        <xdr:cNvSpPr txBox="1"/>
      </xdr:nvSpPr>
      <xdr:spPr>
        <a:xfrm>
          <a:off x="21011094" y="711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197,635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148203</xdr:rowOff>
    </xdr:from>
    <xdr:to>
      <xdr:col>31</xdr:col>
      <xdr:colOff>85725</xdr:colOff>
      <xdr:row>41</xdr:row>
      <xdr:rowOff>78353</xdr:rowOff>
    </xdr:to>
    <xdr:sp macro="" textlink="">
      <xdr:nvSpPr>
        <xdr:cNvPr id="354" name="円/楕円 353">
          <a:extLst>
            <a:ext uri="{FF2B5EF4-FFF2-40B4-BE49-F238E27FC236}">
              <a16:creationId xmlns:a16="http://schemas.microsoft.com/office/drawing/2014/main" xmlns="" id="{00000000-0008-0000-0200-000062010000}"/>
            </a:ext>
          </a:extLst>
        </xdr:cNvPr>
        <xdr:cNvSpPr/>
      </xdr:nvSpPr>
      <xdr:spPr>
        <a:xfrm>
          <a:off x="21272500" y="70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94880</xdr:rowOff>
    </xdr:from>
    <xdr:ext cx="599010" cy="259045"/>
    <xdr:sp macro="" textlink="">
      <xdr:nvSpPr>
        <xdr:cNvPr id="355" name="n_1mainValue【一般廃棄物処理施設】&#10;一人当たり有形固定資産（償却資産）額">
          <a:extLst>
            <a:ext uri="{FF2B5EF4-FFF2-40B4-BE49-F238E27FC236}">
              <a16:creationId xmlns:a16="http://schemas.microsoft.com/office/drawing/2014/main" xmlns="" id="{00000000-0008-0000-0200-000063010000}"/>
            </a:ext>
          </a:extLst>
        </xdr:cNvPr>
        <xdr:cNvSpPr txBox="1"/>
      </xdr:nvSpPr>
      <xdr:spPr>
        <a:xfrm>
          <a:off x="21011094" y="678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a:extLst>
            <a:ext uri="{FF2B5EF4-FFF2-40B4-BE49-F238E27FC236}">
              <a16:creationId xmlns:a16="http://schemas.microsoft.com/office/drawing/2014/main" xmlns="" id="{00000000-0008-0000-0200-00006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a:extLst>
            <a:ext uri="{FF2B5EF4-FFF2-40B4-BE49-F238E27FC236}">
              <a16:creationId xmlns:a16="http://schemas.microsoft.com/office/drawing/2014/main" xmlns="" id="{00000000-0008-0000-0200-00006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a:extLst>
            <a:ext uri="{FF2B5EF4-FFF2-40B4-BE49-F238E27FC236}">
              <a16:creationId xmlns:a16="http://schemas.microsoft.com/office/drawing/2014/main" xmlns="" id="{00000000-0008-0000-0200-00006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a:extLst>
            <a:ext uri="{FF2B5EF4-FFF2-40B4-BE49-F238E27FC236}">
              <a16:creationId xmlns:a16="http://schemas.microsoft.com/office/drawing/2014/main" xmlns="" id="{00000000-0008-0000-0200-00006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a:extLst>
            <a:ext uri="{FF2B5EF4-FFF2-40B4-BE49-F238E27FC236}">
              <a16:creationId xmlns:a16="http://schemas.microsoft.com/office/drawing/2014/main" xmlns="" id="{00000000-0008-0000-0200-00006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a:extLst>
            <a:ext uri="{FF2B5EF4-FFF2-40B4-BE49-F238E27FC236}">
              <a16:creationId xmlns:a16="http://schemas.microsoft.com/office/drawing/2014/main" xmlns="" id="{00000000-0008-0000-0200-00006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a:extLst>
            <a:ext uri="{FF2B5EF4-FFF2-40B4-BE49-F238E27FC236}">
              <a16:creationId xmlns:a16="http://schemas.microsoft.com/office/drawing/2014/main" xmlns="" id="{00000000-0008-0000-0200-00006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a:extLst>
            <a:ext uri="{FF2B5EF4-FFF2-40B4-BE49-F238E27FC236}">
              <a16:creationId xmlns:a16="http://schemas.microsoft.com/office/drawing/2014/main" xmlns="" id="{00000000-0008-0000-0200-00006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a:extLst>
            <a:ext uri="{FF2B5EF4-FFF2-40B4-BE49-F238E27FC236}">
              <a16:creationId xmlns:a16="http://schemas.microsoft.com/office/drawing/2014/main" xmlns="" id="{00000000-0008-0000-0200-00006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6" name="テキスト ボックス 365">
          <a:extLst>
            <a:ext uri="{FF2B5EF4-FFF2-40B4-BE49-F238E27FC236}">
              <a16:creationId xmlns:a16="http://schemas.microsoft.com/office/drawing/2014/main" xmlns="" id="{00000000-0008-0000-0200-00006E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a:extLst>
            <a:ext uri="{FF2B5EF4-FFF2-40B4-BE49-F238E27FC236}">
              <a16:creationId xmlns:a16="http://schemas.microsoft.com/office/drawing/2014/main" xmlns="" id="{00000000-0008-0000-0200-00006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a:extLst>
            <a:ext uri="{FF2B5EF4-FFF2-40B4-BE49-F238E27FC236}">
              <a16:creationId xmlns:a16="http://schemas.microsoft.com/office/drawing/2014/main" xmlns="" id="{00000000-0008-0000-0200-000070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a:extLst>
            <a:ext uri="{FF2B5EF4-FFF2-40B4-BE49-F238E27FC236}">
              <a16:creationId xmlns:a16="http://schemas.microsoft.com/office/drawing/2014/main" xmlns="" id="{00000000-0008-0000-0200-00007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a:extLst>
            <a:ext uri="{FF2B5EF4-FFF2-40B4-BE49-F238E27FC236}">
              <a16:creationId xmlns:a16="http://schemas.microsoft.com/office/drawing/2014/main" xmlns="" id="{00000000-0008-0000-0200-00007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a:extLst>
            <a:ext uri="{FF2B5EF4-FFF2-40B4-BE49-F238E27FC236}">
              <a16:creationId xmlns:a16="http://schemas.microsoft.com/office/drawing/2014/main" xmlns="" id="{00000000-0008-0000-0200-00007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保健センター・保健所】&#10;有形固定資産減価償却率グラフ枠">
          <a:extLst>
            <a:ext uri="{FF2B5EF4-FFF2-40B4-BE49-F238E27FC236}">
              <a16:creationId xmlns:a16="http://schemas.microsoft.com/office/drawing/2014/main" xmlns="" id="{00000000-0008-0000-0200-00007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383" name="【保健センター・保健所】&#10;有形固定資産減価償却率最小値テキスト">
          <a:extLst>
            <a:ext uri="{FF2B5EF4-FFF2-40B4-BE49-F238E27FC236}">
              <a16:creationId xmlns:a16="http://schemas.microsoft.com/office/drawing/2014/main" xmlns="" id="{00000000-0008-0000-0200-00007F010000}"/>
            </a:ext>
          </a:extLst>
        </xdr:cNvPr>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385" name="【保健センター・保健所】&#10;有形固定資産減価償却率最大値テキスト">
          <a:extLst>
            <a:ext uri="{FF2B5EF4-FFF2-40B4-BE49-F238E27FC236}">
              <a16:creationId xmlns:a16="http://schemas.microsoft.com/office/drawing/2014/main" xmlns="" id="{00000000-0008-0000-0200-000081010000}"/>
            </a:ext>
          </a:extLst>
        </xdr:cNvPr>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387" name="【保健センター・保健所】&#10;有形固定資産減価償却率平均値テキスト">
          <a:extLst>
            <a:ext uri="{FF2B5EF4-FFF2-40B4-BE49-F238E27FC236}">
              <a16:creationId xmlns:a16="http://schemas.microsoft.com/office/drawing/2014/main" xmlns="" id="{00000000-0008-0000-0200-000083010000}"/>
            </a:ext>
          </a:extLst>
        </xdr:cNvPr>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388" name="フローチャート : 判断 387">
          <a:extLst>
            <a:ext uri="{FF2B5EF4-FFF2-40B4-BE49-F238E27FC236}">
              <a16:creationId xmlns:a16="http://schemas.microsoft.com/office/drawing/2014/main" xmlns="" id="{00000000-0008-0000-0200-000084010000}"/>
            </a:ext>
          </a:extLst>
        </xdr:cNvPr>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389" name="フローチャート : 判断 388">
          <a:extLst>
            <a:ext uri="{FF2B5EF4-FFF2-40B4-BE49-F238E27FC236}">
              <a16:creationId xmlns:a16="http://schemas.microsoft.com/office/drawing/2014/main" xmlns="" id="{00000000-0008-0000-0200-000085010000}"/>
            </a:ext>
          </a:extLst>
        </xdr:cNvPr>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390" name="n_1aveValue【保健センター・保健所】&#10;有形固定資産減価償却率">
          <a:extLst>
            <a:ext uri="{FF2B5EF4-FFF2-40B4-BE49-F238E27FC236}">
              <a16:creationId xmlns:a16="http://schemas.microsoft.com/office/drawing/2014/main" xmlns="" id="{00000000-0008-0000-0200-000086010000}"/>
            </a:ext>
          </a:extLst>
        </xdr:cNvPr>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86360</xdr:rowOff>
    </xdr:from>
    <xdr:to>
      <xdr:col>22</xdr:col>
      <xdr:colOff>415925</xdr:colOff>
      <xdr:row>61</xdr:row>
      <xdr:rowOff>16510</xdr:rowOff>
    </xdr:to>
    <xdr:sp macro="" textlink="">
      <xdr:nvSpPr>
        <xdr:cNvPr id="396" name="円/楕円 395">
          <a:extLst>
            <a:ext uri="{FF2B5EF4-FFF2-40B4-BE49-F238E27FC236}">
              <a16:creationId xmlns:a16="http://schemas.microsoft.com/office/drawing/2014/main" xmlns="" id="{00000000-0008-0000-0200-00008C010000}"/>
            </a:ext>
          </a:extLst>
        </xdr:cNvPr>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7637</xdr:rowOff>
    </xdr:from>
    <xdr:ext cx="405111" cy="259045"/>
    <xdr:sp macro="" textlink="">
      <xdr:nvSpPr>
        <xdr:cNvPr id="397" name="n_1mainValue【保健センター・保健所】&#10;有形固定資産減価償却率">
          <a:extLst>
            <a:ext uri="{FF2B5EF4-FFF2-40B4-BE49-F238E27FC236}">
              <a16:creationId xmlns:a16="http://schemas.microsoft.com/office/drawing/2014/main" xmlns="" id="{00000000-0008-0000-0200-00008D010000}"/>
            </a:ext>
          </a:extLst>
        </xdr:cNvPr>
        <xdr:cNvSpPr txBox="1"/>
      </xdr:nvSpPr>
      <xdr:spPr>
        <a:xfrm>
          <a:off x="15266043"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a:extLst>
            <a:ext uri="{FF2B5EF4-FFF2-40B4-BE49-F238E27FC236}">
              <a16:creationId xmlns:a16="http://schemas.microsoft.com/office/drawing/2014/main" xmlns="" id="{00000000-0008-0000-0200-00008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a:extLst>
            <a:ext uri="{FF2B5EF4-FFF2-40B4-BE49-F238E27FC236}">
              <a16:creationId xmlns:a16="http://schemas.microsoft.com/office/drawing/2014/main" xmlns="" id="{00000000-0008-0000-0200-00008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a:extLst>
            <a:ext uri="{FF2B5EF4-FFF2-40B4-BE49-F238E27FC236}">
              <a16:creationId xmlns:a16="http://schemas.microsoft.com/office/drawing/2014/main" xmlns="" id="{00000000-0008-0000-0200-00009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a:extLst>
            <a:ext uri="{FF2B5EF4-FFF2-40B4-BE49-F238E27FC236}">
              <a16:creationId xmlns:a16="http://schemas.microsoft.com/office/drawing/2014/main" xmlns="" id="{00000000-0008-0000-0200-00009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a:extLst>
            <a:ext uri="{FF2B5EF4-FFF2-40B4-BE49-F238E27FC236}">
              <a16:creationId xmlns:a16="http://schemas.microsoft.com/office/drawing/2014/main" xmlns="" id="{00000000-0008-0000-0200-00009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a:extLst>
            <a:ext uri="{FF2B5EF4-FFF2-40B4-BE49-F238E27FC236}">
              <a16:creationId xmlns:a16="http://schemas.microsoft.com/office/drawing/2014/main" xmlns="" id="{00000000-0008-0000-0200-00009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a:extLst>
            <a:ext uri="{FF2B5EF4-FFF2-40B4-BE49-F238E27FC236}">
              <a16:creationId xmlns:a16="http://schemas.microsoft.com/office/drawing/2014/main" xmlns="" id="{00000000-0008-0000-0200-00009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a:extLst>
            <a:ext uri="{FF2B5EF4-FFF2-40B4-BE49-F238E27FC236}">
              <a16:creationId xmlns:a16="http://schemas.microsoft.com/office/drawing/2014/main" xmlns="" id="{00000000-0008-0000-0200-00009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a:extLst>
            <a:ext uri="{FF2B5EF4-FFF2-40B4-BE49-F238E27FC236}">
              <a16:creationId xmlns:a16="http://schemas.microsoft.com/office/drawing/2014/main" xmlns="" id="{00000000-0008-0000-0200-00009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a:extLst>
            <a:ext uri="{FF2B5EF4-FFF2-40B4-BE49-F238E27FC236}">
              <a16:creationId xmlns:a16="http://schemas.microsoft.com/office/drawing/2014/main" xmlns="" id="{00000000-0008-0000-0200-00009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a:extLst>
            <a:ext uri="{FF2B5EF4-FFF2-40B4-BE49-F238E27FC236}">
              <a16:creationId xmlns:a16="http://schemas.microsoft.com/office/drawing/2014/main" xmlns="" id="{00000000-0008-0000-0200-00009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a:extLst>
            <a:ext uri="{FF2B5EF4-FFF2-40B4-BE49-F238E27FC236}">
              <a16:creationId xmlns:a16="http://schemas.microsoft.com/office/drawing/2014/main" xmlns="" id="{00000000-0008-0000-0200-00009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a:extLst>
            <a:ext uri="{FF2B5EF4-FFF2-40B4-BE49-F238E27FC236}">
              <a16:creationId xmlns:a16="http://schemas.microsoft.com/office/drawing/2014/main" xmlns="" id="{00000000-0008-0000-0200-00009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a:extLst>
            <a:ext uri="{FF2B5EF4-FFF2-40B4-BE49-F238E27FC236}">
              <a16:creationId xmlns:a16="http://schemas.microsoft.com/office/drawing/2014/main" xmlns="" id="{00000000-0008-0000-0200-00009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a:extLst>
            <a:ext uri="{FF2B5EF4-FFF2-40B4-BE49-F238E27FC236}">
              <a16:creationId xmlns:a16="http://schemas.microsoft.com/office/drawing/2014/main" xmlns="" id="{00000000-0008-0000-0200-0000A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a:extLst>
            <a:ext uri="{FF2B5EF4-FFF2-40B4-BE49-F238E27FC236}">
              <a16:creationId xmlns:a16="http://schemas.microsoft.com/office/drawing/2014/main" xmlns="" id="{00000000-0008-0000-0200-0000A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a:extLst>
            <a:ext uri="{FF2B5EF4-FFF2-40B4-BE49-F238E27FC236}">
              <a16:creationId xmlns:a16="http://schemas.microsoft.com/office/drawing/2014/main" xmlns="" id="{00000000-0008-0000-0200-0000A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62</xdr:row>
      <xdr:rowOff>140970</xdr:rowOff>
    </xdr:from>
    <xdr:to>
      <xdr:col>32</xdr:col>
      <xdr:colOff>186689</xdr:colOff>
      <xdr:row>63</xdr:row>
      <xdr:rowOff>133350</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flipV="1">
          <a:off x="22160864" y="10770870"/>
          <a:ext cx="0" cy="16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22" name="【保健センター・保健所】&#10;一人当たり面積最小値テキスト">
          <a:extLst>
            <a:ext uri="{FF2B5EF4-FFF2-40B4-BE49-F238E27FC236}">
              <a16:creationId xmlns:a16="http://schemas.microsoft.com/office/drawing/2014/main" xmlns="" id="{00000000-0008-0000-0200-0000A6010000}"/>
            </a:ext>
          </a:extLst>
        </xdr:cNvPr>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87647</xdr:rowOff>
    </xdr:from>
    <xdr:ext cx="469744" cy="259045"/>
    <xdr:sp macro="" textlink="">
      <xdr:nvSpPr>
        <xdr:cNvPr id="424" name="【保健センター・保健所】&#10;一人当たり面積最大値テキスト">
          <a:extLst>
            <a:ext uri="{FF2B5EF4-FFF2-40B4-BE49-F238E27FC236}">
              <a16:creationId xmlns:a16="http://schemas.microsoft.com/office/drawing/2014/main" xmlns="" id="{00000000-0008-0000-0200-0000A8010000}"/>
            </a:ext>
          </a:extLst>
        </xdr:cNvPr>
        <xdr:cNvSpPr txBox="1"/>
      </xdr:nvSpPr>
      <xdr:spPr>
        <a:xfrm>
          <a:off x="222504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62</xdr:row>
      <xdr:rowOff>140970</xdr:rowOff>
    </xdr:from>
    <xdr:to>
      <xdr:col>32</xdr:col>
      <xdr:colOff>276225</xdr:colOff>
      <xdr:row>62</xdr:row>
      <xdr:rowOff>140970</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22072600" y="1077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153179</xdr:rowOff>
    </xdr:from>
    <xdr:ext cx="469744" cy="259045"/>
    <xdr:sp macro="" textlink="">
      <xdr:nvSpPr>
        <xdr:cNvPr id="426" name="【保健センター・保健所】&#10;一人当たり面積平均値テキスト">
          <a:extLst>
            <a:ext uri="{FF2B5EF4-FFF2-40B4-BE49-F238E27FC236}">
              <a16:creationId xmlns:a16="http://schemas.microsoft.com/office/drawing/2014/main" xmlns="" id="{00000000-0008-0000-0200-0000AA010000}"/>
            </a:ext>
          </a:extLst>
        </xdr:cNvPr>
        <xdr:cNvSpPr txBox="1"/>
      </xdr:nvSpPr>
      <xdr:spPr>
        <a:xfrm>
          <a:off x="22250400" y="1078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3302</xdr:rowOff>
    </xdr:from>
    <xdr:to>
      <xdr:col>32</xdr:col>
      <xdr:colOff>238125</xdr:colOff>
      <xdr:row>63</xdr:row>
      <xdr:rowOff>104902</xdr:rowOff>
    </xdr:to>
    <xdr:sp macro="" textlink="">
      <xdr:nvSpPr>
        <xdr:cNvPr id="427" name="フローチャート : 判断 426">
          <a:extLst>
            <a:ext uri="{FF2B5EF4-FFF2-40B4-BE49-F238E27FC236}">
              <a16:creationId xmlns:a16="http://schemas.microsoft.com/office/drawing/2014/main" xmlns="" id="{00000000-0008-0000-0200-0000AB010000}"/>
            </a:ext>
          </a:extLst>
        </xdr:cNvPr>
        <xdr:cNvSpPr/>
      </xdr:nvSpPr>
      <xdr:spPr>
        <a:xfrm>
          <a:off x="22110700" y="1080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143510</xdr:rowOff>
    </xdr:from>
    <xdr:to>
      <xdr:col>31</xdr:col>
      <xdr:colOff>85725</xdr:colOff>
      <xdr:row>63</xdr:row>
      <xdr:rowOff>73660</xdr:rowOff>
    </xdr:to>
    <xdr:sp macro="" textlink="">
      <xdr:nvSpPr>
        <xdr:cNvPr id="428" name="フローチャート : 判断 427">
          <a:extLst>
            <a:ext uri="{FF2B5EF4-FFF2-40B4-BE49-F238E27FC236}">
              <a16:creationId xmlns:a16="http://schemas.microsoft.com/office/drawing/2014/main" xmlns="" id="{00000000-0008-0000-0200-0000AC010000}"/>
            </a:ext>
          </a:extLst>
        </xdr:cNvPr>
        <xdr:cNvSpPr/>
      </xdr:nvSpPr>
      <xdr:spPr>
        <a:xfrm>
          <a:off x="21272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64787</xdr:rowOff>
    </xdr:from>
    <xdr:ext cx="469744" cy="259045"/>
    <xdr:sp macro="" textlink="">
      <xdr:nvSpPr>
        <xdr:cNvPr id="429" name="n_1aveValue【保健センター・保健所】&#10;一人当たり面積">
          <a:extLst>
            <a:ext uri="{FF2B5EF4-FFF2-40B4-BE49-F238E27FC236}">
              <a16:creationId xmlns:a16="http://schemas.microsoft.com/office/drawing/2014/main" xmlns="" id="{00000000-0008-0000-0200-0000AD010000}"/>
            </a:ext>
          </a:extLst>
        </xdr:cNvPr>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00000000-0008-0000-0200-0000A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00000000-0008-0000-0200-0000A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xmlns="" id="{00000000-0008-0000-0200-0000B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xmlns="" id="{00000000-0008-0000-0200-0000B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00000000-0008-0000-0200-0000B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116840</xdr:rowOff>
    </xdr:from>
    <xdr:to>
      <xdr:col>31</xdr:col>
      <xdr:colOff>85725</xdr:colOff>
      <xdr:row>56</xdr:row>
      <xdr:rowOff>46990</xdr:rowOff>
    </xdr:to>
    <xdr:sp macro="" textlink="">
      <xdr:nvSpPr>
        <xdr:cNvPr id="435" name="円/楕円 434">
          <a:extLst>
            <a:ext uri="{FF2B5EF4-FFF2-40B4-BE49-F238E27FC236}">
              <a16:creationId xmlns:a16="http://schemas.microsoft.com/office/drawing/2014/main" xmlns="" id="{00000000-0008-0000-0200-0000B3010000}"/>
            </a:ext>
          </a:extLst>
        </xdr:cNvPr>
        <xdr:cNvSpPr/>
      </xdr:nvSpPr>
      <xdr:spPr>
        <a:xfrm>
          <a:off x="21272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63517</xdr:rowOff>
    </xdr:from>
    <xdr:ext cx="469744" cy="259045"/>
    <xdr:sp macro="" textlink="">
      <xdr:nvSpPr>
        <xdr:cNvPr id="436" name="n_1mainValue【保健センター・保健所】&#10;一人当たり面積">
          <a:extLst>
            <a:ext uri="{FF2B5EF4-FFF2-40B4-BE49-F238E27FC236}">
              <a16:creationId xmlns:a16="http://schemas.microsoft.com/office/drawing/2014/main" xmlns="" id="{00000000-0008-0000-0200-0000B4010000}"/>
            </a:ext>
          </a:extLst>
        </xdr:cNvPr>
        <xdr:cNvSpPr txBox="1"/>
      </xdr:nvSpPr>
      <xdr:spPr>
        <a:xfrm>
          <a:off x="21075727" y="932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a:extLst>
            <a:ext uri="{FF2B5EF4-FFF2-40B4-BE49-F238E27FC236}">
              <a16:creationId xmlns:a16="http://schemas.microsoft.com/office/drawing/2014/main" xmlns="" id="{00000000-0008-0000-0200-0000B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a:extLst>
            <a:ext uri="{FF2B5EF4-FFF2-40B4-BE49-F238E27FC236}">
              <a16:creationId xmlns:a16="http://schemas.microsoft.com/office/drawing/2014/main" xmlns="" id="{00000000-0008-0000-0200-0000B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a:extLst>
            <a:ext uri="{FF2B5EF4-FFF2-40B4-BE49-F238E27FC236}">
              <a16:creationId xmlns:a16="http://schemas.microsoft.com/office/drawing/2014/main" xmlns="" id="{00000000-0008-0000-0200-0000B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a:extLst>
            <a:ext uri="{FF2B5EF4-FFF2-40B4-BE49-F238E27FC236}">
              <a16:creationId xmlns:a16="http://schemas.microsoft.com/office/drawing/2014/main" xmlns="" id="{00000000-0008-0000-0200-0000B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a:extLst>
            <a:ext uri="{FF2B5EF4-FFF2-40B4-BE49-F238E27FC236}">
              <a16:creationId xmlns:a16="http://schemas.microsoft.com/office/drawing/2014/main" xmlns="" id="{00000000-0008-0000-0200-0000C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a:extLst>
            <a:ext uri="{FF2B5EF4-FFF2-40B4-BE49-F238E27FC236}">
              <a16:creationId xmlns:a16="http://schemas.microsoft.com/office/drawing/2014/main" xmlns="" id="{00000000-0008-0000-0200-0000C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a:extLst>
            <a:ext uri="{FF2B5EF4-FFF2-40B4-BE49-F238E27FC236}">
              <a16:creationId xmlns:a16="http://schemas.microsoft.com/office/drawing/2014/main" xmlns="" id="{00000000-0008-0000-0200-0000C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a:extLst>
            <a:ext uri="{FF2B5EF4-FFF2-40B4-BE49-F238E27FC236}">
              <a16:creationId xmlns:a16="http://schemas.microsoft.com/office/drawing/2014/main" xmlns="" id="{00000000-0008-0000-0200-0000C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a:extLst>
            <a:ext uri="{FF2B5EF4-FFF2-40B4-BE49-F238E27FC236}">
              <a16:creationId xmlns:a16="http://schemas.microsoft.com/office/drawing/2014/main" xmlns="" id="{00000000-0008-0000-0200-0000C4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a:extLst>
            <a:ext uri="{FF2B5EF4-FFF2-40B4-BE49-F238E27FC236}">
              <a16:creationId xmlns:a16="http://schemas.microsoft.com/office/drawing/2014/main" xmlns="" id="{00000000-0008-0000-0200-0000C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a:extLst>
            <a:ext uri="{FF2B5EF4-FFF2-40B4-BE49-F238E27FC236}">
              <a16:creationId xmlns:a16="http://schemas.microsoft.com/office/drawing/2014/main" xmlns="" id="{00000000-0008-0000-0200-0000C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a:extLst>
            <a:ext uri="{FF2B5EF4-FFF2-40B4-BE49-F238E27FC236}">
              <a16:creationId xmlns:a16="http://schemas.microsoft.com/office/drawing/2014/main" xmlns="" id="{00000000-0008-0000-0200-0000C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a:extLst>
            <a:ext uri="{FF2B5EF4-FFF2-40B4-BE49-F238E27FC236}">
              <a16:creationId xmlns:a16="http://schemas.microsoft.com/office/drawing/2014/main" xmlns="" id="{00000000-0008-0000-0200-0000C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a:extLst>
            <a:ext uri="{FF2B5EF4-FFF2-40B4-BE49-F238E27FC236}">
              <a16:creationId xmlns:a16="http://schemas.microsoft.com/office/drawing/2014/main" xmlns="" id="{00000000-0008-0000-0200-0000C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a:extLst>
            <a:ext uri="{FF2B5EF4-FFF2-40B4-BE49-F238E27FC236}">
              <a16:creationId xmlns:a16="http://schemas.microsoft.com/office/drawing/2014/main" xmlns="" id="{00000000-0008-0000-0200-0000C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a:extLst>
            <a:ext uri="{FF2B5EF4-FFF2-40B4-BE49-F238E27FC236}">
              <a16:creationId xmlns:a16="http://schemas.microsoft.com/office/drawing/2014/main" xmlns="" id="{00000000-0008-0000-0200-0000C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a:extLst>
            <a:ext uri="{FF2B5EF4-FFF2-40B4-BE49-F238E27FC236}">
              <a16:creationId xmlns:a16="http://schemas.microsoft.com/office/drawing/2014/main" xmlns="" id="{00000000-0008-0000-0200-0000C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a:extLst>
            <a:ext uri="{FF2B5EF4-FFF2-40B4-BE49-F238E27FC236}">
              <a16:creationId xmlns:a16="http://schemas.microsoft.com/office/drawing/2014/main" xmlns="" id="{00000000-0008-0000-0200-0000C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a:extLst>
            <a:ext uri="{FF2B5EF4-FFF2-40B4-BE49-F238E27FC236}">
              <a16:creationId xmlns:a16="http://schemas.microsoft.com/office/drawing/2014/main" xmlns="" id="{00000000-0008-0000-0200-0000C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4" name="直線コネクタ 463">
          <a:extLst>
            <a:ext uri="{FF2B5EF4-FFF2-40B4-BE49-F238E27FC236}">
              <a16:creationId xmlns:a16="http://schemas.microsoft.com/office/drawing/2014/main" xmlns="" id="{00000000-0008-0000-0200-0000D0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6" name="直線コネクタ 465">
          <a:extLst>
            <a:ext uri="{FF2B5EF4-FFF2-40B4-BE49-F238E27FC236}">
              <a16:creationId xmlns:a16="http://schemas.microsoft.com/office/drawing/2014/main" xmlns="" id="{00000000-0008-0000-0200-0000D2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8" name="直線コネクタ 467">
          <a:extLst>
            <a:ext uri="{FF2B5EF4-FFF2-40B4-BE49-F238E27FC236}">
              <a16:creationId xmlns:a16="http://schemas.microsoft.com/office/drawing/2014/main" xmlns="" id="{00000000-0008-0000-0200-0000D4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庁舎】&#10;有形固定資産減価償却率グラフ枠">
          <a:extLst>
            <a:ext uri="{FF2B5EF4-FFF2-40B4-BE49-F238E27FC236}">
              <a16:creationId xmlns:a16="http://schemas.microsoft.com/office/drawing/2014/main" xmlns="" id="{00000000-0008-0000-0200-0000D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77" name="直線コネクタ 476">
          <a:extLst>
            <a:ext uri="{FF2B5EF4-FFF2-40B4-BE49-F238E27FC236}">
              <a16:creationId xmlns:a16="http://schemas.microsoft.com/office/drawing/2014/main" xmlns="" id="{00000000-0008-0000-0200-0000DD010000}"/>
            </a:ext>
          </a:extLst>
        </xdr:cNvPr>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78" name="【庁舎】&#10;有形固定資産減価償却率最小値テキスト">
          <a:extLst>
            <a:ext uri="{FF2B5EF4-FFF2-40B4-BE49-F238E27FC236}">
              <a16:creationId xmlns:a16="http://schemas.microsoft.com/office/drawing/2014/main" xmlns="" id="{00000000-0008-0000-0200-0000DE010000}"/>
            </a:ext>
          </a:extLst>
        </xdr:cNvPr>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80" name="【庁舎】&#10;有形固定資産減価償却率最大値テキスト">
          <a:extLst>
            <a:ext uri="{FF2B5EF4-FFF2-40B4-BE49-F238E27FC236}">
              <a16:creationId xmlns:a16="http://schemas.microsoft.com/office/drawing/2014/main" xmlns="" id="{00000000-0008-0000-0200-0000E0010000}"/>
            </a:ext>
          </a:extLst>
        </xdr:cNvPr>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482" name="【庁舎】&#10;有形固定資産減価償却率平均値テキスト">
          <a:extLst>
            <a:ext uri="{FF2B5EF4-FFF2-40B4-BE49-F238E27FC236}">
              <a16:creationId xmlns:a16="http://schemas.microsoft.com/office/drawing/2014/main" xmlns="" id="{00000000-0008-0000-0200-0000E2010000}"/>
            </a:ext>
          </a:extLst>
        </xdr:cNvPr>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83" name="フローチャート : 判断 482">
          <a:extLst>
            <a:ext uri="{FF2B5EF4-FFF2-40B4-BE49-F238E27FC236}">
              <a16:creationId xmlns:a16="http://schemas.microsoft.com/office/drawing/2014/main" xmlns="" id="{00000000-0008-0000-0200-0000E3010000}"/>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84" name="フローチャート : 判断 483">
          <a:extLst>
            <a:ext uri="{FF2B5EF4-FFF2-40B4-BE49-F238E27FC236}">
              <a16:creationId xmlns:a16="http://schemas.microsoft.com/office/drawing/2014/main" xmlns="" id="{00000000-0008-0000-0200-0000E401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485" name="n_1aveValue【庁舎】&#10;有形固定資産減価償却率">
          <a:extLst>
            <a:ext uri="{FF2B5EF4-FFF2-40B4-BE49-F238E27FC236}">
              <a16:creationId xmlns:a16="http://schemas.microsoft.com/office/drawing/2014/main" xmlns="" id="{00000000-0008-0000-0200-0000E5010000}"/>
            </a:ext>
          </a:extLst>
        </xdr:cNvPr>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xmlns="" id="{00000000-0008-0000-0200-0000E7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xmlns="" id="{00000000-0008-0000-0200-0000E9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162561</xdr:rowOff>
    </xdr:from>
    <xdr:to>
      <xdr:col>22</xdr:col>
      <xdr:colOff>415925</xdr:colOff>
      <xdr:row>108</xdr:row>
      <xdr:rowOff>92711</xdr:rowOff>
    </xdr:to>
    <xdr:sp macro="" textlink="">
      <xdr:nvSpPr>
        <xdr:cNvPr id="491" name="円/楕円 490">
          <a:extLst>
            <a:ext uri="{FF2B5EF4-FFF2-40B4-BE49-F238E27FC236}">
              <a16:creationId xmlns:a16="http://schemas.microsoft.com/office/drawing/2014/main" xmlns="" id="{00000000-0008-0000-0200-0000EB010000}"/>
            </a:ext>
          </a:extLst>
        </xdr:cNvPr>
        <xdr:cNvSpPr/>
      </xdr:nvSpPr>
      <xdr:spPr>
        <a:xfrm>
          <a:off x="1543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83838</xdr:rowOff>
    </xdr:from>
    <xdr:ext cx="405111" cy="259045"/>
    <xdr:sp macro="" textlink="">
      <xdr:nvSpPr>
        <xdr:cNvPr id="492" name="n_1mainValue【庁舎】&#10;有形固定資産減価償却率">
          <a:extLst>
            <a:ext uri="{FF2B5EF4-FFF2-40B4-BE49-F238E27FC236}">
              <a16:creationId xmlns:a16="http://schemas.microsoft.com/office/drawing/2014/main" xmlns="" id="{00000000-0008-0000-0200-0000EC010000}"/>
            </a:ext>
          </a:extLst>
        </xdr:cNvPr>
        <xdr:cNvSpPr txBox="1"/>
      </xdr:nvSpPr>
      <xdr:spPr>
        <a:xfrm>
          <a:off x="15266043"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3" name="直線コネクタ 502">
          <a:extLst>
            <a:ext uri="{FF2B5EF4-FFF2-40B4-BE49-F238E27FC236}">
              <a16:creationId xmlns:a16="http://schemas.microsoft.com/office/drawing/2014/main" xmlns="" id="{00000000-0008-0000-0200-0000F7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5" name="直線コネクタ 504">
          <a:extLst>
            <a:ext uri="{FF2B5EF4-FFF2-40B4-BE49-F238E27FC236}">
              <a16:creationId xmlns:a16="http://schemas.microsoft.com/office/drawing/2014/main" xmlns="" id="{00000000-0008-0000-0200-0000F9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6" name="テキスト ボックス 505">
          <a:extLst>
            <a:ext uri="{FF2B5EF4-FFF2-40B4-BE49-F238E27FC236}">
              <a16:creationId xmlns:a16="http://schemas.microsoft.com/office/drawing/2014/main" xmlns="" id="{00000000-0008-0000-0200-0000FA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7" name="直線コネクタ 506">
          <a:extLst>
            <a:ext uri="{FF2B5EF4-FFF2-40B4-BE49-F238E27FC236}">
              <a16:creationId xmlns:a16="http://schemas.microsoft.com/office/drawing/2014/main" xmlns="" id="{00000000-0008-0000-0200-0000FB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8" name="テキスト ボックス 507">
          <a:extLst>
            <a:ext uri="{FF2B5EF4-FFF2-40B4-BE49-F238E27FC236}">
              <a16:creationId xmlns:a16="http://schemas.microsoft.com/office/drawing/2014/main" xmlns="" id="{00000000-0008-0000-0200-0000FC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a:extLst>
            <a:ext uri="{FF2B5EF4-FFF2-40B4-BE49-F238E27FC236}">
              <a16:creationId xmlns:a16="http://schemas.microsoft.com/office/drawing/2014/main" xmlns="" id="{00000000-0008-0000-0200-00000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庁舎】&#10;一人当たり面積グラフ枠">
          <a:extLst>
            <a:ext uri="{FF2B5EF4-FFF2-40B4-BE49-F238E27FC236}">
              <a16:creationId xmlns:a16="http://schemas.microsoft.com/office/drawing/2014/main" xmlns="" id="{00000000-0008-0000-0200-00000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514" name="直線コネクタ 513">
          <a:extLst>
            <a:ext uri="{FF2B5EF4-FFF2-40B4-BE49-F238E27FC236}">
              <a16:creationId xmlns:a16="http://schemas.microsoft.com/office/drawing/2014/main" xmlns="" id="{00000000-0008-0000-0200-000002020000}"/>
            </a:ext>
          </a:extLst>
        </xdr:cNvPr>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515" name="【庁舎】&#10;一人当たり面積最小値テキスト">
          <a:extLst>
            <a:ext uri="{FF2B5EF4-FFF2-40B4-BE49-F238E27FC236}">
              <a16:creationId xmlns:a16="http://schemas.microsoft.com/office/drawing/2014/main" xmlns="" id="{00000000-0008-0000-0200-000003020000}"/>
            </a:ext>
          </a:extLst>
        </xdr:cNvPr>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516" name="直線コネクタ 515">
          <a:extLst>
            <a:ext uri="{FF2B5EF4-FFF2-40B4-BE49-F238E27FC236}">
              <a16:creationId xmlns:a16="http://schemas.microsoft.com/office/drawing/2014/main" xmlns="" id="{00000000-0008-0000-0200-000004020000}"/>
            </a:ext>
          </a:extLst>
        </xdr:cNvPr>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517" name="【庁舎】&#10;一人当たり面積最大値テキスト">
          <a:extLst>
            <a:ext uri="{FF2B5EF4-FFF2-40B4-BE49-F238E27FC236}">
              <a16:creationId xmlns:a16="http://schemas.microsoft.com/office/drawing/2014/main" xmlns="" id="{00000000-0008-0000-0200-000005020000}"/>
            </a:ext>
          </a:extLst>
        </xdr:cNvPr>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518" name="直線コネクタ 517">
          <a:extLst>
            <a:ext uri="{FF2B5EF4-FFF2-40B4-BE49-F238E27FC236}">
              <a16:creationId xmlns:a16="http://schemas.microsoft.com/office/drawing/2014/main" xmlns="" id="{00000000-0008-0000-0200-000006020000}"/>
            </a:ext>
          </a:extLst>
        </xdr:cNvPr>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519" name="【庁舎】&#10;一人当たり面積平均値テキスト">
          <a:extLst>
            <a:ext uri="{FF2B5EF4-FFF2-40B4-BE49-F238E27FC236}">
              <a16:creationId xmlns:a16="http://schemas.microsoft.com/office/drawing/2014/main" xmlns="" id="{00000000-0008-0000-0200-000007020000}"/>
            </a:ext>
          </a:extLst>
        </xdr:cNvPr>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520" name="フローチャート : 判断 519">
          <a:extLst>
            <a:ext uri="{FF2B5EF4-FFF2-40B4-BE49-F238E27FC236}">
              <a16:creationId xmlns:a16="http://schemas.microsoft.com/office/drawing/2014/main" xmlns="" id="{00000000-0008-0000-0200-000008020000}"/>
            </a:ext>
          </a:extLst>
        </xdr:cNvPr>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521" name="フローチャート : 判断 520">
          <a:extLst>
            <a:ext uri="{FF2B5EF4-FFF2-40B4-BE49-F238E27FC236}">
              <a16:creationId xmlns:a16="http://schemas.microsoft.com/office/drawing/2014/main" xmlns="" id="{00000000-0008-0000-0200-000009020000}"/>
            </a:ext>
          </a:extLst>
        </xdr:cNvPr>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522" name="n_1aveValue【庁舎】&#10;一人当たり面積">
          <a:extLst>
            <a:ext uri="{FF2B5EF4-FFF2-40B4-BE49-F238E27FC236}">
              <a16:creationId xmlns:a16="http://schemas.microsoft.com/office/drawing/2014/main" xmlns="" id="{00000000-0008-0000-0200-00000A020000}"/>
            </a:ext>
          </a:extLst>
        </xdr:cNvPr>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3" name="テキスト ボックス 522">
          <a:extLst>
            <a:ext uri="{FF2B5EF4-FFF2-40B4-BE49-F238E27FC236}">
              <a16:creationId xmlns:a16="http://schemas.microsoft.com/office/drawing/2014/main" xmlns="" id="{00000000-0008-0000-0200-00000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xmlns="" id="{00000000-0008-0000-0200-00000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xmlns="" id="{00000000-0008-0000-0200-00000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xmlns="" id="{00000000-0008-0000-0200-00000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35458</xdr:rowOff>
    </xdr:from>
    <xdr:to>
      <xdr:col>31</xdr:col>
      <xdr:colOff>85725</xdr:colOff>
      <xdr:row>104</xdr:row>
      <xdr:rowOff>137058</xdr:rowOff>
    </xdr:to>
    <xdr:sp macro="" textlink="">
      <xdr:nvSpPr>
        <xdr:cNvPr id="528" name="円/楕円 527">
          <a:extLst>
            <a:ext uri="{FF2B5EF4-FFF2-40B4-BE49-F238E27FC236}">
              <a16:creationId xmlns:a16="http://schemas.microsoft.com/office/drawing/2014/main" xmlns="" id="{00000000-0008-0000-0200-000010020000}"/>
            </a:ext>
          </a:extLst>
        </xdr:cNvPr>
        <xdr:cNvSpPr/>
      </xdr:nvSpPr>
      <xdr:spPr>
        <a:xfrm>
          <a:off x="21272500" y="178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153585</xdr:rowOff>
    </xdr:from>
    <xdr:ext cx="469744" cy="259045"/>
    <xdr:sp macro="" textlink="">
      <xdr:nvSpPr>
        <xdr:cNvPr id="529" name="n_1mainValue【庁舎】&#10;一人当たり面積">
          <a:extLst>
            <a:ext uri="{FF2B5EF4-FFF2-40B4-BE49-F238E27FC236}">
              <a16:creationId xmlns:a16="http://schemas.microsoft.com/office/drawing/2014/main" xmlns="" id="{00000000-0008-0000-0200-000011020000}"/>
            </a:ext>
          </a:extLst>
        </xdr:cNvPr>
        <xdr:cNvSpPr txBox="1"/>
      </xdr:nvSpPr>
      <xdr:spPr>
        <a:xfrm>
          <a:off x="21075727" y="176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a:extLst>
            <a:ext uri="{FF2B5EF4-FFF2-40B4-BE49-F238E27FC236}">
              <a16:creationId xmlns:a16="http://schemas.microsoft.com/office/drawing/2014/main" xmlns="" id="{00000000-0008-0000-0200-00001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a:extLst>
            <a:ext uri="{FF2B5EF4-FFF2-40B4-BE49-F238E27FC236}">
              <a16:creationId xmlns:a16="http://schemas.microsoft.com/office/drawing/2014/main" xmlns="" id="{00000000-0008-0000-0200-00001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市民会館・一般廃棄物処理施設・庁舎・保健センター等の有形固定資産減価償却率の水準が類似団体と比較して低くなっている。殆どの施設の有形固定資産減価償却率が低いので、今後の整備計画（体育館）を固定資産台帳・公共施設管理台帳等との将来財政負担を見極めながら整備を図っていく。一人当た面積や有形固定資産額等も人口が少ないので一人当たりが占める割合が高水準の要因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
576
13.09
2,997,547
2,856,840
74,262
748,671
2,545,334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集中改革プラン（平成</a:t>
          </a:r>
          <a:r>
            <a:rPr lang="en-US" altLang="ja-JP" sz="1200" b="0" i="0" baseline="0">
              <a:solidFill>
                <a:schemeClr val="dk1"/>
              </a:solidFill>
              <a:latin typeface="+mn-lt"/>
              <a:ea typeface="+mn-ea"/>
              <a:cs typeface="+mn-cs"/>
            </a:rPr>
            <a:t>17</a:t>
          </a:r>
          <a:r>
            <a:rPr lang="ja-JP" altLang="ja-JP" sz="1200" b="0" i="0" baseline="0">
              <a:solidFill>
                <a:schemeClr val="dk1"/>
              </a:solidFill>
              <a:latin typeface="+mn-lt"/>
              <a:ea typeface="+mn-ea"/>
              <a:cs typeface="+mn-cs"/>
            </a:rPr>
            <a:t>年度～平成</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年度）終了後も給与の適正化や民間委託料等により人件費・投資的経費を抑制し、物件費等の削減にも努めている。税収に関しても徴収強化・向上対策（平成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年度（</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月）租税完納推進の島宣言を行った。（沖縄県市町村税徴収対策支援本部・北那覇税務署・北那覇税務団体協議会協賛））を中心に取り組み、歳入確保に努め、財政健全化を図る。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xmlns=""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xmlns=""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xmlns=""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131445</xdr:rowOff>
    </xdr:from>
    <xdr:to>
      <xdr:col>7</xdr:col>
      <xdr:colOff>152400</xdr:colOff>
      <xdr:row>43</xdr:row>
      <xdr:rowOff>131445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a:extLst>
            <a:ext uri="{FF2B5EF4-FFF2-40B4-BE49-F238E27FC236}">
              <a16:creationId xmlns:a16="http://schemas.microsoft.com/office/drawing/2014/main" xmlns="" id="{00000000-0008-0000-0300-000040000000}"/>
            </a:ext>
          </a:extLst>
        </xdr:cNvPr>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xmlns=""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131445</xdr:rowOff>
    </xdr:from>
    <xdr:to>
      <xdr:col>6</xdr:col>
      <xdr:colOff>0</xdr:colOff>
      <xdr:row>43</xdr:row>
      <xdr:rowOff>137478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a:extLst>
            <a:ext uri="{FF2B5EF4-FFF2-40B4-BE49-F238E27FC236}">
              <a16:creationId xmlns:a16="http://schemas.microsoft.com/office/drawing/2014/main" xmlns="" id="{00000000-0008-0000-0300-000044000000}"/>
            </a:ext>
          </a:extLst>
        </xdr:cNvPr>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143510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80645</xdr:rowOff>
    </xdr:from>
    <xdr:to>
      <xdr:col>7</xdr:col>
      <xdr:colOff>203200</xdr:colOff>
      <xdr:row>44</xdr:row>
      <xdr:rowOff>10795</xdr:rowOff>
    </xdr:to>
    <xdr:sp macro="" textlink="">
      <xdr:nvSpPr>
        <xdr:cNvPr id="82" name="円/楕円 81">
          <a:extLst>
            <a:ext uri="{FF2B5EF4-FFF2-40B4-BE49-F238E27FC236}">
              <a16:creationId xmlns:a16="http://schemas.microsoft.com/office/drawing/2014/main" xmlns="" id="{00000000-0008-0000-0300-000052000000}"/>
            </a:ext>
          </a:extLst>
        </xdr:cNvPr>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a:extLst>
            <a:ext uri="{FF2B5EF4-FFF2-40B4-BE49-F238E27FC236}">
              <a16:creationId xmlns:a16="http://schemas.microsoft.com/office/drawing/2014/main" xmlns="" id="{00000000-0008-0000-0300-000053000000}"/>
            </a:ext>
          </a:extLst>
        </xdr:cNvPr>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80645</xdr:rowOff>
    </xdr:from>
    <xdr:to>
      <xdr:col>6</xdr:col>
      <xdr:colOff>50800</xdr:colOff>
      <xdr:row>44</xdr:row>
      <xdr:rowOff>10795</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167022</xdr:rowOff>
    </xdr:from>
    <xdr:ext cx="7366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xmlns=""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xmlns=""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全国・沖縄県平均を大きく上回っており、義務的経費が歳出全体の約</a:t>
          </a:r>
          <a:r>
            <a:rPr lang="en-US" altLang="ja-JP" sz="1200" b="0" i="0" baseline="0">
              <a:solidFill>
                <a:schemeClr val="dk1"/>
              </a:solidFill>
              <a:latin typeface="+mn-lt"/>
              <a:ea typeface="+mn-ea"/>
              <a:cs typeface="+mn-cs"/>
            </a:rPr>
            <a:t>6</a:t>
          </a:r>
          <a:r>
            <a:rPr lang="ja-JP" altLang="ja-JP" sz="1200" b="0" i="0" baseline="0">
              <a:solidFill>
                <a:schemeClr val="dk1"/>
              </a:solidFill>
              <a:latin typeface="+mn-lt"/>
              <a:ea typeface="+mn-ea"/>
              <a:cs typeface="+mn-cs"/>
            </a:rPr>
            <a:t>割を占める高い水準にある。今後も物件費等の抑制・削減に努め、事業の見直し・縮小等を実施し、地方債発行の優先（交付税措置の高い適債事業）・抑制を図り、経常経費を縮小するよう行財政改革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xmlns=""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xmlns=""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xmlns=""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xmlns=""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19812</xdr:rowOff>
    </xdr:from>
    <xdr:to>
      <xdr:col>7</xdr:col>
      <xdr:colOff>152400</xdr:colOff>
      <xdr:row>66</xdr:row>
      <xdr:rowOff>164592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114800" y="1133551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xmlns=""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xmlns=""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19812</xdr:rowOff>
    </xdr:from>
    <xdr:to>
      <xdr:col>6</xdr:col>
      <xdr:colOff>0</xdr:colOff>
      <xdr:row>66</xdr:row>
      <xdr:rowOff>140462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3225800" y="113355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xmlns=""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94742</xdr:rowOff>
    </xdr:from>
    <xdr:to>
      <xdr:col>4</xdr:col>
      <xdr:colOff>482600</xdr:colOff>
      <xdr:row>66</xdr:row>
      <xdr:rowOff>140462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2336800" y="11238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82804</xdr:rowOff>
    </xdr:from>
    <xdr:to>
      <xdr:col>3</xdr:col>
      <xdr:colOff>279400</xdr:colOff>
      <xdr:row>65</xdr:row>
      <xdr:rowOff>94742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1447800" y="1105560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113792</xdr:rowOff>
    </xdr:from>
    <xdr:to>
      <xdr:col>7</xdr:col>
      <xdr:colOff>203200</xdr:colOff>
      <xdr:row>67</xdr:row>
      <xdr:rowOff>43942</xdr:rowOff>
    </xdr:to>
    <xdr:sp macro="" textlink="">
      <xdr:nvSpPr>
        <xdr:cNvPr id="143" name="円/楕円 142">
          <a:extLst>
            <a:ext uri="{FF2B5EF4-FFF2-40B4-BE49-F238E27FC236}">
              <a16:creationId xmlns:a16="http://schemas.microsoft.com/office/drawing/2014/main" xmlns="" id="{00000000-0008-0000-0300-00008F000000}"/>
            </a:ext>
          </a:extLst>
        </xdr:cNvPr>
        <xdr:cNvSpPr/>
      </xdr:nvSpPr>
      <xdr:spPr>
        <a:xfrm>
          <a:off x="49022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9669</xdr:rowOff>
    </xdr:from>
    <xdr:ext cx="762000" cy="259045"/>
    <xdr:sp macro="" textlink="">
      <xdr:nvSpPr>
        <xdr:cNvPr id="144" name="財政構造の弾力性該当値テキスト">
          <a:extLst>
            <a:ext uri="{FF2B5EF4-FFF2-40B4-BE49-F238E27FC236}">
              <a16:creationId xmlns:a16="http://schemas.microsoft.com/office/drawing/2014/main" xmlns="" id="{00000000-0008-0000-0300-000090000000}"/>
            </a:ext>
          </a:extLst>
        </xdr:cNvPr>
        <xdr:cNvSpPr txBox="1"/>
      </xdr:nvSpPr>
      <xdr:spPr>
        <a:xfrm>
          <a:off x="5041900" y="1132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140462</xdr:rowOff>
    </xdr:from>
    <xdr:to>
      <xdr:col>6</xdr:col>
      <xdr:colOff>50800</xdr:colOff>
      <xdr:row>66</xdr:row>
      <xdr:rowOff>70612</xdr:rowOff>
    </xdr:to>
    <xdr:sp macro="" textlink="">
      <xdr:nvSpPr>
        <xdr:cNvPr id="145" name="円/楕円 144">
          <a:extLst>
            <a:ext uri="{FF2B5EF4-FFF2-40B4-BE49-F238E27FC236}">
              <a16:creationId xmlns:a16="http://schemas.microsoft.com/office/drawing/2014/main" xmlns="" id="{00000000-0008-0000-0300-000091000000}"/>
            </a:ext>
          </a:extLst>
        </xdr:cNvPr>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55389</xdr:rowOff>
    </xdr:from>
    <xdr:ext cx="7366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89662</xdr:rowOff>
    </xdr:from>
    <xdr:to>
      <xdr:col>4</xdr:col>
      <xdr:colOff>533400</xdr:colOff>
      <xdr:row>67</xdr:row>
      <xdr:rowOff>19812</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3175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4589</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844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32004</xdr:rowOff>
    </xdr:from>
    <xdr:to>
      <xdr:col>2</xdr:col>
      <xdr:colOff>127000</xdr:colOff>
      <xdr:row>64</xdr:row>
      <xdr:rowOff>133604</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118381</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xmlns=""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[1,430,941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主な要因としては、一部事務組合の人件費充当に係る負担金や公営企業会計への物件費充当に係る繰出金等が</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人当たりの金額を大きく占めている要因である。今後の経費抑制に努め、財政健全化を図る。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xmlns=""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xmlns=""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118597</xdr:rowOff>
    </xdr:from>
    <xdr:to>
      <xdr:col>7</xdr:col>
      <xdr:colOff>152400</xdr:colOff>
      <xdr:row>89</xdr:row>
      <xdr:rowOff>128383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5377647"/>
          <a:ext cx="8382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60013</xdr:rowOff>
    </xdr:from>
    <xdr:to>
      <xdr:col>6</xdr:col>
      <xdr:colOff>0</xdr:colOff>
      <xdr:row>89</xdr:row>
      <xdr:rowOff>118597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5319063"/>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62711</xdr:rowOff>
    </xdr:from>
    <xdr:to>
      <xdr:col>4</xdr:col>
      <xdr:colOff>482600</xdr:colOff>
      <xdr:row>89</xdr:row>
      <xdr:rowOff>60013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5150311"/>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152380</xdr:rowOff>
    </xdr:from>
    <xdr:to>
      <xdr:col>3</xdr:col>
      <xdr:colOff>279400</xdr:colOff>
      <xdr:row>88</xdr:row>
      <xdr:rowOff>62711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1447800" y="15068530"/>
          <a:ext cx="889000" cy="8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163282</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144798</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8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77583</xdr:rowOff>
    </xdr:from>
    <xdr:to>
      <xdr:col>7</xdr:col>
      <xdr:colOff>203200</xdr:colOff>
      <xdr:row>90</xdr:row>
      <xdr:rowOff>7733</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53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144910</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523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1,430,941</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67797</xdr:rowOff>
    </xdr:from>
    <xdr:to>
      <xdr:col>6</xdr:col>
      <xdr:colOff>50800</xdr:colOff>
      <xdr:row>89</xdr:row>
      <xdr:rowOff>169397</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53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154174</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5413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1,422,424</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9213</xdr:rowOff>
    </xdr:from>
    <xdr:to>
      <xdr:col>4</xdr:col>
      <xdr:colOff>533400</xdr:colOff>
      <xdr:row>89</xdr:row>
      <xdr:rowOff>110813</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5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95590</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53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1,371,439</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11911</xdr:rowOff>
    </xdr:from>
    <xdr:to>
      <xdr:col>3</xdr:col>
      <xdr:colOff>330200</xdr:colOff>
      <xdr:row>88</xdr:row>
      <xdr:rowOff>113511</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50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98288</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51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1,224,577</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101580</xdr:rowOff>
    </xdr:from>
    <xdr:to>
      <xdr:col>2</xdr:col>
      <xdr:colOff>127000</xdr:colOff>
      <xdr:row>88</xdr:row>
      <xdr:rowOff>31730</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5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16507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510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1,153,403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集中改革プランに沿って適正化計画を継続的に実施し、適正な定員管理に努める。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xmlns=""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a:extLst>
            <a:ext uri="{FF2B5EF4-FFF2-40B4-BE49-F238E27FC236}">
              <a16:creationId xmlns:a16="http://schemas.microsoft.com/office/drawing/2014/main" xmlns="" id="{00000000-0008-0000-0300-0000F6000000}"/>
            </a:ext>
          </a:extLst>
        </xdr:cNvPr>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a:extLst>
            <a:ext uri="{FF2B5EF4-FFF2-40B4-BE49-F238E27FC236}">
              <a16:creationId xmlns:a16="http://schemas.microsoft.com/office/drawing/2014/main" xmlns="" id="{00000000-0008-0000-0300-0000F8000000}"/>
            </a:ext>
          </a:extLst>
        </xdr:cNvPr>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168063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6179800" y="14041966"/>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a:extLst>
            <a:ext uri="{FF2B5EF4-FFF2-40B4-BE49-F238E27FC236}">
              <a16:creationId xmlns:a16="http://schemas.microsoft.com/office/drawing/2014/main" xmlns="" id="{00000000-0008-0000-0300-0000FB000000}"/>
            </a:ext>
          </a:extLst>
        </xdr:cNvPr>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a:extLst>
            <a:ext uri="{FF2B5EF4-FFF2-40B4-BE49-F238E27FC236}">
              <a16:creationId xmlns:a16="http://schemas.microsoft.com/office/drawing/2014/main" xmlns="" id="{00000000-0008-0000-0300-0000FC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168063</xdr:rowOff>
    </xdr:from>
    <xdr:to>
      <xdr:col>23</xdr:col>
      <xdr:colOff>406400</xdr:colOff>
      <xdr:row>83</xdr:row>
      <xdr:rowOff>4657</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5290800" y="142269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79587</xdr:rowOff>
    </xdr:from>
    <xdr:to>
      <xdr:col>22</xdr:col>
      <xdr:colOff>203200</xdr:colOff>
      <xdr:row>83</xdr:row>
      <xdr:rowOff>4657</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4401800" y="1413848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79587</xdr:rowOff>
    </xdr:from>
    <xdr:to>
      <xdr:col>21</xdr:col>
      <xdr:colOff>0</xdr:colOff>
      <xdr:row>84</xdr:row>
      <xdr:rowOff>130811</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3512800" y="14138487"/>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0" name="給与水準   （国との比較）該当値テキスト">
          <a:extLst>
            <a:ext uri="{FF2B5EF4-FFF2-40B4-BE49-F238E27FC236}">
              <a16:creationId xmlns:a16="http://schemas.microsoft.com/office/drawing/2014/main" xmlns="" id="{00000000-0008-0000-0300-00000E010000}"/>
            </a:ext>
          </a:extLst>
        </xdr:cNvPr>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117263</xdr:rowOff>
    </xdr:from>
    <xdr:to>
      <xdr:col>23</xdr:col>
      <xdr:colOff>457200</xdr:colOff>
      <xdr:row>83</xdr:row>
      <xdr:rowOff>47413</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129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57590</xdr:rowOff>
    </xdr:from>
    <xdr:ext cx="7366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798800" y="139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125307</xdr:rowOff>
    </xdr:from>
    <xdr:to>
      <xdr:col>22</xdr:col>
      <xdr:colOff>254000</xdr:colOff>
      <xdr:row>83</xdr:row>
      <xdr:rowOff>55457</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5240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65634</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28787</xdr:rowOff>
    </xdr:from>
    <xdr:to>
      <xdr:col>21</xdr:col>
      <xdr:colOff>50800</xdr:colOff>
      <xdr:row>82</xdr:row>
      <xdr:rowOff>130387</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43510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140564</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020800" y="138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集中改革プランに沿って定員適正化計画を継続的に実施し、適正な定員管理に努める。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83929</xdr:rowOff>
    </xdr:from>
    <xdr:to>
      <xdr:col>24</xdr:col>
      <xdr:colOff>558800</xdr:colOff>
      <xdr:row>67</xdr:row>
      <xdr:rowOff>122065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1399629"/>
          <a:ext cx="838200" cy="20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83929</xdr:rowOff>
    </xdr:from>
    <xdr:to>
      <xdr:col>23</xdr:col>
      <xdr:colOff>406400</xdr:colOff>
      <xdr:row>67</xdr:row>
      <xdr:rowOff>9689</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5290800" y="11399629"/>
          <a:ext cx="889000" cy="9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64280</xdr:rowOff>
    </xdr:from>
    <xdr:to>
      <xdr:col>22</xdr:col>
      <xdr:colOff>203200</xdr:colOff>
      <xdr:row>67</xdr:row>
      <xdr:rowOff>9689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1379980"/>
          <a:ext cx="889000" cy="1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64280</xdr:rowOff>
    </xdr:from>
    <xdr:to>
      <xdr:col>21</xdr:col>
      <xdr:colOff>0</xdr:colOff>
      <xdr:row>66</xdr:row>
      <xdr:rowOff>103577</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3512800" y="11379980"/>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71265</xdr:rowOff>
    </xdr:from>
    <xdr:to>
      <xdr:col>24</xdr:col>
      <xdr:colOff>609600</xdr:colOff>
      <xdr:row>68</xdr:row>
      <xdr:rowOff>1415</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967200" y="115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138592</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145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33129</xdr:rowOff>
    </xdr:from>
    <xdr:to>
      <xdr:col>23</xdr:col>
      <xdr:colOff>457200</xdr:colOff>
      <xdr:row>66</xdr:row>
      <xdr:rowOff>134729</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6129000" y="113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119506</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143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130339</xdr:rowOff>
    </xdr:from>
    <xdr:to>
      <xdr:col>22</xdr:col>
      <xdr:colOff>254000</xdr:colOff>
      <xdr:row>67</xdr:row>
      <xdr:rowOff>60489</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5240000" y="114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45266</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153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13480</xdr:rowOff>
    </xdr:from>
    <xdr:to>
      <xdr:col>21</xdr:col>
      <xdr:colOff>50800</xdr:colOff>
      <xdr:row>66</xdr:row>
      <xdr:rowOff>115080</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4351000" y="113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99857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141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52777</xdr:rowOff>
    </xdr:from>
    <xdr:to>
      <xdr:col>19</xdr:col>
      <xdr:colOff>533400</xdr:colOff>
      <xdr:row>66</xdr:row>
      <xdr:rowOff>154377</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3462000" y="113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139154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145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普通建設事業に係る償還や簡易水道特別会計への多額の繰出金等により、高比率の影響を受けている。特定財源充当や料金改定・物件費・維持管理費（コスト）等</a:t>
          </a:r>
          <a:r>
            <a:rPr lang="ja-JP" altLang="en-US" sz="1200" b="0" i="0" baseline="0">
              <a:solidFill>
                <a:schemeClr val="dk1"/>
              </a:solidFill>
              <a:latin typeface="+mn-lt"/>
              <a:ea typeface="+mn-ea"/>
              <a:cs typeface="+mn-cs"/>
            </a:rPr>
            <a:t>削減による</a:t>
          </a:r>
          <a:r>
            <a:rPr lang="ja-JP" altLang="ja-JP" sz="1200" b="0" i="0" baseline="0">
              <a:solidFill>
                <a:schemeClr val="dk1"/>
              </a:solidFill>
              <a:latin typeface="+mn-lt"/>
              <a:ea typeface="+mn-ea"/>
              <a:cs typeface="+mn-cs"/>
            </a:rPr>
            <a:t>繰出金抑制に努める。</a:t>
          </a:r>
          <a:endParaRPr kumimoji="1"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xmlns=""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43</xdr:row>
      <xdr:rowOff>135467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7018000" y="6325447"/>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107544</xdr:rowOff>
    </xdr:from>
    <xdr:ext cx="762000" cy="259045"/>
    <xdr:sp macro="" textlink="">
      <xdr:nvSpPr>
        <xdr:cNvPr id="372" name="公債費負担の状況最小値テキスト">
          <a:extLst>
            <a:ext uri="{FF2B5EF4-FFF2-40B4-BE49-F238E27FC236}">
              <a16:creationId xmlns:a16="http://schemas.microsoft.com/office/drawing/2014/main" xmlns="" id="{00000000-0008-0000-0300-000074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43</xdr:row>
      <xdr:rowOff>135467</xdr:rowOff>
    </xdr:from>
    <xdr:to>
      <xdr:col>24</xdr:col>
      <xdr:colOff>647700</xdr:colOff>
      <xdr:row>43</xdr:row>
      <xdr:rowOff>135467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4" name="公債費負担の状況最大値テキスト">
          <a:extLst>
            <a:ext uri="{FF2B5EF4-FFF2-40B4-BE49-F238E27FC236}">
              <a16:creationId xmlns:a16="http://schemas.microsoft.com/office/drawing/2014/main" xmlns="" id="{00000000-0008-0000-0300-000076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42</xdr:row>
      <xdr:rowOff>146050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77" name="公債費負担の状況平均値テキスト">
          <a:extLst>
            <a:ext uri="{FF2B5EF4-FFF2-40B4-BE49-F238E27FC236}">
              <a16:creationId xmlns:a16="http://schemas.microsoft.com/office/drawing/2014/main" xmlns="" id="{00000000-0008-0000-0300-000079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30904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5290800" y="73469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111337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4401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44</xdr:row>
      <xdr:rowOff>28363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3512800" y="748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395" name="円/楕円 394">
          <a:extLst>
            <a:ext uri="{FF2B5EF4-FFF2-40B4-BE49-F238E27FC236}">
              <a16:creationId xmlns:a16="http://schemas.microsoft.com/office/drawing/2014/main" xmlns="" id="{00000000-0008-0000-0300-00008B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396" name="公債費負担の状況該当値テキスト">
          <a:extLst>
            <a:ext uri="{FF2B5EF4-FFF2-40B4-BE49-F238E27FC236}">
              <a16:creationId xmlns:a16="http://schemas.microsoft.com/office/drawing/2014/main" xmlns="" id="{00000000-0008-0000-0300-00008C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399" name="円/楕円 398">
          <a:extLst>
            <a:ext uri="{FF2B5EF4-FFF2-40B4-BE49-F238E27FC236}">
              <a16:creationId xmlns:a16="http://schemas.microsoft.com/office/drawing/2014/main" xmlns="" id="{00000000-0008-0000-0300-00008F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地方債残高に対して標準財政規模や財政調整基金等の充当可能基金の増額が要因。今後も現在の水準を維持するよう努める。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16</xdr:row>
      <xdr:rowOff>37435</xdr:rowOff>
    </xdr:from>
    <xdr:to>
      <xdr:col>19</xdr:col>
      <xdr:colOff>533400</xdr:colOff>
      <xdr:row>16</xdr:row>
      <xdr:rowOff>139035</xdr:rowOff>
    </xdr:to>
    <xdr:sp macro="" textlink="">
      <xdr:nvSpPr>
        <xdr:cNvPr id="455" name="円/楕円 454">
          <a:extLst>
            <a:ext uri="{FF2B5EF4-FFF2-40B4-BE49-F238E27FC236}">
              <a16:creationId xmlns:a16="http://schemas.microsoft.com/office/drawing/2014/main" xmlns="" id="{00000000-0008-0000-0300-0000C7010000}"/>
            </a:ext>
          </a:extLst>
        </xdr:cNvPr>
        <xdr:cNvSpPr/>
      </xdr:nvSpPr>
      <xdr:spPr>
        <a:xfrm>
          <a:off x="13462000" y="27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123812</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
576
13.09
2,997,547
2,856,840
74,262
748,671
2,545,334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歳出全体の約</a:t>
          </a:r>
          <a:r>
            <a:rPr lang="en-US" altLang="ja-JP" sz="1200" b="0" i="0" baseline="0">
              <a:solidFill>
                <a:schemeClr val="dk1"/>
              </a:solidFill>
              <a:latin typeface="+mn-lt"/>
              <a:ea typeface="+mn-ea"/>
              <a:cs typeface="+mn-cs"/>
            </a:rPr>
            <a:t>3</a:t>
          </a:r>
          <a:r>
            <a:rPr lang="ja-JP" altLang="en-US" sz="1200" b="0" i="0" baseline="0">
              <a:solidFill>
                <a:schemeClr val="dk1"/>
              </a:solidFill>
              <a:latin typeface="+mn-lt"/>
              <a:ea typeface="+mn-ea"/>
              <a:cs typeface="+mn-cs"/>
            </a:rPr>
            <a:t>割</a:t>
          </a:r>
          <a:r>
            <a:rPr lang="ja-JP" altLang="ja-JP" sz="1200" b="0" i="0" baseline="0">
              <a:solidFill>
                <a:schemeClr val="dk1"/>
              </a:solidFill>
              <a:latin typeface="+mn-lt"/>
              <a:ea typeface="+mn-ea"/>
              <a:cs typeface="+mn-cs"/>
            </a:rPr>
            <a:t>を占めており、類似団体と比較して高めだが、事業費支弁人件費や改革プランに沿った定員適正化計画実施により、適正な人員管理を継続して行政改革への取組に務める。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138430</xdr:rowOff>
    </xdr:from>
    <xdr:to>
      <xdr:col>7</xdr:col>
      <xdr:colOff>15875</xdr:colOff>
      <xdr:row>37</xdr:row>
      <xdr:rowOff>77470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3106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35560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38</xdr:row>
      <xdr:rowOff>35560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62230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87630</xdr:rowOff>
    </xdr:from>
    <xdr:to>
      <xdr:col>7</xdr:col>
      <xdr:colOff>66675</xdr:colOff>
      <xdr:row>37</xdr:row>
      <xdr:rowOff>17780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59707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集中改革プランに沿って、物件費（旅費・需要費・役務費等）の抑制・削減に努め、職員人件費から民間委託化への推進を</a:t>
          </a:r>
          <a:r>
            <a:rPr lang="ja-JP" altLang="en-US" sz="1200" b="0" i="0" baseline="0">
              <a:solidFill>
                <a:schemeClr val="dk1"/>
              </a:solidFill>
              <a:latin typeface="+mn-lt"/>
              <a:ea typeface="+mn-ea"/>
              <a:cs typeface="+mn-cs"/>
            </a:rPr>
            <a:t>図っている。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5080</xdr:rowOff>
    </xdr:from>
    <xdr:to>
      <xdr:col>24</xdr:col>
      <xdr:colOff>31750</xdr:colOff>
      <xdr:row>20</xdr:row>
      <xdr:rowOff>16510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326263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5080</xdr:rowOff>
    </xdr:from>
    <xdr:to>
      <xdr:col>22</xdr:col>
      <xdr:colOff>565150</xdr:colOff>
      <xdr:row>19</xdr:row>
      <xdr:rowOff>43180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4782800" y="326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xmlns=""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31750</xdr:rowOff>
    </xdr:from>
    <xdr:to>
      <xdr:col>21</xdr:col>
      <xdr:colOff>361950</xdr:colOff>
      <xdr:row>19</xdr:row>
      <xdr:rowOff>43180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3289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157480</xdr:rowOff>
    </xdr:from>
    <xdr:to>
      <xdr:col>20</xdr:col>
      <xdr:colOff>158750</xdr:colOff>
      <xdr:row>19</xdr:row>
      <xdr:rowOff>31750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3243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xmlns=""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137160</xdr:rowOff>
    </xdr:from>
    <xdr:to>
      <xdr:col>24</xdr:col>
      <xdr:colOff>82550</xdr:colOff>
      <xdr:row>20</xdr:row>
      <xdr:rowOff>67310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64592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45737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33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125730</xdr:rowOff>
    </xdr:from>
    <xdr:to>
      <xdr:col>22</xdr:col>
      <xdr:colOff>615950</xdr:colOff>
      <xdr:row>19</xdr:row>
      <xdr:rowOff>55880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5621000" y="32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40657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329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163830</xdr:rowOff>
    </xdr:from>
    <xdr:to>
      <xdr:col>21</xdr:col>
      <xdr:colOff>412750</xdr:colOff>
      <xdr:row>19</xdr:row>
      <xdr:rowOff>93980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4732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78757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33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152400</xdr:rowOff>
    </xdr:from>
    <xdr:to>
      <xdr:col>20</xdr:col>
      <xdr:colOff>209550</xdr:colOff>
      <xdr:row>19</xdr:row>
      <xdr:rowOff>82550</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67327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106680</xdr:rowOff>
    </xdr:from>
    <xdr:to>
      <xdr:col>19</xdr:col>
      <xdr:colOff>6350</xdr:colOff>
      <xdr:row>19</xdr:row>
      <xdr:rowOff>36830</xdr:rowOff>
    </xdr:to>
    <xdr:sp macro="" textlink="">
      <xdr:nvSpPr>
        <xdr:cNvPr id="153" name="円/楕円 152">
          <a:extLst>
            <a:ext uri="{FF2B5EF4-FFF2-40B4-BE49-F238E27FC236}">
              <a16:creationId xmlns:a16="http://schemas.microsoft.com/office/drawing/2014/main" xmlns="" id="{00000000-0008-0000-0400-000099000000}"/>
            </a:ext>
          </a:extLst>
        </xdr:cNvPr>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21607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類似団体</a:t>
          </a:r>
          <a:r>
            <a:rPr lang="ja-JP" altLang="en-US" sz="1200" b="0" i="0" baseline="0">
              <a:solidFill>
                <a:schemeClr val="dk1"/>
              </a:solidFill>
              <a:latin typeface="+mn-lt"/>
              <a:ea typeface="+mn-ea"/>
              <a:cs typeface="+mn-cs"/>
            </a:rPr>
            <a:t>比</a:t>
          </a:r>
          <a:r>
            <a:rPr lang="ja-JP" altLang="ja-JP" sz="1200" b="0" i="0" baseline="0">
              <a:solidFill>
                <a:schemeClr val="dk1"/>
              </a:solidFill>
              <a:latin typeface="+mn-lt"/>
              <a:ea typeface="+mn-ea"/>
              <a:cs typeface="+mn-cs"/>
            </a:rPr>
            <a:t>でも低い水準なので、引き続き事業執行の適正管理に努める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165100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127000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簡易水道特別会計への多額な繰出金等が影響しており、簡易水道事業債に係る償還額に占める額を一般会計から繰出している。料金見直し・改定や物件費（維持管理費）抑制により、適正管理に努める。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156718</xdr:rowOff>
    </xdr:from>
    <xdr:to>
      <xdr:col>24</xdr:col>
      <xdr:colOff>31750</xdr:colOff>
      <xdr:row>54</xdr:row>
      <xdr:rowOff>53848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2435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26416</xdr:rowOff>
    </xdr:from>
    <xdr:to>
      <xdr:col>22</xdr:col>
      <xdr:colOff>565150</xdr:colOff>
      <xdr:row>54</xdr:row>
      <xdr:rowOff>53848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284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143002</xdr:rowOff>
    </xdr:from>
    <xdr:to>
      <xdr:col>21</xdr:col>
      <xdr:colOff>361950</xdr:colOff>
      <xdr:row>54</xdr:row>
      <xdr:rowOff>26416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229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143002</xdr:rowOff>
    </xdr:from>
    <xdr:to>
      <xdr:col>20</xdr:col>
      <xdr:colOff>158750</xdr:colOff>
      <xdr:row>54</xdr:row>
      <xdr:rowOff>35560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229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105918</xdr:rowOff>
    </xdr:from>
    <xdr:to>
      <xdr:col>24</xdr:col>
      <xdr:colOff>82550</xdr:colOff>
      <xdr:row>54</xdr:row>
      <xdr:rowOff>36068</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14495</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1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xdr:rowOff>
    </xdr:from>
    <xdr:to>
      <xdr:col>22</xdr:col>
      <xdr:colOff>615950</xdr:colOff>
      <xdr:row>54</xdr:row>
      <xdr:rowOff>104648</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114825</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147066</xdr:rowOff>
    </xdr:from>
    <xdr:to>
      <xdr:col>21</xdr:col>
      <xdr:colOff>412750</xdr:colOff>
      <xdr:row>54</xdr:row>
      <xdr:rowOff>77216</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87393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92202</xdr:rowOff>
    </xdr:from>
    <xdr:to>
      <xdr:col>20</xdr:col>
      <xdr:colOff>209550</xdr:colOff>
      <xdr:row>54</xdr:row>
      <xdr:rowOff>22352</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32529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単独団体補助金等の交付適当な事業</a:t>
          </a:r>
          <a:r>
            <a:rPr lang="ja-JP" altLang="en-US" sz="1200" b="0" i="0" baseline="0">
              <a:solidFill>
                <a:schemeClr val="dk1"/>
              </a:solidFill>
              <a:latin typeface="+mn-lt"/>
              <a:ea typeface="+mn-ea"/>
              <a:cs typeface="+mn-cs"/>
            </a:rPr>
            <a:t>の</a:t>
          </a:r>
          <a:r>
            <a:rPr lang="ja-JP" altLang="ja-JP" sz="1200" b="0" i="0" baseline="0">
              <a:solidFill>
                <a:schemeClr val="dk1"/>
              </a:solidFill>
              <a:latin typeface="+mn-lt"/>
              <a:ea typeface="+mn-ea"/>
              <a:cs typeface="+mn-cs"/>
            </a:rPr>
            <a:t>実施等の明確な基準を設け、不適当</a:t>
          </a:r>
          <a:r>
            <a:rPr lang="ja-JP" altLang="en-US" sz="1200" b="0" i="0" baseline="0">
              <a:solidFill>
                <a:schemeClr val="dk1"/>
              </a:solidFill>
              <a:latin typeface="+mn-lt"/>
              <a:ea typeface="+mn-ea"/>
              <a:cs typeface="+mn-cs"/>
            </a:rPr>
            <a:t>で</a:t>
          </a:r>
          <a:r>
            <a:rPr lang="ja-JP" altLang="ja-JP" sz="1200" b="0" i="0" baseline="0">
              <a:solidFill>
                <a:schemeClr val="dk1"/>
              </a:solidFill>
              <a:latin typeface="+mn-lt"/>
              <a:ea typeface="+mn-ea"/>
              <a:cs typeface="+mn-cs"/>
            </a:rPr>
            <a:t>必要性の低い補助金は見直し・削減・廃止等により、適正化を図る方針。</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108712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58740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35</xdr:row>
      <xdr:rowOff>19558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58740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35</xdr:row>
      <xdr:rowOff>19558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59014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17272</xdr:rowOff>
    </xdr:from>
    <xdr:to>
      <xdr:col>20</xdr:col>
      <xdr:colOff>158750</xdr:colOff>
      <xdr:row>34</xdr:row>
      <xdr:rowOff>72136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5846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74439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137922</xdr:rowOff>
    </xdr:from>
    <xdr:to>
      <xdr:col>19</xdr:col>
      <xdr:colOff>6350</xdr:colOff>
      <xdr:row>34</xdr:row>
      <xdr:rowOff>68072</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78249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投資的経費に係る償還が主な要因で、今後の事業優先化・見直し・検討を図り、新規発行を伴う普通建設事業を抑制し、交付税措置効率化の地方債発行に努める。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140715</xdr:rowOff>
    </xdr:from>
    <xdr:to>
      <xdr:col>7</xdr:col>
      <xdr:colOff>15875</xdr:colOff>
      <xdr:row>81</xdr:row>
      <xdr:rowOff>60706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8567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140715</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7287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113285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728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113285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7012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9906</xdr:rowOff>
    </xdr:from>
    <xdr:to>
      <xdr:col>7</xdr:col>
      <xdr:colOff>66675</xdr:colOff>
      <xdr:row>81</xdr:row>
      <xdr:rowOff>111506</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89933</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89915</xdr:rowOff>
    </xdr:from>
    <xdr:to>
      <xdr:col>5</xdr:col>
      <xdr:colOff>600075</xdr:colOff>
      <xdr:row>81</xdr:row>
      <xdr:rowOff>20065</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4842</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62485</xdr:rowOff>
    </xdr:from>
    <xdr:to>
      <xdr:col>3</xdr:col>
      <xdr:colOff>193675</xdr:colOff>
      <xdr:row>80</xdr:row>
      <xdr:rowOff>164085</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148862</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普通建設事業（</a:t>
          </a:r>
          <a:r>
            <a:rPr lang="ja-JP" altLang="en-US" sz="1200" b="0" i="0" baseline="0">
              <a:solidFill>
                <a:schemeClr val="dk1"/>
              </a:solidFill>
              <a:latin typeface="+mn-lt"/>
              <a:ea typeface="+mn-ea"/>
              <a:cs typeface="+mn-cs"/>
            </a:rPr>
            <a:t>デジタル行政無線</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集出荷貯蔵施設・給食調理場</a:t>
          </a:r>
          <a:r>
            <a:rPr lang="ja-JP" altLang="ja-JP" sz="1200" b="0" i="0" baseline="0">
              <a:solidFill>
                <a:schemeClr val="dk1"/>
              </a:solidFill>
              <a:latin typeface="+mn-lt"/>
              <a:ea typeface="+mn-ea"/>
              <a:cs typeface="+mn-cs"/>
            </a:rPr>
            <a:t>）に係る割合が約</a:t>
          </a:r>
          <a:r>
            <a:rPr lang="en-US" altLang="ja-JP" sz="1200" b="0" i="0" baseline="0">
              <a:solidFill>
                <a:schemeClr val="dk1"/>
              </a:solidFill>
              <a:latin typeface="+mn-lt"/>
              <a:ea typeface="+mn-ea"/>
              <a:cs typeface="+mn-cs"/>
            </a:rPr>
            <a:t>6</a:t>
          </a:r>
          <a:r>
            <a:rPr lang="ja-JP" altLang="ja-JP" sz="1200" b="0" i="0" baseline="0">
              <a:solidFill>
                <a:schemeClr val="dk1"/>
              </a:solidFill>
              <a:latin typeface="+mn-lt"/>
              <a:ea typeface="+mn-ea"/>
              <a:cs typeface="+mn-cs"/>
            </a:rPr>
            <a:t>割を占めている。継続的に実質公債費率維持の管理に努める。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85089</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591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46989</xdr:rowOff>
    </xdr:from>
    <xdr:to>
      <xdr:col>22</xdr:col>
      <xdr:colOff>565150</xdr:colOff>
      <xdr:row>80</xdr:row>
      <xdr:rowOff>77470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59153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165100</xdr:rowOff>
    </xdr:from>
    <xdr:to>
      <xdr:col>21</xdr:col>
      <xdr:colOff>361950</xdr:colOff>
      <xdr:row>80</xdr:row>
      <xdr:rowOff>77470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5382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134638</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78</xdr:row>
      <xdr:rowOff>165100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167639</xdr:rowOff>
    </xdr:from>
    <xdr:to>
      <xdr:col>22</xdr:col>
      <xdr:colOff>615950</xdr:colOff>
      <xdr:row>79</xdr:row>
      <xdr:rowOff>97789</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82566</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26670</xdr:rowOff>
    </xdr:from>
    <xdr:to>
      <xdr:col>21</xdr:col>
      <xdr:colOff>412750</xdr:colOff>
      <xdr:row>80</xdr:row>
      <xdr:rowOff>128270</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113047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114300</xdr:rowOff>
    </xdr:from>
    <xdr:to>
      <xdr:col>20</xdr:col>
      <xdr:colOff>209550</xdr:colOff>
      <xdr:row>79</xdr:row>
      <xdr:rowOff>44450</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29227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沖縄県北大東村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32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28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2974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17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37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060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1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1994025"/>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4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76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3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1994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43822</xdr:rowOff>
    </xdr:from>
    <xdr:to>
      <xdr:col>4</xdr:col>
      <xdr:colOff>1117600</xdr:colOff>
      <xdr:row>12</xdr:row>
      <xdr:rowOff>44997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003800" y="2101222"/>
          <a:ext cx="6477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891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919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43822</xdr:rowOff>
    </xdr:from>
    <xdr:to>
      <xdr:col>4</xdr:col>
      <xdr:colOff>469900</xdr:colOff>
      <xdr:row>12</xdr:row>
      <xdr:rowOff>72372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101222"/>
          <a:ext cx="698500" cy="2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948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3034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72372</xdr:rowOff>
    </xdr:from>
    <xdr:to>
      <xdr:col>3</xdr:col>
      <xdr:colOff>904875</xdr:colOff>
      <xdr:row>12</xdr:row>
      <xdr:rowOff>129888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129772"/>
          <a:ext cx="6985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935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30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129888</xdr:rowOff>
    </xdr:from>
    <xdr:to>
      <xdr:col>3</xdr:col>
      <xdr:colOff>206375</xdr:colOff>
      <xdr:row>13</xdr:row>
      <xdr:rowOff>2450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187288"/>
          <a:ext cx="698500" cy="44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944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3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48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0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165647</xdr:rowOff>
    </xdr:from>
    <xdr:to>
      <xdr:col>5</xdr:col>
      <xdr:colOff>34925</xdr:colOff>
      <xdr:row>12</xdr:row>
      <xdr:rowOff>95797</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05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74224</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196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581,705</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164472</xdr:rowOff>
    </xdr:from>
    <xdr:to>
      <xdr:col>4</xdr:col>
      <xdr:colOff>520700</xdr:colOff>
      <xdr:row>12</xdr:row>
      <xdr:rowOff>94622</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205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104799</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181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582,219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21572</xdr:rowOff>
    </xdr:from>
    <xdr:to>
      <xdr:col>3</xdr:col>
      <xdr:colOff>955675</xdr:colOff>
      <xdr:row>12</xdr:row>
      <xdr:rowOff>123172</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07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133349</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184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569,730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79088</xdr:rowOff>
    </xdr:from>
    <xdr:to>
      <xdr:col>3</xdr:col>
      <xdr:colOff>257175</xdr:colOff>
      <xdr:row>13</xdr:row>
      <xdr:rowOff>9238</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213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19415</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19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544,570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123100</xdr:rowOff>
    </xdr:from>
    <xdr:to>
      <xdr:col>2</xdr:col>
      <xdr:colOff>692150</xdr:colOff>
      <xdr:row>13</xdr:row>
      <xdr:rowOff>53250</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18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63427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19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6658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650330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636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17673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1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0216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0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586649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58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7113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5770437"/>
          <a:ext cx="0" cy="909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665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6801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51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57704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281653</xdr:rowOff>
    </xdr:from>
    <xdr:to>
      <xdr:col>4</xdr:col>
      <xdr:colOff>1117600</xdr:colOff>
      <xdr:row>34</xdr:row>
      <xdr:rowOff>29704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5825203"/>
          <a:ext cx="647700" cy="33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1686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167998"/>
          <a:ext cx="101600" cy="539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7453</xdr:rowOff>
    </xdr:from>
    <xdr:to>
      <xdr:col>4</xdr:col>
      <xdr:colOff>469900</xdr:colOff>
      <xdr:row>34</xdr:row>
      <xdr:rowOff>29704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5836753"/>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172864"/>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183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180775</xdr:rowOff>
    </xdr:from>
    <xdr:to>
      <xdr:col>3</xdr:col>
      <xdr:colOff>904875</xdr:colOff>
      <xdr:row>34</xdr:row>
      <xdr:rowOff>7453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5829100"/>
          <a:ext cx="698500" cy="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175118"/>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18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100417</xdr:rowOff>
    </xdr:from>
    <xdr:to>
      <xdr:col>3</xdr:col>
      <xdr:colOff>206375</xdr:colOff>
      <xdr:row>33</xdr:row>
      <xdr:rowOff>180775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5758267"/>
          <a:ext cx="698500" cy="7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168499"/>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1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167748"/>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16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230853</xdr:rowOff>
    </xdr:from>
    <xdr:to>
      <xdr:col>5</xdr:col>
      <xdr:colOff>34925</xdr:colOff>
      <xdr:row>33</xdr:row>
      <xdr:rowOff>332453</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5831553"/>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75930</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57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321804</xdr:rowOff>
    </xdr:from>
    <xdr:to>
      <xdr:col>4</xdr:col>
      <xdr:colOff>520700</xdr:colOff>
      <xdr:row>34</xdr:row>
      <xdr:rowOff>80504</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5827254"/>
          <a:ext cx="101600" cy="825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90681</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5748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90,688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299553</xdr:rowOff>
    </xdr:from>
    <xdr:to>
      <xdr:col>3</xdr:col>
      <xdr:colOff>955675</xdr:colOff>
      <xdr:row>34</xdr:row>
      <xdr:rowOff>58253</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5833578"/>
          <a:ext cx="101600" cy="539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68430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57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129975</xdr:rowOff>
    </xdr:from>
    <xdr:to>
      <xdr:col>3</xdr:col>
      <xdr:colOff>257175</xdr:colOff>
      <xdr:row>33</xdr:row>
      <xdr:rowOff>231575</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5787825"/>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70302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555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108,310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49617</xdr:rowOff>
    </xdr:from>
    <xdr:to>
      <xdr:col>2</xdr:col>
      <xdr:colOff>692150</xdr:colOff>
      <xdr:row>33</xdr:row>
      <xdr:rowOff>151217</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570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332844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54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
576
13.09
2,997,547
2,856,840
74,262
748,671
2,545,334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67518</xdr:rowOff>
    </xdr:from>
    <xdr:to>
      <xdr:col>6</xdr:col>
      <xdr:colOff>511175</xdr:colOff>
      <xdr:row>32</xdr:row>
      <xdr:rowOff>119342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553918"/>
          <a:ext cx="8382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32572</xdr:rowOff>
    </xdr:from>
    <xdr:to>
      <xdr:col>5</xdr:col>
      <xdr:colOff>358775</xdr:colOff>
      <xdr:row>32</xdr:row>
      <xdr:rowOff>67518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5518972"/>
          <a:ext cx="889000" cy="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32572</xdr:rowOff>
    </xdr:from>
    <xdr:to>
      <xdr:col>4</xdr:col>
      <xdr:colOff>155575</xdr:colOff>
      <xdr:row>32</xdr:row>
      <xdr:rowOff>49459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518972"/>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171113</xdr:rowOff>
    </xdr:from>
    <xdr:to>
      <xdr:col>2</xdr:col>
      <xdr:colOff>638175</xdr:colOff>
      <xdr:row>32</xdr:row>
      <xdr:rowOff>49459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486063"/>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68542</xdr:rowOff>
    </xdr:from>
    <xdr:to>
      <xdr:col>6</xdr:col>
      <xdr:colOff>561975</xdr:colOff>
      <xdr:row>32</xdr:row>
      <xdr:rowOff>170142</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91419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40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16718</xdr:rowOff>
    </xdr:from>
    <xdr:to>
      <xdr:col>5</xdr:col>
      <xdr:colOff>409575</xdr:colOff>
      <xdr:row>32</xdr:row>
      <xdr:rowOff>118318</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5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134845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153222</xdr:rowOff>
    </xdr:from>
    <xdr:to>
      <xdr:col>4</xdr:col>
      <xdr:colOff>206375</xdr:colOff>
      <xdr:row>32</xdr:row>
      <xdr:rowOff>83372</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99899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2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487,804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170109</xdr:rowOff>
    </xdr:from>
    <xdr:to>
      <xdr:col>3</xdr:col>
      <xdr:colOff>3175</xdr:colOff>
      <xdr:row>32</xdr:row>
      <xdr:rowOff>100259</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4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116786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26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482,633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120313</xdr:rowOff>
    </xdr:from>
    <xdr:to>
      <xdr:col>1</xdr:col>
      <xdr:colOff>485775</xdr:colOff>
      <xdr:row>32</xdr:row>
      <xdr:rowOff>50463</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543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66990</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521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109962</xdr:rowOff>
    </xdr:from>
    <xdr:to>
      <xdr:col>6</xdr:col>
      <xdr:colOff>511175</xdr:colOff>
      <xdr:row>51</xdr:row>
      <xdr:rowOff>23388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8682462"/>
          <a:ext cx="8382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23388</xdr:rowOff>
    </xdr:from>
    <xdr:to>
      <xdr:col>5</xdr:col>
      <xdr:colOff>358775</xdr:colOff>
      <xdr:row>51</xdr:row>
      <xdr:rowOff>50736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876733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50736</xdr:rowOff>
    </xdr:from>
    <xdr:to>
      <xdr:col>4</xdr:col>
      <xdr:colOff>155575</xdr:colOff>
      <xdr:row>52</xdr:row>
      <xdr:rowOff>62258</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8794686"/>
          <a:ext cx="889000" cy="1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62258</xdr:rowOff>
    </xdr:from>
    <xdr:to>
      <xdr:col>2</xdr:col>
      <xdr:colOff>638175</xdr:colOff>
      <xdr:row>53</xdr:row>
      <xdr:rowOff>46468</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8977658"/>
          <a:ext cx="889000" cy="1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153521</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9806</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95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59162</xdr:rowOff>
    </xdr:from>
    <xdr:to>
      <xdr:col>6</xdr:col>
      <xdr:colOff>561975</xdr:colOff>
      <xdr:row>50</xdr:row>
      <xdr:rowOff>160762</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12189</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858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938,212</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144038</xdr:rowOff>
    </xdr:from>
    <xdr:to>
      <xdr:col>5</xdr:col>
      <xdr:colOff>409575</xdr:colOff>
      <xdr:row>51</xdr:row>
      <xdr:rowOff>74188</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90715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886,232</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171386</xdr:rowOff>
    </xdr:from>
    <xdr:to>
      <xdr:col>4</xdr:col>
      <xdr:colOff>206375</xdr:colOff>
      <xdr:row>51</xdr:row>
      <xdr:rowOff>101536</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87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118063</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85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869,484</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11458</xdr:rowOff>
    </xdr:from>
    <xdr:to>
      <xdr:col>3</xdr:col>
      <xdr:colOff>3175</xdr:colOff>
      <xdr:row>52</xdr:row>
      <xdr:rowOff>113058</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89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129585</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870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757,427</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167118</xdr:rowOff>
    </xdr:from>
    <xdr:to>
      <xdr:col>1</xdr:col>
      <xdr:colOff>485775</xdr:colOff>
      <xdr:row>53</xdr:row>
      <xdr:rowOff>97268</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0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113795</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885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166141</xdr:rowOff>
    </xdr:from>
    <xdr:to>
      <xdr:col>6</xdr:col>
      <xdr:colOff>511175</xdr:colOff>
      <xdr:row>74</xdr:row>
      <xdr:rowOff>140710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1996191"/>
          <a:ext cx="838200" cy="8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69</xdr:row>
      <xdr:rowOff>166141</xdr:rowOff>
    </xdr:from>
    <xdr:to>
      <xdr:col>5</xdr:col>
      <xdr:colOff>358775</xdr:colOff>
      <xdr:row>72</xdr:row>
      <xdr:rowOff>20428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1996191"/>
          <a:ext cx="889000" cy="36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20428</xdr:rowOff>
    </xdr:from>
    <xdr:to>
      <xdr:col>4</xdr:col>
      <xdr:colOff>155575</xdr:colOff>
      <xdr:row>75</xdr:row>
      <xdr:rowOff>65310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2364828"/>
          <a:ext cx="889000" cy="5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19323</xdr:rowOff>
    </xdr:from>
    <xdr:to>
      <xdr:col>2</xdr:col>
      <xdr:colOff>638175</xdr:colOff>
      <xdr:row>75</xdr:row>
      <xdr:rowOff>65310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2706623"/>
          <a:ext cx="889000" cy="2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89910</xdr:rowOff>
    </xdr:from>
    <xdr:to>
      <xdr:col>6</xdr:col>
      <xdr:colOff>561975</xdr:colOff>
      <xdr:row>75</xdr:row>
      <xdr:rowOff>20060</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27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112787</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26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115341</xdr:rowOff>
    </xdr:from>
    <xdr:to>
      <xdr:col>5</xdr:col>
      <xdr:colOff>409575</xdr:colOff>
      <xdr:row>70</xdr:row>
      <xdr:rowOff>45491</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19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68</xdr:row>
      <xdr:rowOff>62018</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17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83,612</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141078</xdr:rowOff>
    </xdr:from>
    <xdr:to>
      <xdr:col>4</xdr:col>
      <xdr:colOff>206375</xdr:colOff>
      <xdr:row>72</xdr:row>
      <xdr:rowOff>71228</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23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87755</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20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14510</xdr:rowOff>
    </xdr:from>
    <xdr:to>
      <xdr:col>3</xdr:col>
      <xdr:colOff>3175</xdr:colOff>
      <xdr:row>75</xdr:row>
      <xdr:rowOff>116110</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28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132637</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26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139973</xdr:rowOff>
    </xdr:from>
    <xdr:to>
      <xdr:col>1</xdr:col>
      <xdr:colOff>485775</xdr:colOff>
      <xdr:row>74</xdr:row>
      <xdr:rowOff>70123</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26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86650</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63111" y="1243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10795</xdr:rowOff>
    </xdr:from>
    <xdr:to>
      <xdr:col>6</xdr:col>
      <xdr:colOff>511175</xdr:colOff>
      <xdr:row>99</xdr:row>
      <xdr:rowOff>48107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984345"/>
          <a:ext cx="8382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48107</xdr:rowOff>
    </xdr:from>
    <xdr:to>
      <xdr:col>5</xdr:col>
      <xdr:colOff>358775</xdr:colOff>
      <xdr:row>99</xdr:row>
      <xdr:rowOff>69965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7021657"/>
          <a:ext cx="8890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69965</xdr:rowOff>
    </xdr:from>
    <xdr:to>
      <xdr:col>4</xdr:col>
      <xdr:colOff>155575</xdr:colOff>
      <xdr:row>99</xdr:row>
      <xdr:rowOff>100915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7043515"/>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29566</xdr:rowOff>
    </xdr:from>
    <xdr:to>
      <xdr:col>2</xdr:col>
      <xdr:colOff>638175</xdr:colOff>
      <xdr:row>99</xdr:row>
      <xdr:rowOff>100915</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7003116"/>
          <a:ext cx="889000" cy="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131445</xdr:rowOff>
    </xdr:from>
    <xdr:to>
      <xdr:col>6</xdr:col>
      <xdr:colOff>561975</xdr:colOff>
      <xdr:row>99</xdr:row>
      <xdr:rowOff>61595</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45847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46372</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8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168757</xdr:rowOff>
    </xdr:from>
    <xdr:to>
      <xdr:col>5</xdr:col>
      <xdr:colOff>409575</xdr:colOff>
      <xdr:row>99</xdr:row>
      <xdr:rowOff>98907</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3746500" y="16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90034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7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19165</xdr:rowOff>
    </xdr:from>
    <xdr:to>
      <xdr:col>4</xdr:col>
      <xdr:colOff>206375</xdr:colOff>
      <xdr:row>99</xdr:row>
      <xdr:rowOff>120765</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2857500" y="169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111892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70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50115</xdr:rowOff>
    </xdr:from>
    <xdr:to>
      <xdr:col>3</xdr:col>
      <xdr:colOff>3175</xdr:colOff>
      <xdr:row>99</xdr:row>
      <xdr:rowOff>151715</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968500" y="170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142842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71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150216</xdr:rowOff>
    </xdr:from>
    <xdr:to>
      <xdr:col>1</xdr:col>
      <xdr:colOff>485775</xdr:colOff>
      <xdr:row>99</xdr:row>
      <xdr:rowOff>80366</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079500" y="169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71493</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70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70746</xdr:rowOff>
    </xdr:from>
    <xdr:to>
      <xdr:col>15</xdr:col>
      <xdr:colOff>180975</xdr:colOff>
      <xdr:row>32</xdr:row>
      <xdr:rowOff>115967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5214246"/>
          <a:ext cx="838200" cy="38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115967</xdr:rowOff>
    </xdr:from>
    <xdr:to>
      <xdr:col>14</xdr:col>
      <xdr:colOff>28575</xdr:colOff>
      <xdr:row>33</xdr:row>
      <xdr:rowOff>109597</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5602367"/>
          <a:ext cx="889000" cy="16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62578</xdr:rowOff>
    </xdr:from>
    <xdr:to>
      <xdr:col>12</xdr:col>
      <xdr:colOff>511175</xdr:colOff>
      <xdr:row>33</xdr:row>
      <xdr:rowOff>109597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5720428"/>
          <a:ext cx="889000" cy="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62578</xdr:rowOff>
    </xdr:from>
    <xdr:to>
      <xdr:col>11</xdr:col>
      <xdr:colOff>307975</xdr:colOff>
      <xdr:row>33</xdr:row>
      <xdr:rowOff>146272</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5720428"/>
          <a:ext cx="889000" cy="8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166974</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61794" y="63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19946</xdr:rowOff>
    </xdr:from>
    <xdr:to>
      <xdr:col>15</xdr:col>
      <xdr:colOff>231775</xdr:colOff>
      <xdr:row>30</xdr:row>
      <xdr:rowOff>121546</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10426700" y="51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106323</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507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398,098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65167</xdr:rowOff>
    </xdr:from>
    <xdr:to>
      <xdr:col>14</xdr:col>
      <xdr:colOff>79375</xdr:colOff>
      <xdr:row>32</xdr:row>
      <xdr:rowOff>166767</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9588500" y="55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11844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4" y="532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296,229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58797</xdr:rowOff>
    </xdr:from>
    <xdr:to>
      <xdr:col>12</xdr:col>
      <xdr:colOff>561975</xdr:colOff>
      <xdr:row>33</xdr:row>
      <xdr:rowOff>160397</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8699500" y="57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5474</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4" y="549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252,901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11778</xdr:rowOff>
    </xdr:from>
    <xdr:to>
      <xdr:col>11</xdr:col>
      <xdr:colOff>358775</xdr:colOff>
      <xdr:row>33</xdr:row>
      <xdr:rowOff>113378</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7810500" y="56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129905</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4" y="544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265,242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95472</xdr:rowOff>
    </xdr:from>
    <xdr:to>
      <xdr:col>10</xdr:col>
      <xdr:colOff>155575</xdr:colOff>
      <xdr:row>34</xdr:row>
      <xdr:rowOff>25622</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6921500" y="575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42149</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672794" y="552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132517</xdr:rowOff>
    </xdr:from>
    <xdr:to>
      <xdr:col>15</xdr:col>
      <xdr:colOff>180340</xdr:colOff>
      <xdr:row>59</xdr:row>
      <xdr:rowOff>27683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9219367"/>
          <a:ext cx="1270" cy="92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31510</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59</xdr:row>
      <xdr:rowOff>27683</xdr:rowOff>
    </xdr:from>
    <xdr:to>
      <xdr:col>15</xdr:col>
      <xdr:colOff>269875</xdr:colOff>
      <xdr:row>59</xdr:row>
      <xdr:rowOff>27683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4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79194</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99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53</xdr:row>
      <xdr:rowOff>132517</xdr:rowOff>
    </xdr:from>
    <xdr:to>
      <xdr:col>15</xdr:col>
      <xdr:colOff>269875</xdr:colOff>
      <xdr:row>53</xdr:row>
      <xdr:rowOff>132517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921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132517</xdr:rowOff>
    </xdr:from>
    <xdr:to>
      <xdr:col>15</xdr:col>
      <xdr:colOff>180975</xdr:colOff>
      <xdr:row>54</xdr:row>
      <xdr:rowOff>41655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219367"/>
          <a:ext cx="838200" cy="8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52851</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996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74424</xdr:rowOff>
    </xdr:from>
    <xdr:to>
      <xdr:col>15</xdr:col>
      <xdr:colOff>231775</xdr:colOff>
      <xdr:row>59</xdr:row>
      <xdr:rowOff>4574</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104267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41655</xdr:rowOff>
    </xdr:from>
    <xdr:to>
      <xdr:col>14</xdr:col>
      <xdr:colOff>28575</xdr:colOff>
      <xdr:row>54</xdr:row>
      <xdr:rowOff>57219</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299955"/>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164467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4"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121166</xdr:rowOff>
    </xdr:from>
    <xdr:to>
      <xdr:col>12</xdr:col>
      <xdr:colOff>511175</xdr:colOff>
      <xdr:row>54</xdr:row>
      <xdr:rowOff>57219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036566"/>
          <a:ext cx="889000" cy="27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61130</xdr:rowOff>
    </xdr:from>
    <xdr:to>
      <xdr:col>12</xdr:col>
      <xdr:colOff>561975</xdr:colOff>
      <xdr:row>58</xdr:row>
      <xdr:rowOff>162730</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8699500" y="100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153857</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4" y="100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75950</xdr:rowOff>
    </xdr:from>
    <xdr:to>
      <xdr:col>11</xdr:col>
      <xdr:colOff>307975</xdr:colOff>
      <xdr:row>52</xdr:row>
      <xdr:rowOff>121166</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8648450"/>
          <a:ext cx="889000" cy="38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64881</xdr:rowOff>
    </xdr:from>
    <xdr:to>
      <xdr:col>11</xdr:col>
      <xdr:colOff>358775</xdr:colOff>
      <xdr:row>58</xdr:row>
      <xdr:rowOff>166481</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7810500" y="100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157608</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4" y="1010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80586</xdr:rowOff>
    </xdr:from>
    <xdr:to>
      <xdr:col>10</xdr:col>
      <xdr:colOff>155575</xdr:colOff>
      <xdr:row>59</xdr:row>
      <xdr:rowOff>10736</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6921500" y="1002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1863</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4" y="101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81717</xdr:rowOff>
    </xdr:from>
    <xdr:to>
      <xdr:col>15</xdr:col>
      <xdr:colOff>231775</xdr:colOff>
      <xdr:row>54</xdr:row>
      <xdr:rowOff>11867</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10426700" y="91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34744</xdr:rowOff>
    </xdr:from>
    <xdr:ext cx="690189"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121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2,468,853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162305</xdr:rowOff>
    </xdr:from>
    <xdr:to>
      <xdr:col>14</xdr:col>
      <xdr:colOff>79375</xdr:colOff>
      <xdr:row>54</xdr:row>
      <xdr:rowOff>92455</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9588500" y="92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108982</xdr:rowOff>
    </xdr:from>
    <xdr:ext cx="690189"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294204" y="9024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2,257,336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6419</xdr:rowOff>
    </xdr:from>
    <xdr:to>
      <xdr:col>12</xdr:col>
      <xdr:colOff>561975</xdr:colOff>
      <xdr:row>54</xdr:row>
      <xdr:rowOff>108019</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8699500" y="9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124546</xdr:rowOff>
    </xdr:from>
    <xdr:ext cx="690189"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05204" y="9039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2,216,486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70366</xdr:rowOff>
    </xdr:from>
    <xdr:to>
      <xdr:col>11</xdr:col>
      <xdr:colOff>358775</xdr:colOff>
      <xdr:row>53</xdr:row>
      <xdr:rowOff>516</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7810500" y="89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51</xdr:row>
      <xdr:rowOff>17043</xdr:rowOff>
    </xdr:from>
    <xdr:ext cx="690189"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16204" y="8760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2,948,645</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25150</xdr:rowOff>
    </xdr:from>
    <xdr:to>
      <xdr:col>10</xdr:col>
      <xdr:colOff>155575</xdr:colOff>
      <xdr:row>50</xdr:row>
      <xdr:rowOff>126750</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6921500" y="8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48</xdr:row>
      <xdr:rowOff>143277</xdr:rowOff>
    </xdr:from>
    <xdr:ext cx="690189"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27204" y="8372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42827</xdr:rowOff>
    </xdr:from>
    <xdr:to>
      <xdr:col>15</xdr:col>
      <xdr:colOff>180340</xdr:colOff>
      <xdr:row>79</xdr:row>
      <xdr:rowOff>37030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558677"/>
          <a:ext cx="1270" cy="102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40857</xdr:rowOff>
    </xdr:from>
    <xdr:ext cx="469744"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37030</xdr:rowOff>
    </xdr:from>
    <xdr:to>
      <xdr:col>15</xdr:col>
      <xdr:colOff>269875</xdr:colOff>
      <xdr:row>79</xdr:row>
      <xdr:rowOff>37030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160954</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233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73</xdr:row>
      <xdr:rowOff>42827</xdr:rowOff>
    </xdr:from>
    <xdr:to>
      <xdr:col>15</xdr:col>
      <xdr:colOff>269875</xdr:colOff>
      <xdr:row>73</xdr:row>
      <xdr:rowOff>42827</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55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134019</xdr:rowOff>
    </xdr:from>
    <xdr:to>
      <xdr:col>15</xdr:col>
      <xdr:colOff>180975</xdr:colOff>
      <xdr:row>73</xdr:row>
      <xdr:rowOff>84951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2306969"/>
          <a:ext cx="838200" cy="2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54985</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42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76558</xdr:rowOff>
    </xdr:from>
    <xdr:to>
      <xdr:col>15</xdr:col>
      <xdr:colOff>231775</xdr:colOff>
      <xdr:row>79</xdr:row>
      <xdr:rowOff>6708</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104267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134019</xdr:rowOff>
    </xdr:from>
    <xdr:to>
      <xdr:col>14</xdr:col>
      <xdr:colOff>28575</xdr:colOff>
      <xdr:row>76</xdr:row>
      <xdr:rowOff>109782</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2306969"/>
          <a:ext cx="889000" cy="8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126151</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39794"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15491</xdr:rowOff>
    </xdr:from>
    <xdr:to>
      <xdr:col>12</xdr:col>
      <xdr:colOff>561975</xdr:colOff>
      <xdr:row>78</xdr:row>
      <xdr:rowOff>117091</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8699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108218</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50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34151</xdr:rowOff>
    </xdr:from>
    <xdr:to>
      <xdr:col>15</xdr:col>
      <xdr:colOff>231775</xdr:colOff>
      <xdr:row>73</xdr:row>
      <xdr:rowOff>135751</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104267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120528</xdr:rowOff>
    </xdr:from>
    <xdr:ext cx="599010"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246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778,109</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83219</xdr:rowOff>
    </xdr:from>
    <xdr:to>
      <xdr:col>14</xdr:col>
      <xdr:colOff>79375</xdr:colOff>
      <xdr:row>72</xdr:row>
      <xdr:rowOff>13369</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95885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70</xdr:row>
      <xdr:rowOff>29896</xdr:rowOff>
    </xdr:from>
    <xdr:ext cx="690189"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294204" y="12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1,009,473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58982</xdr:rowOff>
    </xdr:from>
    <xdr:to>
      <xdr:col>12</xdr:col>
      <xdr:colOff>561975</xdr:colOff>
      <xdr:row>76</xdr:row>
      <xdr:rowOff>160582</xdr:rowOff>
    </xdr:to>
    <xdr:sp macro="" textlink="">
      <xdr:nvSpPr>
        <xdr:cNvPr id="425" name="円/楕円 424">
          <a:extLst>
            <a:ext uri="{FF2B5EF4-FFF2-40B4-BE49-F238E27FC236}">
              <a16:creationId xmlns:a16="http://schemas.microsoft.com/office/drawing/2014/main" xmlns="" id="{00000000-0008-0000-0600-0000A9010000}"/>
            </a:ext>
          </a:extLst>
        </xdr:cNvPr>
        <xdr:cNvSpPr/>
      </xdr:nvSpPr>
      <xdr:spPr>
        <a:xfrm>
          <a:off x="8699500" y="130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5659</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4" y="128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168191</xdr:rowOff>
    </xdr:from>
    <xdr:to>
      <xdr:col>15</xdr:col>
      <xdr:colOff>180340</xdr:colOff>
      <xdr:row>99</xdr:row>
      <xdr:rowOff>42393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770141"/>
          <a:ext cx="1270" cy="124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46220</xdr:rowOff>
    </xdr:from>
    <xdr:ext cx="469744"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701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99</xdr:row>
      <xdr:rowOff>42393</xdr:rowOff>
    </xdr:from>
    <xdr:to>
      <xdr:col>15</xdr:col>
      <xdr:colOff>269875</xdr:colOff>
      <xdr:row>99</xdr:row>
      <xdr:rowOff>42393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701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114868</xdr:rowOff>
    </xdr:from>
    <xdr:ext cx="690189"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5453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91</xdr:row>
      <xdr:rowOff>168191</xdr:rowOff>
    </xdr:from>
    <xdr:to>
      <xdr:col>15</xdr:col>
      <xdr:colOff>269875</xdr:colOff>
      <xdr:row>91</xdr:row>
      <xdr:rowOff>168191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7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168191</xdr:rowOff>
    </xdr:from>
    <xdr:to>
      <xdr:col>15</xdr:col>
      <xdr:colOff>180975</xdr:colOff>
      <xdr:row>93</xdr:row>
      <xdr:rowOff>161218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5770141"/>
          <a:ext cx="838200" cy="3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31700</xdr:rowOff>
    </xdr:from>
    <xdr:ext cx="599010"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833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53273</xdr:rowOff>
    </xdr:from>
    <xdr:to>
      <xdr:col>15</xdr:col>
      <xdr:colOff>231775</xdr:colOff>
      <xdr:row>98</xdr:row>
      <xdr:rowOff>154873</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104267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52947</xdr:rowOff>
    </xdr:from>
    <xdr:to>
      <xdr:col>14</xdr:col>
      <xdr:colOff>28575</xdr:colOff>
      <xdr:row>93</xdr:row>
      <xdr:rowOff>161218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8750300" y="15654897"/>
          <a:ext cx="889000" cy="4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85872</xdr:rowOff>
    </xdr:from>
    <xdr:to>
      <xdr:col>14</xdr:col>
      <xdr:colOff>79375</xdr:colOff>
      <xdr:row>99</xdr:row>
      <xdr:rowOff>16022</xdr:rowOff>
    </xdr:to>
    <xdr:sp macro="" textlink="">
      <xdr:nvSpPr>
        <xdr:cNvPr id="459" name="フローチャート : 判断 458">
          <a:extLst>
            <a:ext uri="{FF2B5EF4-FFF2-40B4-BE49-F238E27FC236}">
              <a16:creationId xmlns:a16="http://schemas.microsoft.com/office/drawing/2014/main" xmlns="" id="{00000000-0008-0000-0600-0000CB010000}"/>
            </a:ext>
          </a:extLst>
        </xdr:cNvPr>
        <xdr:cNvSpPr/>
      </xdr:nvSpPr>
      <xdr:spPr>
        <a:xfrm>
          <a:off x="9588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7149</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39794"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65948</xdr:rowOff>
    </xdr:from>
    <xdr:to>
      <xdr:col>12</xdr:col>
      <xdr:colOff>561975</xdr:colOff>
      <xdr:row>98</xdr:row>
      <xdr:rowOff>167548</xdr:rowOff>
    </xdr:to>
    <xdr:sp macro="" textlink="">
      <xdr:nvSpPr>
        <xdr:cNvPr id="461" name="フローチャート : 判断 460">
          <a:extLst>
            <a:ext uri="{FF2B5EF4-FFF2-40B4-BE49-F238E27FC236}">
              <a16:creationId xmlns:a16="http://schemas.microsoft.com/office/drawing/2014/main" xmlns="" id="{00000000-0008-0000-0600-0000CD010000}"/>
            </a:ext>
          </a:extLst>
        </xdr:cNvPr>
        <xdr:cNvSpPr/>
      </xdr:nvSpPr>
      <xdr:spPr>
        <a:xfrm>
          <a:off x="8699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158675</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50794" y="169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117391</xdr:rowOff>
    </xdr:from>
    <xdr:to>
      <xdr:col>15</xdr:col>
      <xdr:colOff>231775</xdr:colOff>
      <xdr:row>92</xdr:row>
      <xdr:rowOff>47541</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10426700" y="157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70418</xdr:rowOff>
    </xdr:from>
    <xdr:ext cx="690189"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56723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1,637,610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110418</xdr:rowOff>
    </xdr:from>
    <xdr:to>
      <xdr:col>14</xdr:col>
      <xdr:colOff>79375</xdr:colOff>
      <xdr:row>94</xdr:row>
      <xdr:rowOff>40568</xdr:rowOff>
    </xdr:to>
    <xdr:sp macro="" textlink="">
      <xdr:nvSpPr>
        <xdr:cNvPr id="470" name="円/楕円 469">
          <a:extLst>
            <a:ext uri="{FF2B5EF4-FFF2-40B4-BE49-F238E27FC236}">
              <a16:creationId xmlns:a16="http://schemas.microsoft.com/office/drawing/2014/main" xmlns="" id="{00000000-0008-0000-0600-0000D6010000}"/>
            </a:ext>
          </a:extLst>
        </xdr:cNvPr>
        <xdr:cNvSpPr/>
      </xdr:nvSpPr>
      <xdr:spPr>
        <a:xfrm>
          <a:off x="9588500" y="160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92</xdr:row>
      <xdr:rowOff>57095</xdr:rowOff>
    </xdr:from>
    <xdr:ext cx="690189"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294204" y="15830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1,196,761</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2147</xdr:rowOff>
    </xdr:from>
    <xdr:to>
      <xdr:col>12</xdr:col>
      <xdr:colOff>561975</xdr:colOff>
      <xdr:row>91</xdr:row>
      <xdr:rowOff>103747</xdr:rowOff>
    </xdr:to>
    <xdr:sp macro="" textlink="">
      <xdr:nvSpPr>
        <xdr:cNvPr id="472" name="円/楕円 471">
          <a:extLst>
            <a:ext uri="{FF2B5EF4-FFF2-40B4-BE49-F238E27FC236}">
              <a16:creationId xmlns:a16="http://schemas.microsoft.com/office/drawing/2014/main" xmlns="" id="{00000000-0008-0000-0600-0000D8010000}"/>
            </a:ext>
          </a:extLst>
        </xdr:cNvPr>
        <xdr:cNvSpPr/>
      </xdr:nvSpPr>
      <xdr:spPr>
        <a:xfrm>
          <a:off x="8699500" y="15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89</xdr:row>
      <xdr:rowOff>120274</xdr:rowOff>
    </xdr:from>
    <xdr:ext cx="690189"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05204" y="153793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8" name="災害復旧事業費最小値テキスト">
          <a:extLst>
            <a:ext uri="{FF2B5EF4-FFF2-40B4-BE49-F238E27FC236}">
              <a16:creationId xmlns:a16="http://schemas.microsoft.com/office/drawing/2014/main" xmlns="" id="{00000000-0008-0000-0600-0000F2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500" name="災害復旧事業費最大値テキスト">
          <a:extLst>
            <a:ext uri="{FF2B5EF4-FFF2-40B4-BE49-F238E27FC236}">
              <a16:creationId xmlns:a16="http://schemas.microsoft.com/office/drawing/2014/main" xmlns="" id="{00000000-0008-0000-0600-0000F4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503" name="災害復旧事業費平均値テキスト">
          <a:extLst>
            <a:ext uri="{FF2B5EF4-FFF2-40B4-BE49-F238E27FC236}">
              <a16:creationId xmlns:a16="http://schemas.microsoft.com/office/drawing/2014/main" xmlns="" id="{00000000-0008-0000-0600-0000F7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9" name="フローチャート : 判断 508">
          <a:extLst>
            <a:ext uri="{FF2B5EF4-FFF2-40B4-BE49-F238E27FC236}">
              <a16:creationId xmlns:a16="http://schemas.microsoft.com/office/drawing/2014/main" xmlns="" id="{00000000-0008-0000-0600-0000FD010000}"/>
            </a:ext>
          </a:extLst>
        </xdr:cNvPr>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12" name="フローチャート : 判断 511">
          <a:extLst>
            <a:ext uri="{FF2B5EF4-FFF2-40B4-BE49-F238E27FC236}">
              <a16:creationId xmlns:a16="http://schemas.microsoft.com/office/drawing/2014/main" xmlns="" id="{00000000-0008-0000-0600-000000020000}"/>
            </a:ext>
          </a:extLst>
        </xdr:cNvPr>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4" name="フローチャート : 判断 513">
          <a:extLst>
            <a:ext uri="{FF2B5EF4-FFF2-40B4-BE49-F238E27FC236}">
              <a16:creationId xmlns:a16="http://schemas.microsoft.com/office/drawing/2014/main" xmlns="" id="{00000000-0008-0000-0600-000002020000}"/>
            </a:ext>
          </a:extLst>
        </xdr:cNvPr>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2" name="災害復旧事業費該当値テキスト">
          <a:extLst>
            <a:ext uri="{FF2B5EF4-FFF2-40B4-BE49-F238E27FC236}">
              <a16:creationId xmlns:a16="http://schemas.microsoft.com/office/drawing/2014/main" xmlns="" id="{00000000-0008-0000-0600-00000A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8" name="フローチャート : 判断 567">
          <a:extLst>
            <a:ext uri="{FF2B5EF4-FFF2-40B4-BE49-F238E27FC236}">
              <a16:creationId xmlns:a16="http://schemas.microsoft.com/office/drawing/2014/main" xmlns="" id="{00000000-0008-0000-0600-000038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71" name="フローチャート : 判断 570">
          <a:extLst>
            <a:ext uri="{FF2B5EF4-FFF2-40B4-BE49-F238E27FC236}">
              <a16:creationId xmlns:a16="http://schemas.microsoft.com/office/drawing/2014/main" xmlns="" id="{00000000-0008-0000-0600-00003B020000}"/>
            </a:ext>
          </a:extLst>
        </xdr:cNvPr>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73" name="フローチャート : 判断 572">
          <a:extLst>
            <a:ext uri="{FF2B5EF4-FFF2-40B4-BE49-F238E27FC236}">
              <a16:creationId xmlns:a16="http://schemas.microsoft.com/office/drawing/2014/main" xmlns="" id="{00000000-0008-0000-0600-00003D020000}"/>
            </a:ext>
          </a:extLst>
        </xdr:cNvPr>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a:extLst>
            <a:ext uri="{FF2B5EF4-FFF2-40B4-BE49-F238E27FC236}">
              <a16:creationId xmlns:a16="http://schemas.microsoft.com/office/drawing/2014/main" xmlns="" id="{00000000-0008-0000-0600-000044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a:extLst>
            <a:ext uri="{FF2B5EF4-FFF2-40B4-BE49-F238E27FC236}">
              <a16:creationId xmlns:a16="http://schemas.microsoft.com/office/drawing/2014/main" xmlns="" id="{00000000-0008-0000-0600-000048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a:extLst>
            <a:ext uri="{FF2B5EF4-FFF2-40B4-BE49-F238E27FC236}">
              <a16:creationId xmlns:a16="http://schemas.microsoft.com/office/drawing/2014/main" xmlns="" id="{00000000-0008-0000-0600-00004A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a:extLst>
            <a:ext uri="{FF2B5EF4-FFF2-40B4-BE49-F238E27FC236}">
              <a16:creationId xmlns:a16="http://schemas.microsoft.com/office/drawing/2014/main" xmlns="" id="{00000000-0008-0000-0600-00004C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69</xdr:row>
      <xdr:rowOff>130384</xdr:rowOff>
    </xdr:from>
    <xdr:to>
      <xdr:col>23</xdr:col>
      <xdr:colOff>517525</xdr:colOff>
      <xdr:row>70</xdr:row>
      <xdr:rowOff>118798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1960434"/>
          <a:ext cx="838200" cy="15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118798</xdr:rowOff>
    </xdr:from>
    <xdr:to>
      <xdr:col>22</xdr:col>
      <xdr:colOff>365125</xdr:colOff>
      <xdr:row>71</xdr:row>
      <xdr:rowOff>117057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2120298"/>
          <a:ext cx="889000" cy="1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100461</xdr:rowOff>
    </xdr:from>
    <xdr:to>
      <xdr:col>21</xdr:col>
      <xdr:colOff>161925</xdr:colOff>
      <xdr:row>71</xdr:row>
      <xdr:rowOff>117057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2101961"/>
          <a:ext cx="889000" cy="1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5" name="フローチャート : 判断 624">
          <a:extLst>
            <a:ext uri="{FF2B5EF4-FFF2-40B4-BE49-F238E27FC236}">
              <a16:creationId xmlns:a16="http://schemas.microsoft.com/office/drawing/2014/main" xmlns="" id="{00000000-0008-0000-0600-000071020000}"/>
            </a:ext>
          </a:extLst>
        </xdr:cNvPr>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49190</xdr:rowOff>
    </xdr:from>
    <xdr:to>
      <xdr:col>19</xdr:col>
      <xdr:colOff>644525</xdr:colOff>
      <xdr:row>70</xdr:row>
      <xdr:rowOff>100461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2050690"/>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8" name="フローチャート : 判断 627">
          <a:extLst>
            <a:ext uri="{FF2B5EF4-FFF2-40B4-BE49-F238E27FC236}">
              <a16:creationId xmlns:a16="http://schemas.microsoft.com/office/drawing/2014/main" xmlns="" id="{00000000-0008-0000-0600-000074020000}"/>
            </a:ext>
          </a:extLst>
        </xdr:cNvPr>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30" name="フローチャート : 判断 629">
          <a:extLst>
            <a:ext uri="{FF2B5EF4-FFF2-40B4-BE49-F238E27FC236}">
              <a16:creationId xmlns:a16="http://schemas.microsoft.com/office/drawing/2014/main" xmlns="" id="{00000000-0008-0000-0600-000076020000}"/>
            </a:ext>
          </a:extLst>
        </xdr:cNvPr>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69</xdr:row>
      <xdr:rowOff>79584</xdr:rowOff>
    </xdr:from>
    <xdr:to>
      <xdr:col>23</xdr:col>
      <xdr:colOff>568325</xdr:colOff>
      <xdr:row>70</xdr:row>
      <xdr:rowOff>9734</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6268700" y="119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32611</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186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427,445</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67998</xdr:rowOff>
    </xdr:from>
    <xdr:to>
      <xdr:col>22</xdr:col>
      <xdr:colOff>415925</xdr:colOff>
      <xdr:row>70</xdr:row>
      <xdr:rowOff>169598</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5430500" y="1206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14675</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4" y="1184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385,486</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66257</xdr:rowOff>
    </xdr:from>
    <xdr:to>
      <xdr:col>21</xdr:col>
      <xdr:colOff>212725</xdr:colOff>
      <xdr:row>71</xdr:row>
      <xdr:rowOff>167857</xdr:rowOff>
    </xdr:to>
    <xdr:sp macro="" textlink="">
      <xdr:nvSpPr>
        <xdr:cNvPr id="641" name="円/楕円 640">
          <a:extLst>
            <a:ext uri="{FF2B5EF4-FFF2-40B4-BE49-F238E27FC236}">
              <a16:creationId xmlns:a16="http://schemas.microsoft.com/office/drawing/2014/main" xmlns="" id="{00000000-0008-0000-0600-000081020000}"/>
            </a:ext>
          </a:extLst>
        </xdr:cNvPr>
        <xdr:cNvSpPr/>
      </xdr:nvSpPr>
      <xdr:spPr>
        <a:xfrm>
          <a:off x="14541500" y="122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12934</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292794" y="1201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340,943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49661</xdr:rowOff>
    </xdr:from>
    <xdr:to>
      <xdr:col>20</xdr:col>
      <xdr:colOff>9525</xdr:colOff>
      <xdr:row>70</xdr:row>
      <xdr:rowOff>151261</xdr:rowOff>
    </xdr:to>
    <xdr:sp macro="" textlink="">
      <xdr:nvSpPr>
        <xdr:cNvPr id="643" name="円/楕円 642">
          <a:extLst>
            <a:ext uri="{FF2B5EF4-FFF2-40B4-BE49-F238E27FC236}">
              <a16:creationId xmlns:a16="http://schemas.microsoft.com/office/drawing/2014/main" xmlns="" id="{00000000-0008-0000-0600-000083020000}"/>
            </a:ext>
          </a:extLst>
        </xdr:cNvPr>
        <xdr:cNvSpPr/>
      </xdr:nvSpPr>
      <xdr:spPr>
        <a:xfrm>
          <a:off x="13652500" y="120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167788</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03794" y="118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390,299</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169840</xdr:rowOff>
    </xdr:from>
    <xdr:to>
      <xdr:col>18</xdr:col>
      <xdr:colOff>492125</xdr:colOff>
      <xdr:row>70</xdr:row>
      <xdr:rowOff>99990</xdr:rowOff>
    </xdr:to>
    <xdr:sp macro="" textlink="">
      <xdr:nvSpPr>
        <xdr:cNvPr id="645" name="円/楕円 644">
          <a:extLst>
            <a:ext uri="{FF2B5EF4-FFF2-40B4-BE49-F238E27FC236}">
              <a16:creationId xmlns:a16="http://schemas.microsoft.com/office/drawing/2014/main" xmlns="" id="{00000000-0008-0000-0600-000085020000}"/>
            </a:ext>
          </a:extLst>
        </xdr:cNvPr>
        <xdr:cNvSpPr/>
      </xdr:nvSpPr>
      <xdr:spPr>
        <a:xfrm>
          <a:off x="12763500" y="119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116517</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14794" y="117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166263</xdr:rowOff>
    </xdr:from>
    <xdr:to>
      <xdr:col>23</xdr:col>
      <xdr:colOff>517525</xdr:colOff>
      <xdr:row>97</xdr:row>
      <xdr:rowOff>129037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282563"/>
          <a:ext cx="838200" cy="4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7" name="フローチャート : 判断 676">
          <a:extLst>
            <a:ext uri="{FF2B5EF4-FFF2-40B4-BE49-F238E27FC236}">
              <a16:creationId xmlns:a16="http://schemas.microsoft.com/office/drawing/2014/main" xmlns="" id="{00000000-0008-0000-0600-0000A5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166263</xdr:rowOff>
    </xdr:from>
    <xdr:to>
      <xdr:col>22</xdr:col>
      <xdr:colOff>365125</xdr:colOff>
      <xdr:row>95</xdr:row>
      <xdr:rowOff>138643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282563"/>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138643</xdr:rowOff>
    </xdr:from>
    <xdr:to>
      <xdr:col>21</xdr:col>
      <xdr:colOff>161925</xdr:colOff>
      <xdr:row>97</xdr:row>
      <xdr:rowOff>81550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426393"/>
          <a:ext cx="889000" cy="2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82" name="フローチャート : 判断 681">
          <a:extLst>
            <a:ext uri="{FF2B5EF4-FFF2-40B4-BE49-F238E27FC236}">
              <a16:creationId xmlns:a16="http://schemas.microsoft.com/office/drawing/2014/main" xmlns="" id="{00000000-0008-0000-0600-0000AA020000}"/>
            </a:ext>
          </a:extLst>
        </xdr:cNvPr>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121341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14667</xdr:rowOff>
    </xdr:from>
    <xdr:to>
      <xdr:col>19</xdr:col>
      <xdr:colOff>644525</xdr:colOff>
      <xdr:row>97</xdr:row>
      <xdr:rowOff>81550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645317"/>
          <a:ext cx="889000" cy="6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5" name="フローチャート : 判断 684">
          <a:extLst>
            <a:ext uri="{FF2B5EF4-FFF2-40B4-BE49-F238E27FC236}">
              <a16:creationId xmlns:a16="http://schemas.microsoft.com/office/drawing/2014/main" xmlns="" id="{00000000-0008-0000-0600-0000AD020000}"/>
            </a:ext>
          </a:extLst>
        </xdr:cNvPr>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101347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7" name="フローチャート : 判断 686">
          <a:extLst>
            <a:ext uri="{FF2B5EF4-FFF2-40B4-BE49-F238E27FC236}">
              <a16:creationId xmlns:a16="http://schemas.microsoft.com/office/drawing/2014/main" xmlns="" id="{00000000-0008-0000-0600-0000AF020000}"/>
            </a:ext>
          </a:extLst>
        </xdr:cNvPr>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96882</xdr:rowOff>
    </xdr:from>
    <xdr:ext cx="59901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14794" y="1672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78237</xdr:rowOff>
    </xdr:from>
    <xdr:to>
      <xdr:col>23</xdr:col>
      <xdr:colOff>568325</xdr:colOff>
      <xdr:row>98</xdr:row>
      <xdr:rowOff>8387</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6268700" y="167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101114</xdr:rowOff>
    </xdr:from>
    <xdr:ext cx="599010"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56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135,597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115463</xdr:rowOff>
    </xdr:from>
    <xdr:to>
      <xdr:col>22</xdr:col>
      <xdr:colOff>415925</xdr:colOff>
      <xdr:row>95</xdr:row>
      <xdr:rowOff>45613</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5430500" y="1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62140</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181794" y="1600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386,056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87843</xdr:rowOff>
    </xdr:from>
    <xdr:to>
      <xdr:col>21</xdr:col>
      <xdr:colOff>212725</xdr:colOff>
      <xdr:row>96</xdr:row>
      <xdr:rowOff>17993</xdr:rowOff>
    </xdr:to>
    <xdr:sp macro="" textlink="">
      <xdr:nvSpPr>
        <xdr:cNvPr id="698" name="円/楕円 697">
          <a:extLst>
            <a:ext uri="{FF2B5EF4-FFF2-40B4-BE49-F238E27FC236}">
              <a16:creationId xmlns:a16="http://schemas.microsoft.com/office/drawing/2014/main" xmlns="" id="{00000000-0008-0000-0600-0000BA020000}"/>
            </a:ext>
          </a:extLst>
        </xdr:cNvPr>
        <xdr:cNvSpPr/>
      </xdr:nvSpPr>
      <xdr:spPr>
        <a:xfrm>
          <a:off x="14541500" y="163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34520</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292794" y="1615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30750</xdr:rowOff>
    </xdr:from>
    <xdr:to>
      <xdr:col>20</xdr:col>
      <xdr:colOff>9525</xdr:colOff>
      <xdr:row>97</xdr:row>
      <xdr:rowOff>132350</xdr:rowOff>
    </xdr:to>
    <xdr:sp macro="" textlink="">
      <xdr:nvSpPr>
        <xdr:cNvPr id="700" name="円/楕円 699">
          <a:extLst>
            <a:ext uri="{FF2B5EF4-FFF2-40B4-BE49-F238E27FC236}">
              <a16:creationId xmlns:a16="http://schemas.microsoft.com/office/drawing/2014/main" xmlns="" id="{00000000-0008-0000-0600-0000BC020000}"/>
            </a:ext>
          </a:extLst>
        </xdr:cNvPr>
        <xdr:cNvSpPr/>
      </xdr:nvSpPr>
      <xdr:spPr>
        <a:xfrm>
          <a:off x="13652500" y="166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148877</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03794" y="1643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135317</xdr:rowOff>
    </xdr:from>
    <xdr:to>
      <xdr:col>18</xdr:col>
      <xdr:colOff>492125</xdr:colOff>
      <xdr:row>97</xdr:row>
      <xdr:rowOff>65467</xdr:rowOff>
    </xdr:to>
    <xdr:sp macro="" textlink="">
      <xdr:nvSpPr>
        <xdr:cNvPr id="702" name="円/楕円 701">
          <a:extLst>
            <a:ext uri="{FF2B5EF4-FFF2-40B4-BE49-F238E27FC236}">
              <a16:creationId xmlns:a16="http://schemas.microsoft.com/office/drawing/2014/main" xmlns="" id="{00000000-0008-0000-0600-0000BE020000}"/>
            </a:ext>
          </a:extLst>
        </xdr:cNvPr>
        <xdr:cNvSpPr/>
      </xdr:nvSpPr>
      <xdr:spPr>
        <a:xfrm>
          <a:off x="12763500" y="165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81994</xdr:rowOff>
    </xdr:from>
    <xdr:ext cx="59901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14794" y="1636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7" name="フローチャート : 判断 736">
          <a:extLst>
            <a:ext uri="{FF2B5EF4-FFF2-40B4-BE49-F238E27FC236}">
              <a16:creationId xmlns:a16="http://schemas.microsoft.com/office/drawing/2014/main" xmlns="" id="{00000000-0008-0000-0600-0000E1020000}"/>
            </a:ext>
          </a:extLst>
        </xdr:cNvPr>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40" name="フローチャート : 判断 739">
          <a:extLst>
            <a:ext uri="{FF2B5EF4-FFF2-40B4-BE49-F238E27FC236}">
              <a16:creationId xmlns:a16="http://schemas.microsoft.com/office/drawing/2014/main" xmlns="" id="{00000000-0008-0000-0600-0000E4020000}"/>
            </a:ext>
          </a:extLst>
        </xdr:cNvPr>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42" name="フローチャート : 判断 741">
          <a:extLst>
            <a:ext uri="{FF2B5EF4-FFF2-40B4-BE49-F238E27FC236}">
              <a16:creationId xmlns:a16="http://schemas.microsoft.com/office/drawing/2014/main" xmlns="" id="{00000000-0008-0000-0600-0000E6020000}"/>
            </a:ext>
          </a:extLst>
        </xdr:cNvPr>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a:extLst>
            <a:ext uri="{FF2B5EF4-FFF2-40B4-BE49-F238E27FC236}">
              <a16:creationId xmlns:a16="http://schemas.microsoft.com/office/drawing/2014/main" xmlns=""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a:extLst>
            <a:ext uri="{FF2B5EF4-FFF2-40B4-BE49-F238E27FC236}">
              <a16:creationId xmlns:a16="http://schemas.microsoft.com/office/drawing/2014/main" xmlns=""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a:extLst>
            <a:ext uri="{FF2B5EF4-FFF2-40B4-BE49-F238E27FC236}">
              <a16:creationId xmlns:a16="http://schemas.microsoft.com/office/drawing/2014/main" xmlns=""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a:extLst>
            <a:ext uri="{FF2B5EF4-FFF2-40B4-BE49-F238E27FC236}">
              <a16:creationId xmlns:a16="http://schemas.microsoft.com/office/drawing/2014/main" xmlns=""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83" name="貸付金最小値テキスト">
          <a:extLst>
            <a:ext uri="{FF2B5EF4-FFF2-40B4-BE49-F238E27FC236}">
              <a16:creationId xmlns:a16="http://schemas.microsoft.com/office/drawing/2014/main" xmlns="" id="{00000000-0008-0000-0600-00000F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5" name="貸付金最大値テキスト">
          <a:extLst>
            <a:ext uri="{FF2B5EF4-FFF2-40B4-BE49-F238E27FC236}">
              <a16:creationId xmlns:a16="http://schemas.microsoft.com/office/drawing/2014/main" xmlns="" id="{00000000-0008-0000-0600-000011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8" name="貸付金平均値テキスト">
          <a:extLst>
            <a:ext uri="{FF2B5EF4-FFF2-40B4-BE49-F238E27FC236}">
              <a16:creationId xmlns:a16="http://schemas.microsoft.com/office/drawing/2014/main" xmlns="" id="{00000000-0008-0000-0600-000014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4" name="フローチャート : 判断 793">
          <a:extLst>
            <a:ext uri="{FF2B5EF4-FFF2-40B4-BE49-F238E27FC236}">
              <a16:creationId xmlns:a16="http://schemas.microsoft.com/office/drawing/2014/main" xmlns="" id="{00000000-0008-0000-0600-00001A030000}"/>
            </a:ext>
          </a:extLst>
        </xdr:cNvPr>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7" name="フローチャート : 判断 796">
          <a:extLst>
            <a:ext uri="{FF2B5EF4-FFF2-40B4-BE49-F238E27FC236}">
              <a16:creationId xmlns:a16="http://schemas.microsoft.com/office/drawing/2014/main" xmlns="" id="{00000000-0008-0000-0600-00001D030000}"/>
            </a:ext>
          </a:extLst>
        </xdr:cNvPr>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9" name="フローチャート : 判断 798">
          <a:extLst>
            <a:ext uri="{FF2B5EF4-FFF2-40B4-BE49-F238E27FC236}">
              <a16:creationId xmlns:a16="http://schemas.microsoft.com/office/drawing/2014/main" xmlns="" id="{00000000-0008-0000-0600-00001F030000}"/>
            </a:ext>
          </a:extLst>
        </xdr:cNvPr>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7" name="貸付金該当値テキスト">
          <a:extLst>
            <a:ext uri="{FF2B5EF4-FFF2-40B4-BE49-F238E27FC236}">
              <a16:creationId xmlns:a16="http://schemas.microsoft.com/office/drawing/2014/main" xmlns="" id="{00000000-0008-0000-0600-000027030000}"/>
            </a:ext>
          </a:extLst>
        </xdr:cNvPr>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a:extLst>
            <a:ext uri="{FF2B5EF4-FFF2-40B4-BE49-F238E27FC236}">
              <a16:creationId xmlns:a16="http://schemas.microsoft.com/office/drawing/2014/main" xmlns=""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a:extLst>
            <a:ext uri="{FF2B5EF4-FFF2-40B4-BE49-F238E27FC236}">
              <a16:creationId xmlns:a16="http://schemas.microsoft.com/office/drawing/2014/main" xmlns=""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a:extLst>
            <a:ext uri="{FF2B5EF4-FFF2-40B4-BE49-F238E27FC236}">
              <a16:creationId xmlns:a16="http://schemas.microsoft.com/office/drawing/2014/main" xmlns=""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49343</xdr:rowOff>
    </xdr:from>
    <xdr:to>
      <xdr:col>32</xdr:col>
      <xdr:colOff>187325</xdr:colOff>
      <xdr:row>78</xdr:row>
      <xdr:rowOff>36449</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1323300" y="13250993"/>
          <a:ext cx="838200" cy="1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160334</xdr:rowOff>
    </xdr:from>
    <xdr:to>
      <xdr:col>31</xdr:col>
      <xdr:colOff>34925</xdr:colOff>
      <xdr:row>77</xdr:row>
      <xdr:rowOff>49343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0434300" y="13190534"/>
          <a:ext cx="889000" cy="6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124689</xdr:rowOff>
    </xdr:from>
    <xdr:to>
      <xdr:col>29</xdr:col>
      <xdr:colOff>517525</xdr:colOff>
      <xdr:row>76</xdr:row>
      <xdr:rowOff>160334</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9545300" y="13154889"/>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51" name="フローチャート : 判断 850">
          <a:extLst>
            <a:ext uri="{FF2B5EF4-FFF2-40B4-BE49-F238E27FC236}">
              <a16:creationId xmlns:a16="http://schemas.microsoft.com/office/drawing/2014/main" xmlns="" id="{00000000-0008-0000-0600-000053030000}"/>
            </a:ext>
          </a:extLst>
        </xdr:cNvPr>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157728</xdr:rowOff>
    </xdr:from>
    <xdr:to>
      <xdr:col>28</xdr:col>
      <xdr:colOff>314325</xdr:colOff>
      <xdr:row>76</xdr:row>
      <xdr:rowOff>124689</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656300" y="13016478"/>
          <a:ext cx="889000" cy="1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4" name="フローチャート : 判断 853">
          <a:extLst>
            <a:ext uri="{FF2B5EF4-FFF2-40B4-BE49-F238E27FC236}">
              <a16:creationId xmlns:a16="http://schemas.microsoft.com/office/drawing/2014/main" xmlns="" id="{00000000-0008-0000-0600-000056030000}"/>
            </a:ext>
          </a:extLst>
        </xdr:cNvPr>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6" name="フローチャート : 判断 855">
          <a:extLst>
            <a:ext uri="{FF2B5EF4-FFF2-40B4-BE49-F238E27FC236}">
              <a16:creationId xmlns:a16="http://schemas.microsoft.com/office/drawing/2014/main" xmlns="" id="{00000000-0008-0000-0600-000058030000}"/>
            </a:ext>
          </a:extLst>
        </xdr:cNvPr>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157099</xdr:rowOff>
    </xdr:from>
    <xdr:to>
      <xdr:col>32</xdr:col>
      <xdr:colOff>238125</xdr:colOff>
      <xdr:row>78</xdr:row>
      <xdr:rowOff>87249</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22110700" y="133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72026</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169993</xdr:rowOff>
    </xdr:from>
    <xdr:to>
      <xdr:col>31</xdr:col>
      <xdr:colOff>85725</xdr:colOff>
      <xdr:row>77</xdr:row>
      <xdr:rowOff>100143</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21272500" y="132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91270</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32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109534</xdr:rowOff>
    </xdr:from>
    <xdr:to>
      <xdr:col>29</xdr:col>
      <xdr:colOff>568325</xdr:colOff>
      <xdr:row>77</xdr:row>
      <xdr:rowOff>39684</xdr:rowOff>
    </xdr:to>
    <xdr:sp macro="" textlink="">
      <xdr:nvSpPr>
        <xdr:cNvPr id="867" name="円/楕円 866">
          <a:extLst>
            <a:ext uri="{FF2B5EF4-FFF2-40B4-BE49-F238E27FC236}">
              <a16:creationId xmlns:a16="http://schemas.microsoft.com/office/drawing/2014/main" xmlns="" id="{00000000-0008-0000-0600-000063030000}"/>
            </a:ext>
          </a:extLst>
        </xdr:cNvPr>
        <xdr:cNvSpPr/>
      </xdr:nvSpPr>
      <xdr:spPr>
        <a:xfrm>
          <a:off x="20383500" y="131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30811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23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73889</xdr:rowOff>
    </xdr:from>
    <xdr:to>
      <xdr:col>28</xdr:col>
      <xdr:colOff>365125</xdr:colOff>
      <xdr:row>77</xdr:row>
      <xdr:rowOff>4039</xdr:rowOff>
    </xdr:to>
    <xdr:sp macro="" textlink="">
      <xdr:nvSpPr>
        <xdr:cNvPr id="869" name="円/楕円 868">
          <a:extLst>
            <a:ext uri="{FF2B5EF4-FFF2-40B4-BE49-F238E27FC236}">
              <a16:creationId xmlns:a16="http://schemas.microsoft.com/office/drawing/2014/main" xmlns="" id="{00000000-0008-0000-0600-000065030000}"/>
            </a:ext>
          </a:extLst>
        </xdr:cNvPr>
        <xdr:cNvSpPr/>
      </xdr:nvSpPr>
      <xdr:spPr>
        <a:xfrm>
          <a:off x="19494500" y="131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166616</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1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106929</xdr:rowOff>
    </xdr:from>
    <xdr:to>
      <xdr:col>27</xdr:col>
      <xdr:colOff>161925</xdr:colOff>
      <xdr:row>76</xdr:row>
      <xdr:rowOff>37080</xdr:rowOff>
    </xdr:to>
    <xdr:sp macro="" textlink="">
      <xdr:nvSpPr>
        <xdr:cNvPr id="871" name="円/楕円 870">
          <a:extLst>
            <a:ext uri="{FF2B5EF4-FFF2-40B4-BE49-F238E27FC236}">
              <a16:creationId xmlns:a16="http://schemas.microsoft.com/office/drawing/2014/main" xmlns="" id="{00000000-0008-0000-0600-000067030000}"/>
            </a:ext>
          </a:extLst>
        </xdr:cNvPr>
        <xdr:cNvSpPr/>
      </xdr:nvSpPr>
      <xdr:spPr>
        <a:xfrm>
          <a:off x="18605500" y="129656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28205</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0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歳出決算総額は、住民一人当たり</a:t>
          </a:r>
          <a:r>
            <a:rPr kumimoji="1" lang="en-US" altLang="ja-JP" sz="1200">
              <a:solidFill>
                <a:schemeClr val="dk1"/>
              </a:solidFill>
              <a:latin typeface="+mn-lt"/>
              <a:ea typeface="+mn-ea"/>
              <a:cs typeface="+mn-cs"/>
            </a:rPr>
            <a:t>4,926</a:t>
          </a:r>
          <a:r>
            <a:rPr kumimoji="1" lang="ja-JP" altLang="ja-JP" sz="1200">
              <a:solidFill>
                <a:schemeClr val="dk1"/>
              </a:solidFill>
              <a:latin typeface="+mn-lt"/>
              <a:ea typeface="+mn-ea"/>
              <a:cs typeface="+mn-cs"/>
            </a:rPr>
            <a:t>千円となっている。殆どの構成項目が類似団体より高い水準であるが、特に普通建設事業費</a:t>
          </a:r>
          <a:r>
            <a:rPr kumimoji="1" lang="ja-JP" altLang="en-US" sz="1200">
              <a:solidFill>
                <a:schemeClr val="dk1"/>
              </a:solidFill>
              <a:latin typeface="+mn-lt"/>
              <a:ea typeface="+mn-ea"/>
              <a:cs typeface="+mn-cs"/>
            </a:rPr>
            <a:t>の</a:t>
          </a:r>
          <a:r>
            <a:rPr kumimoji="1" lang="ja-JP" altLang="ja-JP" sz="1200">
              <a:solidFill>
                <a:schemeClr val="dk1"/>
              </a:solidFill>
              <a:latin typeface="+mn-lt"/>
              <a:ea typeface="+mn-ea"/>
              <a:cs typeface="+mn-cs"/>
            </a:rPr>
            <a:t>住民一人当たり</a:t>
          </a:r>
          <a:r>
            <a:rPr kumimoji="1" lang="ja-JP" altLang="en-US" sz="1200">
              <a:solidFill>
                <a:schemeClr val="dk1"/>
              </a:solidFill>
              <a:latin typeface="+mn-lt"/>
              <a:ea typeface="+mn-ea"/>
              <a:cs typeface="+mn-cs"/>
            </a:rPr>
            <a:t>の</a:t>
          </a:r>
          <a:r>
            <a:rPr kumimoji="1" lang="ja-JP" altLang="ja-JP" sz="1200">
              <a:solidFill>
                <a:schemeClr val="dk1"/>
              </a:solidFill>
              <a:latin typeface="+mn-lt"/>
              <a:ea typeface="+mn-ea"/>
              <a:cs typeface="+mn-cs"/>
            </a:rPr>
            <a:t>コスト</a:t>
          </a:r>
          <a:r>
            <a:rPr kumimoji="1" lang="ja-JP" altLang="en-US" sz="1200">
              <a:solidFill>
                <a:schemeClr val="dk1"/>
              </a:solidFill>
              <a:latin typeface="+mn-lt"/>
              <a:ea typeface="+mn-ea"/>
              <a:cs typeface="+mn-cs"/>
            </a:rPr>
            <a:t>が</a:t>
          </a:r>
          <a:r>
            <a:rPr kumimoji="1" lang="ja-JP" altLang="ja-JP" sz="1200">
              <a:solidFill>
                <a:schemeClr val="dk1"/>
              </a:solidFill>
              <a:latin typeface="+mn-lt"/>
              <a:ea typeface="+mn-ea"/>
              <a:cs typeface="+mn-cs"/>
            </a:rPr>
            <a:t>高い水準で、全体の約</a:t>
          </a:r>
          <a:r>
            <a:rPr kumimoji="1" lang="en-US" altLang="ja-JP" sz="1200">
              <a:solidFill>
                <a:schemeClr val="dk1"/>
              </a:solidFill>
              <a:latin typeface="+mn-lt"/>
              <a:ea typeface="+mn-ea"/>
              <a:cs typeface="+mn-cs"/>
            </a:rPr>
            <a:t>6</a:t>
          </a:r>
          <a:r>
            <a:rPr kumimoji="1" lang="ja-JP" altLang="ja-JP" sz="1200">
              <a:solidFill>
                <a:schemeClr val="dk1"/>
              </a:solidFill>
              <a:latin typeface="+mn-lt"/>
              <a:ea typeface="+mn-ea"/>
              <a:cs typeface="+mn-cs"/>
            </a:rPr>
            <a:t>割を占めている。今後策定予定の公共施設等総合管理計画に基づき、事業の優先的順位・見直し・抑制に努め、公債費費抑制・減少を目指す。</a:t>
          </a:r>
          <a:endParaRPr lang="ja-JP" altLang="ja-JP" sz="1200">
            <a:solidFill>
              <a:schemeClr val="dk1"/>
            </a:solidFill>
            <a:latin typeface="+mn-lt"/>
            <a:ea typeface="+mn-ea"/>
            <a:cs typeface="+mn-cs"/>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580
576
13.09
2,997,547
2,856,840
74,262
748,671
2,545,334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8827</xdr:rowOff>
    </xdr:from>
    <xdr:to>
      <xdr:col>6</xdr:col>
      <xdr:colOff>511175</xdr:colOff>
      <xdr:row>34</xdr:row>
      <xdr:rowOff>44341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5838127"/>
          <a:ext cx="8382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145121</xdr:rowOff>
    </xdr:from>
    <xdr:to>
      <xdr:col>5</xdr:col>
      <xdr:colOff>358775</xdr:colOff>
      <xdr:row>34</xdr:row>
      <xdr:rowOff>8827</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5802971"/>
          <a:ext cx="8890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145121</xdr:rowOff>
    </xdr:from>
    <xdr:to>
      <xdr:col>4</xdr:col>
      <xdr:colOff>155575</xdr:colOff>
      <xdr:row>34</xdr:row>
      <xdr:rowOff>23065</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5802971"/>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112513</xdr:rowOff>
    </xdr:from>
    <xdr:to>
      <xdr:col>2</xdr:col>
      <xdr:colOff>638175</xdr:colOff>
      <xdr:row>34</xdr:row>
      <xdr:rowOff>23065</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5770363"/>
          <a:ext cx="889000" cy="8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a:extLst>
            <a:ext uri="{FF2B5EF4-FFF2-40B4-BE49-F238E27FC236}">
              <a16:creationId xmlns:a16="http://schemas.microsoft.com/office/drawing/2014/main" xmlns="" id="{00000000-0008-0000-0700-00004A000000}"/>
            </a:ext>
          </a:extLst>
        </xdr:cNvPr>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164991</xdr:rowOff>
    </xdr:from>
    <xdr:to>
      <xdr:col>6</xdr:col>
      <xdr:colOff>561975</xdr:colOff>
      <xdr:row>34</xdr:row>
      <xdr:rowOff>95141</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45847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16418</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56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129477</xdr:rowOff>
    </xdr:from>
    <xdr:to>
      <xdr:col>5</xdr:col>
      <xdr:colOff>409575</xdr:colOff>
      <xdr:row>34</xdr:row>
      <xdr:rowOff>59627</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37465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76154</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55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94321</xdr:rowOff>
    </xdr:from>
    <xdr:to>
      <xdr:col>4</xdr:col>
      <xdr:colOff>206375</xdr:colOff>
      <xdr:row>34</xdr:row>
      <xdr:rowOff>24471</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2857500" y="57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40998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55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143715</xdr:rowOff>
    </xdr:from>
    <xdr:to>
      <xdr:col>3</xdr:col>
      <xdr:colOff>3175</xdr:colOff>
      <xdr:row>34</xdr:row>
      <xdr:rowOff>73865</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968500" y="5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90392</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55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61713</xdr:rowOff>
    </xdr:from>
    <xdr:to>
      <xdr:col>1</xdr:col>
      <xdr:colOff>485775</xdr:colOff>
      <xdr:row>33</xdr:row>
      <xdr:rowOff>163313</xdr:rowOff>
    </xdr:to>
    <xdr:sp macro="" textlink="">
      <xdr:nvSpPr>
        <xdr:cNvPr id="89" name="円/楕円 88">
          <a:extLst>
            <a:ext uri="{FF2B5EF4-FFF2-40B4-BE49-F238E27FC236}">
              <a16:creationId xmlns:a16="http://schemas.microsoft.com/office/drawing/2014/main" xmlns="" id="{00000000-0008-0000-0700-000059000000}"/>
            </a:ext>
          </a:extLst>
        </xdr:cNvPr>
        <xdr:cNvSpPr/>
      </xdr:nvSpPr>
      <xdr:spPr>
        <a:xfrm>
          <a:off x="1079500" y="57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8390</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54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72392</xdr:rowOff>
    </xdr:from>
    <xdr:to>
      <xdr:col>6</xdr:col>
      <xdr:colOff>510540</xdr:colOff>
      <xdr:row>57</xdr:row>
      <xdr:rowOff>153312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9330692"/>
          <a:ext cx="1270" cy="59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157139</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99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57</xdr:row>
      <xdr:rowOff>153312</xdr:rowOff>
    </xdr:from>
    <xdr:to>
      <xdr:col>6</xdr:col>
      <xdr:colOff>600075</xdr:colOff>
      <xdr:row>57</xdr:row>
      <xdr:rowOff>153312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99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19069</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91059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54</xdr:row>
      <xdr:rowOff>72392</xdr:rowOff>
    </xdr:from>
    <xdr:to>
      <xdr:col>6</xdr:col>
      <xdr:colOff>600075</xdr:colOff>
      <xdr:row>54</xdr:row>
      <xdr:rowOff>72392</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933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101897</xdr:rowOff>
    </xdr:from>
    <xdr:to>
      <xdr:col>6</xdr:col>
      <xdr:colOff>511175</xdr:colOff>
      <xdr:row>54</xdr:row>
      <xdr:rowOff>72392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188747"/>
          <a:ext cx="838200" cy="1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161084</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622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11207</xdr:rowOff>
    </xdr:from>
    <xdr:to>
      <xdr:col>6</xdr:col>
      <xdr:colOff>561975</xdr:colOff>
      <xdr:row>57</xdr:row>
      <xdr:rowOff>112807</xdr:rowOff>
    </xdr:to>
    <xdr:sp macro="" textlink="">
      <xdr:nvSpPr>
        <xdr:cNvPr id="117" name="フローチャート : 判断 116">
          <a:extLst>
            <a:ext uri="{FF2B5EF4-FFF2-40B4-BE49-F238E27FC236}">
              <a16:creationId xmlns:a16="http://schemas.microsoft.com/office/drawing/2014/main" xmlns="" id="{00000000-0008-0000-0700-000075000000}"/>
            </a:ext>
          </a:extLst>
        </xdr:cNvPr>
        <xdr:cNvSpPr/>
      </xdr:nvSpPr>
      <xdr:spPr>
        <a:xfrm>
          <a:off x="4584700" y="978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132455</xdr:rowOff>
    </xdr:from>
    <xdr:to>
      <xdr:col>5</xdr:col>
      <xdr:colOff>358775</xdr:colOff>
      <xdr:row>53</xdr:row>
      <xdr:rowOff>101897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2908300" y="8704955"/>
          <a:ext cx="889000" cy="48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15823</xdr:rowOff>
    </xdr:from>
    <xdr:to>
      <xdr:col>5</xdr:col>
      <xdr:colOff>409575</xdr:colOff>
      <xdr:row>57</xdr:row>
      <xdr:rowOff>117423</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3746500" y="978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108550</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4" y="988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132455</xdr:rowOff>
    </xdr:from>
    <xdr:to>
      <xdr:col>4</xdr:col>
      <xdr:colOff>155575</xdr:colOff>
      <xdr:row>54</xdr:row>
      <xdr:rowOff>44153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8704955"/>
          <a:ext cx="889000" cy="5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18863</xdr:rowOff>
    </xdr:from>
    <xdr:to>
      <xdr:col>4</xdr:col>
      <xdr:colOff>206375</xdr:colOff>
      <xdr:row>57</xdr:row>
      <xdr:rowOff>120463</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2857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111590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4" y="98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18094</xdr:rowOff>
    </xdr:from>
    <xdr:to>
      <xdr:col>2</xdr:col>
      <xdr:colOff>638175</xdr:colOff>
      <xdr:row>54</xdr:row>
      <xdr:rowOff>44153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8762044"/>
          <a:ext cx="889000" cy="5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16485</xdr:rowOff>
    </xdr:from>
    <xdr:to>
      <xdr:col>3</xdr:col>
      <xdr:colOff>3175</xdr:colOff>
      <xdr:row>57</xdr:row>
      <xdr:rowOff>118085</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1968500" y="97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109212</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4" y="988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134169</xdr:rowOff>
    </xdr:from>
    <xdr:to>
      <xdr:col>1</xdr:col>
      <xdr:colOff>485775</xdr:colOff>
      <xdr:row>57</xdr:row>
      <xdr:rowOff>64319</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079500" y="9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55446</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4" y="98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21592</xdr:rowOff>
    </xdr:from>
    <xdr:to>
      <xdr:col>6</xdr:col>
      <xdr:colOff>561975</xdr:colOff>
      <xdr:row>54</xdr:row>
      <xdr:rowOff>123192</xdr:rowOff>
    </xdr:to>
    <xdr:sp macro="" textlink="">
      <xdr:nvSpPr>
        <xdr:cNvPr id="134" name="円/楕円 133">
          <a:extLst>
            <a:ext uri="{FF2B5EF4-FFF2-40B4-BE49-F238E27FC236}">
              <a16:creationId xmlns:a16="http://schemas.microsoft.com/office/drawing/2014/main" xmlns="" id="{00000000-0008-0000-0700-000086000000}"/>
            </a:ext>
          </a:extLst>
        </xdr:cNvPr>
        <xdr:cNvSpPr/>
      </xdr:nvSpPr>
      <xdr:spPr>
        <a:xfrm>
          <a:off x="4584700" y="92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146069</xdr:rowOff>
    </xdr:from>
    <xdr:ext cx="690189"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2329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1,117,774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51097</xdr:rowOff>
    </xdr:from>
    <xdr:to>
      <xdr:col>5</xdr:col>
      <xdr:colOff>409575</xdr:colOff>
      <xdr:row>53</xdr:row>
      <xdr:rowOff>152697</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3746500" y="91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51</xdr:row>
      <xdr:rowOff>169224</xdr:rowOff>
    </xdr:from>
    <xdr:ext cx="690189"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52204" y="891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1,366,147</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81655</xdr:rowOff>
    </xdr:from>
    <xdr:to>
      <xdr:col>4</xdr:col>
      <xdr:colOff>206375</xdr:colOff>
      <xdr:row>51</xdr:row>
      <xdr:rowOff>11805</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2857500" y="86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49</xdr:row>
      <xdr:rowOff>28332</xdr:rowOff>
    </xdr:from>
    <xdr:ext cx="690189"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563204" y="8429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2,212,676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164803</xdr:rowOff>
    </xdr:from>
    <xdr:to>
      <xdr:col>3</xdr:col>
      <xdr:colOff>3175</xdr:colOff>
      <xdr:row>54</xdr:row>
      <xdr:rowOff>94953</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1968500" y="92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52</xdr:row>
      <xdr:rowOff>111480</xdr:rowOff>
    </xdr:from>
    <xdr:ext cx="690189"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674204" y="9026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1,167,186</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138744</xdr:rowOff>
    </xdr:from>
    <xdr:to>
      <xdr:col>1</xdr:col>
      <xdr:colOff>485775</xdr:colOff>
      <xdr:row>51</xdr:row>
      <xdr:rowOff>68894</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079500" y="87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85421</xdr:rowOff>
    </xdr:from>
    <xdr:ext cx="690189"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785204" y="8486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2,112,784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26609</xdr:rowOff>
    </xdr:from>
    <xdr:to>
      <xdr:col>6</xdr:col>
      <xdr:colOff>511175</xdr:colOff>
      <xdr:row>78</xdr:row>
      <xdr:rowOff>64994</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399709"/>
          <a:ext cx="8382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64994</xdr:rowOff>
    </xdr:from>
    <xdr:to>
      <xdr:col>5</xdr:col>
      <xdr:colOff>358775</xdr:colOff>
      <xdr:row>78</xdr:row>
      <xdr:rowOff>76135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438094"/>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78" name="フローチャート : 判断 177">
          <a:extLst>
            <a:ext uri="{FF2B5EF4-FFF2-40B4-BE49-F238E27FC236}">
              <a16:creationId xmlns:a16="http://schemas.microsoft.com/office/drawing/2014/main" xmlns="" id="{00000000-0008-0000-0700-0000B2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76135</xdr:rowOff>
    </xdr:from>
    <xdr:to>
      <xdr:col>4</xdr:col>
      <xdr:colOff>155575</xdr:colOff>
      <xdr:row>78</xdr:row>
      <xdr:rowOff>94323</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449235"/>
          <a:ext cx="8890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86694</xdr:rowOff>
    </xdr:from>
    <xdr:to>
      <xdr:col>2</xdr:col>
      <xdr:colOff>638175</xdr:colOff>
      <xdr:row>78</xdr:row>
      <xdr:rowOff>94323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3459794"/>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86" name="フローチャート : 判断 185">
          <a:extLst>
            <a:ext uri="{FF2B5EF4-FFF2-40B4-BE49-F238E27FC236}">
              <a16:creationId xmlns:a16="http://schemas.microsoft.com/office/drawing/2014/main" xmlns="" id="{00000000-0008-0000-0700-0000BA000000}"/>
            </a:ext>
          </a:extLst>
        </xdr:cNvPr>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147259</xdr:rowOff>
    </xdr:from>
    <xdr:to>
      <xdr:col>6</xdr:col>
      <xdr:colOff>561975</xdr:colOff>
      <xdr:row>78</xdr:row>
      <xdr:rowOff>77409</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4584700" y="133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62186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6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14194</xdr:rowOff>
    </xdr:from>
    <xdr:to>
      <xdr:col>5</xdr:col>
      <xdr:colOff>409575</xdr:colOff>
      <xdr:row>78</xdr:row>
      <xdr:rowOff>115794</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3746500" y="133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106921</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4" y="134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25335</xdr:rowOff>
    </xdr:from>
    <xdr:to>
      <xdr:col>4</xdr:col>
      <xdr:colOff>206375</xdr:colOff>
      <xdr:row>78</xdr:row>
      <xdr:rowOff>126935</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2857500" y="133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118062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4" y="1349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43523</xdr:rowOff>
    </xdr:from>
    <xdr:to>
      <xdr:col>3</xdr:col>
      <xdr:colOff>3175</xdr:colOff>
      <xdr:row>78</xdr:row>
      <xdr:rowOff>145123</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968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136250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4" y="1350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35894</xdr:rowOff>
    </xdr:from>
    <xdr:to>
      <xdr:col>1</xdr:col>
      <xdr:colOff>485775</xdr:colOff>
      <xdr:row>78</xdr:row>
      <xdr:rowOff>137494</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1079500" y="134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128621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4" y="1350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75354</xdr:rowOff>
    </xdr:from>
    <xdr:to>
      <xdr:col>6</xdr:col>
      <xdr:colOff>511175</xdr:colOff>
      <xdr:row>91</xdr:row>
      <xdr:rowOff>102665</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3797300" y="15677304"/>
          <a:ext cx="8382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75354</xdr:rowOff>
    </xdr:from>
    <xdr:to>
      <xdr:col>5</xdr:col>
      <xdr:colOff>358775</xdr:colOff>
      <xdr:row>96</xdr:row>
      <xdr:rowOff>134003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5677304"/>
          <a:ext cx="889000" cy="9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5" name="フローチャート : 判断 234">
          <a:extLst>
            <a:ext uri="{FF2B5EF4-FFF2-40B4-BE49-F238E27FC236}">
              <a16:creationId xmlns:a16="http://schemas.microsoft.com/office/drawing/2014/main" xmlns="" id="{00000000-0008-0000-0700-0000EB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134003</xdr:rowOff>
    </xdr:from>
    <xdr:to>
      <xdr:col>4</xdr:col>
      <xdr:colOff>155575</xdr:colOff>
      <xdr:row>96</xdr:row>
      <xdr:rowOff>163837</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593203"/>
          <a:ext cx="889000" cy="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38" name="フローチャート : 判断 237">
          <a:extLst>
            <a:ext uri="{FF2B5EF4-FFF2-40B4-BE49-F238E27FC236}">
              <a16:creationId xmlns:a16="http://schemas.microsoft.com/office/drawing/2014/main" xmlns="" id="{00000000-0008-0000-0700-0000EE000000}"/>
            </a:ext>
          </a:extLst>
        </xdr:cNvPr>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106965</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163837</xdr:rowOff>
    </xdr:from>
    <xdr:to>
      <xdr:col>2</xdr:col>
      <xdr:colOff>638175</xdr:colOff>
      <xdr:row>97</xdr:row>
      <xdr:rowOff>39570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623037"/>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113684</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3" name="フローチャート : 判断 242">
          <a:extLst>
            <a:ext uri="{FF2B5EF4-FFF2-40B4-BE49-F238E27FC236}">
              <a16:creationId xmlns:a16="http://schemas.microsoft.com/office/drawing/2014/main" xmlns="" id="{00000000-0008-0000-0700-0000F3000000}"/>
            </a:ext>
          </a:extLst>
        </xdr:cNvPr>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22142</xdr:rowOff>
    </xdr:from>
    <xdr:ext cx="59901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30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51865</xdr:rowOff>
    </xdr:from>
    <xdr:to>
      <xdr:col>6</xdr:col>
      <xdr:colOff>561975</xdr:colOff>
      <xdr:row>91</xdr:row>
      <xdr:rowOff>153465</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4584700" y="156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4892</xdr:rowOff>
    </xdr:from>
    <xdr:ext cx="599010"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560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689,441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24554</xdr:rowOff>
    </xdr:from>
    <xdr:to>
      <xdr:col>5</xdr:col>
      <xdr:colOff>409575</xdr:colOff>
      <xdr:row>91</xdr:row>
      <xdr:rowOff>126154</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3746500" y="156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142681</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497794" y="15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83203</xdr:rowOff>
    </xdr:from>
    <xdr:to>
      <xdr:col>4</xdr:col>
      <xdr:colOff>206375</xdr:colOff>
      <xdr:row>97</xdr:row>
      <xdr:rowOff>13353</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2857500" y="165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29880</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08794" y="163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113037</xdr:rowOff>
    </xdr:from>
    <xdr:to>
      <xdr:col>3</xdr:col>
      <xdr:colOff>3175</xdr:colOff>
      <xdr:row>97</xdr:row>
      <xdr:rowOff>43187</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1968500" y="165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59714</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19794" y="16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160220</xdr:rowOff>
    </xdr:from>
    <xdr:to>
      <xdr:col>1</xdr:col>
      <xdr:colOff>485775</xdr:colOff>
      <xdr:row>97</xdr:row>
      <xdr:rowOff>90370</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1079500" y="166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106897</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30794" y="1639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5" name="フローチャート : 判断 294">
          <a:extLst>
            <a:ext uri="{FF2B5EF4-FFF2-40B4-BE49-F238E27FC236}">
              <a16:creationId xmlns:a16="http://schemas.microsoft.com/office/drawing/2014/main" xmlns="" id="{00000000-0008-0000-0700-000027010000}"/>
            </a:ext>
          </a:extLst>
        </xdr:cNvPr>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88593</xdr:rowOff>
    </xdr:from>
    <xdr:to>
      <xdr:col>15</xdr:col>
      <xdr:colOff>180340</xdr:colOff>
      <xdr:row>58</xdr:row>
      <xdr:rowOff>18988</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9346893"/>
          <a:ext cx="1270" cy="61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22815</xdr:rowOff>
    </xdr:from>
    <xdr:ext cx="534377"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99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58</xdr:row>
      <xdr:rowOff>18988</xdr:rowOff>
    </xdr:from>
    <xdr:to>
      <xdr:col>15</xdr:col>
      <xdr:colOff>269875</xdr:colOff>
      <xdr:row>58</xdr:row>
      <xdr:rowOff>18988</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9963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35270</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9122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54</xdr:row>
      <xdr:rowOff>88593</xdr:rowOff>
    </xdr:from>
    <xdr:to>
      <xdr:col>15</xdr:col>
      <xdr:colOff>269875</xdr:colOff>
      <xdr:row>54</xdr:row>
      <xdr:rowOff>88593</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934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88917</xdr:rowOff>
    </xdr:from>
    <xdr:to>
      <xdr:col>15</xdr:col>
      <xdr:colOff>180975</xdr:colOff>
      <xdr:row>54</xdr:row>
      <xdr:rowOff>88593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9639300" y="9175767"/>
          <a:ext cx="8382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65866</xdr:rowOff>
    </xdr:from>
    <xdr:ext cx="599010"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38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87439</xdr:rowOff>
    </xdr:from>
    <xdr:to>
      <xdr:col>15</xdr:col>
      <xdr:colOff>231775</xdr:colOff>
      <xdr:row>58</xdr:row>
      <xdr:rowOff>17589</xdr:rowOff>
    </xdr:to>
    <xdr:sp macro="" textlink="">
      <xdr:nvSpPr>
        <xdr:cNvPr id="343" name="フローチャート : 判断 342">
          <a:extLst>
            <a:ext uri="{FF2B5EF4-FFF2-40B4-BE49-F238E27FC236}">
              <a16:creationId xmlns:a16="http://schemas.microsoft.com/office/drawing/2014/main" xmlns="" id="{00000000-0008-0000-0700-000057010000}"/>
            </a:ext>
          </a:extLst>
        </xdr:cNvPr>
        <xdr:cNvSpPr/>
      </xdr:nvSpPr>
      <xdr:spPr>
        <a:xfrm>
          <a:off x="104267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88917</xdr:rowOff>
    </xdr:from>
    <xdr:to>
      <xdr:col>14</xdr:col>
      <xdr:colOff>28575</xdr:colOff>
      <xdr:row>55</xdr:row>
      <xdr:rowOff>82381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9175767"/>
          <a:ext cx="889000" cy="3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88126</xdr:rowOff>
    </xdr:from>
    <xdr:to>
      <xdr:col>14</xdr:col>
      <xdr:colOff>79375</xdr:colOff>
      <xdr:row>58</xdr:row>
      <xdr:rowOff>18276</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9588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9403</xdr:rowOff>
    </xdr:from>
    <xdr:ext cx="599010"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39794"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35995</xdr:rowOff>
    </xdr:from>
    <xdr:to>
      <xdr:col>12</xdr:col>
      <xdr:colOff>511175</xdr:colOff>
      <xdr:row>55</xdr:row>
      <xdr:rowOff>82381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8779945"/>
          <a:ext cx="889000" cy="7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78256</xdr:rowOff>
    </xdr:from>
    <xdr:to>
      <xdr:col>12</xdr:col>
      <xdr:colOff>561975</xdr:colOff>
      <xdr:row>58</xdr:row>
      <xdr:rowOff>8406</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8699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170983</xdr:rowOff>
    </xdr:from>
    <xdr:ext cx="599010"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50794"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35995</xdr:rowOff>
    </xdr:from>
    <xdr:to>
      <xdr:col>11</xdr:col>
      <xdr:colOff>307975</xdr:colOff>
      <xdr:row>51</xdr:row>
      <xdr:rowOff>53706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8779945"/>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70542</xdr:rowOff>
    </xdr:from>
    <xdr:to>
      <xdr:col>11</xdr:col>
      <xdr:colOff>358775</xdr:colOff>
      <xdr:row>58</xdr:row>
      <xdr:rowOff>692</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7810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163269</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61794" y="99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74996</xdr:rowOff>
    </xdr:from>
    <xdr:to>
      <xdr:col>10</xdr:col>
      <xdr:colOff>155575</xdr:colOff>
      <xdr:row>58</xdr:row>
      <xdr:rowOff>5146</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6921500" y="984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167723</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672794" y="994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37793</xdr:rowOff>
    </xdr:from>
    <xdr:to>
      <xdr:col>15</xdr:col>
      <xdr:colOff>231775</xdr:colOff>
      <xdr:row>54</xdr:row>
      <xdr:rowOff>139393</xdr:rowOff>
    </xdr:to>
    <xdr:sp macro="" textlink="">
      <xdr:nvSpPr>
        <xdr:cNvPr id="360" name="円/楕円 359">
          <a:extLst>
            <a:ext uri="{FF2B5EF4-FFF2-40B4-BE49-F238E27FC236}">
              <a16:creationId xmlns:a16="http://schemas.microsoft.com/office/drawing/2014/main" xmlns="" id="{00000000-0008-0000-0700-000068010000}"/>
            </a:ext>
          </a:extLst>
        </xdr:cNvPr>
        <xdr:cNvSpPr/>
      </xdr:nvSpPr>
      <xdr:spPr>
        <a:xfrm>
          <a:off x="104267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162270</xdr:rowOff>
    </xdr:from>
    <xdr:ext cx="690189"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249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1,089,426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38117</xdr:rowOff>
    </xdr:from>
    <xdr:to>
      <xdr:col>14</xdr:col>
      <xdr:colOff>79375</xdr:colOff>
      <xdr:row>53</xdr:row>
      <xdr:rowOff>139717</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95885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156244</xdr:rowOff>
    </xdr:from>
    <xdr:ext cx="690189"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294204" y="8900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1,388,859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31581</xdr:rowOff>
    </xdr:from>
    <xdr:to>
      <xdr:col>12</xdr:col>
      <xdr:colOff>561975</xdr:colOff>
      <xdr:row>55</xdr:row>
      <xdr:rowOff>133181</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8699500" y="9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149708</xdr:rowOff>
    </xdr:from>
    <xdr:ext cx="59901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50794" y="92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800,296</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156645</xdr:rowOff>
    </xdr:from>
    <xdr:to>
      <xdr:col>11</xdr:col>
      <xdr:colOff>358775</xdr:colOff>
      <xdr:row>51</xdr:row>
      <xdr:rowOff>86795</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7810500" y="87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49</xdr:row>
      <xdr:rowOff>103322</xdr:rowOff>
    </xdr:from>
    <xdr:ext cx="690189"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16204" y="8504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2,081,461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2906</xdr:rowOff>
    </xdr:from>
    <xdr:to>
      <xdr:col>10</xdr:col>
      <xdr:colOff>155575</xdr:colOff>
      <xdr:row>51</xdr:row>
      <xdr:rowOff>104506</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6921500" y="87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49</xdr:row>
      <xdr:rowOff>121033</xdr:rowOff>
    </xdr:from>
    <xdr:ext cx="690189"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627204" y="8522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58851</xdr:rowOff>
    </xdr:from>
    <xdr:to>
      <xdr:col>15</xdr:col>
      <xdr:colOff>180975</xdr:colOff>
      <xdr:row>77</xdr:row>
      <xdr:rowOff>57846</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2746151"/>
          <a:ext cx="838200" cy="5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0" name="フローチャート : 判断 399">
          <a:extLst>
            <a:ext uri="{FF2B5EF4-FFF2-40B4-BE49-F238E27FC236}">
              <a16:creationId xmlns:a16="http://schemas.microsoft.com/office/drawing/2014/main" xmlns="" id="{00000000-0008-0000-0700-000090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57846</xdr:rowOff>
    </xdr:from>
    <xdr:to>
      <xdr:col>14</xdr:col>
      <xdr:colOff>28575</xdr:colOff>
      <xdr:row>77</xdr:row>
      <xdr:rowOff>129710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259496"/>
          <a:ext cx="889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129710</xdr:rowOff>
    </xdr:from>
    <xdr:to>
      <xdr:col>12</xdr:col>
      <xdr:colOff>511175</xdr:colOff>
      <xdr:row>78</xdr:row>
      <xdr:rowOff>92373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331360"/>
          <a:ext cx="889000" cy="1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05" name="フローチャート : 判断 404">
          <a:extLst>
            <a:ext uri="{FF2B5EF4-FFF2-40B4-BE49-F238E27FC236}">
              <a16:creationId xmlns:a16="http://schemas.microsoft.com/office/drawing/2014/main" xmlns="" id="{00000000-0008-0000-0700-000095010000}"/>
            </a:ext>
          </a:extLst>
        </xdr:cNvPr>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43948</xdr:rowOff>
    </xdr:from>
    <xdr:to>
      <xdr:col>11</xdr:col>
      <xdr:colOff>307975</xdr:colOff>
      <xdr:row>78</xdr:row>
      <xdr:rowOff>92373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417048"/>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8051</xdr:rowOff>
    </xdr:from>
    <xdr:to>
      <xdr:col>15</xdr:col>
      <xdr:colOff>231775</xdr:colOff>
      <xdr:row>74</xdr:row>
      <xdr:rowOff>109651</xdr:rowOff>
    </xdr:to>
    <xdr:sp macro="" textlink="">
      <xdr:nvSpPr>
        <xdr:cNvPr id="417" name="円/楕円 416">
          <a:extLst>
            <a:ext uri="{FF2B5EF4-FFF2-40B4-BE49-F238E27FC236}">
              <a16:creationId xmlns:a16="http://schemas.microsoft.com/office/drawing/2014/main" xmlns="" id="{00000000-0008-0000-0700-0000A1010000}"/>
            </a:ext>
          </a:extLst>
        </xdr:cNvPr>
        <xdr:cNvSpPr/>
      </xdr:nvSpPr>
      <xdr:spPr>
        <a:xfrm>
          <a:off x="10426700" y="126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30928</xdr:rowOff>
    </xdr:from>
    <xdr:ext cx="599010"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25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7046</xdr:rowOff>
    </xdr:from>
    <xdr:to>
      <xdr:col>14</xdr:col>
      <xdr:colOff>79375</xdr:colOff>
      <xdr:row>77</xdr:row>
      <xdr:rowOff>108646</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9588500" y="132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125173</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298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78910</xdr:rowOff>
    </xdr:from>
    <xdr:to>
      <xdr:col>12</xdr:col>
      <xdr:colOff>561975</xdr:colOff>
      <xdr:row>78</xdr:row>
      <xdr:rowOff>9060</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8699500" y="132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187</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3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41573</xdr:rowOff>
    </xdr:from>
    <xdr:to>
      <xdr:col>11</xdr:col>
      <xdr:colOff>358775</xdr:colOff>
      <xdr:row>78</xdr:row>
      <xdr:rowOff>143173</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7810500" y="134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134300</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5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164598</xdr:rowOff>
    </xdr:from>
    <xdr:to>
      <xdr:col>10</xdr:col>
      <xdr:colOff>155575</xdr:colOff>
      <xdr:row>78</xdr:row>
      <xdr:rowOff>94748</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6921500" y="133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85875</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4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36313</xdr:rowOff>
    </xdr:from>
    <xdr:to>
      <xdr:col>15</xdr:col>
      <xdr:colOff>180975</xdr:colOff>
      <xdr:row>93</xdr:row>
      <xdr:rowOff>80807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5981163"/>
          <a:ext cx="838200" cy="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170892</xdr:rowOff>
    </xdr:from>
    <xdr:to>
      <xdr:col>14</xdr:col>
      <xdr:colOff>28575</xdr:colOff>
      <xdr:row>93</xdr:row>
      <xdr:rowOff>80807</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8750300" y="15944292"/>
          <a:ext cx="889000" cy="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59" name="フローチャート : 判断 458">
          <a:extLst>
            <a:ext uri="{FF2B5EF4-FFF2-40B4-BE49-F238E27FC236}">
              <a16:creationId xmlns:a16="http://schemas.microsoft.com/office/drawing/2014/main" xmlns="" id="{00000000-0008-0000-0700-0000CB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104263</xdr:rowOff>
    </xdr:from>
    <xdr:to>
      <xdr:col>12</xdr:col>
      <xdr:colOff>511175</xdr:colOff>
      <xdr:row>92</xdr:row>
      <xdr:rowOff>170892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7861300" y="15706213"/>
          <a:ext cx="889000" cy="2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62" name="フローチャート : 判断 461">
          <a:extLst>
            <a:ext uri="{FF2B5EF4-FFF2-40B4-BE49-F238E27FC236}">
              <a16:creationId xmlns:a16="http://schemas.microsoft.com/office/drawing/2014/main" xmlns="" id="{00000000-0008-0000-0700-0000CE010000}"/>
            </a:ext>
          </a:extLst>
        </xdr:cNvPr>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111462</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89</xdr:row>
      <xdr:rowOff>161164</xdr:rowOff>
    </xdr:from>
    <xdr:to>
      <xdr:col>11</xdr:col>
      <xdr:colOff>307975</xdr:colOff>
      <xdr:row>91</xdr:row>
      <xdr:rowOff>104263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6972300" y="15420214"/>
          <a:ext cx="889000" cy="2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165276</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156963</xdr:rowOff>
    </xdr:from>
    <xdr:to>
      <xdr:col>15</xdr:col>
      <xdr:colOff>231775</xdr:colOff>
      <xdr:row>93</xdr:row>
      <xdr:rowOff>87113</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10426700" y="159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8390</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57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544,272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30007</xdr:rowOff>
    </xdr:from>
    <xdr:to>
      <xdr:col>14</xdr:col>
      <xdr:colOff>79375</xdr:colOff>
      <xdr:row>93</xdr:row>
      <xdr:rowOff>131607</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9588500" y="159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148134</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4" y="157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520,915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120092</xdr:rowOff>
    </xdr:from>
    <xdr:to>
      <xdr:col>12</xdr:col>
      <xdr:colOff>561975</xdr:colOff>
      <xdr:row>93</xdr:row>
      <xdr:rowOff>50242</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8699500" y="158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66769</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4" y="1566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563,626</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53463</xdr:rowOff>
    </xdr:from>
    <xdr:to>
      <xdr:col>11</xdr:col>
      <xdr:colOff>358775</xdr:colOff>
      <xdr:row>91</xdr:row>
      <xdr:rowOff>155063</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7810500" y="156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140</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4" y="1543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688,602</a:t>
          </a:r>
          <a:endParaRPr kumimoji="1" lang="ja-JP" altLang="en-US" sz="1000" b="1">
            <a:solidFill>
              <a:srgbClr val="FF0000"/>
            </a:solidFill>
            <a:latin typeface="ＭＳ Ｐゴシック"/>
          </a:endParaRPr>
        </a:p>
      </xdr:txBody>
    </xdr:sp>
    <xdr:clientData/>
  </xdr:oneCellAnchor>
  <xdr:twoCellAnchor>
    <xdr:from>
      <xdr:col>10</xdr:col>
      <xdr:colOff>53975</xdr:colOff>
      <xdr:row>89</xdr:row>
      <xdr:rowOff>110364</xdr:rowOff>
    </xdr:from>
    <xdr:to>
      <xdr:col>10</xdr:col>
      <xdr:colOff>155575</xdr:colOff>
      <xdr:row>90</xdr:row>
      <xdr:rowOff>40514</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6921500" y="153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88</xdr:row>
      <xdr:rowOff>57041</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4" y="1514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156117</xdr:rowOff>
    </xdr:from>
    <xdr:to>
      <xdr:col>23</xdr:col>
      <xdr:colOff>517525</xdr:colOff>
      <xdr:row>38</xdr:row>
      <xdr:rowOff>76602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5299617"/>
          <a:ext cx="838200" cy="12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24813</xdr:rowOff>
    </xdr:from>
    <xdr:to>
      <xdr:col>22</xdr:col>
      <xdr:colOff>365125</xdr:colOff>
      <xdr:row>38</xdr:row>
      <xdr:rowOff>76602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4592300" y="6539913"/>
          <a:ext cx="8890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24813</xdr:rowOff>
    </xdr:from>
    <xdr:to>
      <xdr:col>21</xdr:col>
      <xdr:colOff>161925</xdr:colOff>
      <xdr:row>38</xdr:row>
      <xdr:rowOff>148493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539913"/>
          <a:ext cx="8890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148493</xdr:rowOff>
    </xdr:from>
    <xdr:to>
      <xdr:col>19</xdr:col>
      <xdr:colOff>644525</xdr:colOff>
      <xdr:row>38</xdr:row>
      <xdr:rowOff>164808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663593"/>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105317</xdr:rowOff>
    </xdr:from>
    <xdr:to>
      <xdr:col>23</xdr:col>
      <xdr:colOff>568325</xdr:colOff>
      <xdr:row>31</xdr:row>
      <xdr:rowOff>35467</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62687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58344</xdr:rowOff>
    </xdr:from>
    <xdr:ext cx="599010"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52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25802</xdr:rowOff>
    </xdr:from>
    <xdr:to>
      <xdr:col>22</xdr:col>
      <xdr:colOff>415925</xdr:colOff>
      <xdr:row>38</xdr:row>
      <xdr:rowOff>127402</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54305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118529</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6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145463</xdr:rowOff>
    </xdr:from>
    <xdr:to>
      <xdr:col>21</xdr:col>
      <xdr:colOff>212725</xdr:colOff>
      <xdr:row>38</xdr:row>
      <xdr:rowOff>75613</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4541500" y="64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66740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5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97693</xdr:rowOff>
    </xdr:from>
    <xdr:to>
      <xdr:col>20</xdr:col>
      <xdr:colOff>9525</xdr:colOff>
      <xdr:row>39</xdr:row>
      <xdr:rowOff>27843</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3652500" y="66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18970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7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114008</xdr:rowOff>
    </xdr:from>
    <xdr:to>
      <xdr:col>18</xdr:col>
      <xdr:colOff>492125</xdr:colOff>
      <xdr:row>39</xdr:row>
      <xdr:rowOff>44158</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2763500" y="6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35285</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7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15884</xdr:rowOff>
    </xdr:from>
    <xdr:to>
      <xdr:col>23</xdr:col>
      <xdr:colOff>517525</xdr:colOff>
      <xdr:row>57</xdr:row>
      <xdr:rowOff>86847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5481300" y="9617084"/>
          <a:ext cx="838200" cy="2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83979</xdr:rowOff>
    </xdr:from>
    <xdr:to>
      <xdr:col>22</xdr:col>
      <xdr:colOff>365125</xdr:colOff>
      <xdr:row>57</xdr:row>
      <xdr:rowOff>86847</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4592300" y="9856629"/>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75" name="フローチャート : 判断 574">
          <a:extLst>
            <a:ext uri="{FF2B5EF4-FFF2-40B4-BE49-F238E27FC236}">
              <a16:creationId xmlns:a16="http://schemas.microsoft.com/office/drawing/2014/main" xmlns="" id="{00000000-0008-0000-0700-00003F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150340</xdr:rowOff>
    </xdr:from>
    <xdr:to>
      <xdr:col>21</xdr:col>
      <xdr:colOff>161925</xdr:colOff>
      <xdr:row>57</xdr:row>
      <xdr:rowOff>83979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3703300" y="9580090"/>
          <a:ext cx="889000" cy="27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78" name="フローチャート : 判断 577">
          <a:extLst>
            <a:ext uri="{FF2B5EF4-FFF2-40B4-BE49-F238E27FC236}">
              <a16:creationId xmlns:a16="http://schemas.microsoft.com/office/drawing/2014/main" xmlns="" id="{00000000-0008-0000-0700-000042020000}"/>
            </a:ext>
          </a:extLst>
        </xdr:cNvPr>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145312</xdr:rowOff>
    </xdr:from>
    <xdr:ext cx="59901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292794" y="1008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150340</xdr:rowOff>
    </xdr:from>
    <xdr:to>
      <xdr:col>19</xdr:col>
      <xdr:colOff>644525</xdr:colOff>
      <xdr:row>56</xdr:row>
      <xdr:rowOff>84707</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2814300" y="9580090"/>
          <a:ext cx="889000" cy="1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153687</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36111" y="100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153948</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47111" y="100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136534</xdr:rowOff>
    </xdr:from>
    <xdr:to>
      <xdr:col>23</xdr:col>
      <xdr:colOff>568325</xdr:colOff>
      <xdr:row>56</xdr:row>
      <xdr:rowOff>66684</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6268700" y="95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159411</xdr:rowOff>
    </xdr:from>
    <xdr:ext cx="599010"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41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36047</xdr:rowOff>
    </xdr:from>
    <xdr:to>
      <xdr:col>22</xdr:col>
      <xdr:colOff>415925</xdr:colOff>
      <xdr:row>57</xdr:row>
      <xdr:rowOff>137647</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5430500" y="98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154174</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181794" y="95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33179</xdr:rowOff>
    </xdr:from>
    <xdr:to>
      <xdr:col>21</xdr:col>
      <xdr:colOff>212725</xdr:colOff>
      <xdr:row>57</xdr:row>
      <xdr:rowOff>134779</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4541500" y="98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151306</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292794" y="95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219,125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99540</xdr:rowOff>
    </xdr:from>
    <xdr:to>
      <xdr:col>20</xdr:col>
      <xdr:colOff>9525</xdr:colOff>
      <xdr:row>56</xdr:row>
      <xdr:rowOff>29690</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3652500" y="95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46217</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03794" y="930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388,484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33907</xdr:rowOff>
    </xdr:from>
    <xdr:to>
      <xdr:col>18</xdr:col>
      <xdr:colOff>492125</xdr:colOff>
      <xdr:row>56</xdr:row>
      <xdr:rowOff>135507</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2763500" y="9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152034</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14794" y="94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0" name="フローチャート : 判断 629">
          <a:extLst>
            <a:ext uri="{FF2B5EF4-FFF2-40B4-BE49-F238E27FC236}">
              <a16:creationId xmlns:a16="http://schemas.microsoft.com/office/drawing/2014/main" xmlns="" id="{00000000-0008-0000-0700-000076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35" name="フローチャート : 判断 634">
          <a:extLst>
            <a:ext uri="{FF2B5EF4-FFF2-40B4-BE49-F238E27FC236}">
              <a16:creationId xmlns:a16="http://schemas.microsoft.com/office/drawing/2014/main" xmlns="" id="{00000000-0008-0000-0700-00007B020000}"/>
            </a:ext>
          </a:extLst>
        </xdr:cNvPr>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89</xdr:row>
      <xdr:rowOff>130384</xdr:rowOff>
    </xdr:from>
    <xdr:to>
      <xdr:col>23</xdr:col>
      <xdr:colOff>517525</xdr:colOff>
      <xdr:row>90</xdr:row>
      <xdr:rowOff>118799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5389434"/>
          <a:ext cx="838200" cy="15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118799</xdr:rowOff>
    </xdr:from>
    <xdr:to>
      <xdr:col>22</xdr:col>
      <xdr:colOff>365125</xdr:colOff>
      <xdr:row>91</xdr:row>
      <xdr:rowOff>117056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4592300" y="15549299"/>
          <a:ext cx="889000" cy="16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89" name="フローチャート : 判断 688">
          <a:extLst>
            <a:ext uri="{FF2B5EF4-FFF2-40B4-BE49-F238E27FC236}">
              <a16:creationId xmlns:a16="http://schemas.microsoft.com/office/drawing/2014/main" xmlns="" id="{00000000-0008-0000-0700-0000B1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100461</xdr:rowOff>
    </xdr:from>
    <xdr:to>
      <xdr:col>21</xdr:col>
      <xdr:colOff>161925</xdr:colOff>
      <xdr:row>91</xdr:row>
      <xdr:rowOff>117056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3703300" y="15530961"/>
          <a:ext cx="889000" cy="18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692" name="フローチャート : 判断 691">
          <a:extLst>
            <a:ext uri="{FF2B5EF4-FFF2-40B4-BE49-F238E27FC236}">
              <a16:creationId xmlns:a16="http://schemas.microsoft.com/office/drawing/2014/main" xmlns="" id="{00000000-0008-0000-0700-0000B4020000}"/>
            </a:ext>
          </a:extLst>
        </xdr:cNvPr>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49189</xdr:rowOff>
    </xdr:from>
    <xdr:to>
      <xdr:col>19</xdr:col>
      <xdr:colOff>644525</xdr:colOff>
      <xdr:row>90</xdr:row>
      <xdr:rowOff>100461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814300" y="15479689"/>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697" name="フローチャート : 判断 696">
          <a:extLst>
            <a:ext uri="{FF2B5EF4-FFF2-40B4-BE49-F238E27FC236}">
              <a16:creationId xmlns:a16="http://schemas.microsoft.com/office/drawing/2014/main" xmlns="" id="{00000000-0008-0000-0700-0000B9020000}"/>
            </a:ext>
          </a:extLst>
        </xdr:cNvPr>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89</xdr:row>
      <xdr:rowOff>79584</xdr:rowOff>
    </xdr:from>
    <xdr:to>
      <xdr:col>23</xdr:col>
      <xdr:colOff>568325</xdr:colOff>
      <xdr:row>90</xdr:row>
      <xdr:rowOff>9734</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6268700" y="153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32611</xdr:rowOff>
    </xdr:from>
    <xdr:ext cx="599010"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529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427,445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67999</xdr:rowOff>
    </xdr:from>
    <xdr:to>
      <xdr:col>22</xdr:col>
      <xdr:colOff>415925</xdr:colOff>
      <xdr:row>90</xdr:row>
      <xdr:rowOff>169599</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5430500" y="154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14676</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181794" y="1527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385,486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66256</xdr:rowOff>
    </xdr:from>
    <xdr:to>
      <xdr:col>21</xdr:col>
      <xdr:colOff>212725</xdr:colOff>
      <xdr:row>91</xdr:row>
      <xdr:rowOff>167856</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4541500" y="156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12933</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292794" y="1544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340,943</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49661</xdr:rowOff>
    </xdr:from>
    <xdr:to>
      <xdr:col>20</xdr:col>
      <xdr:colOff>9525</xdr:colOff>
      <xdr:row>90</xdr:row>
      <xdr:rowOff>151261</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3652500" y="154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167788</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03794" y="1525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390,299</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169839</xdr:rowOff>
    </xdr:from>
    <xdr:to>
      <xdr:col>18</xdr:col>
      <xdr:colOff>492125</xdr:colOff>
      <xdr:row>90</xdr:row>
      <xdr:rowOff>99989</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2763500" y="154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116516</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14794" y="1520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普通建設事業費で約</a:t>
          </a:r>
          <a:r>
            <a:rPr kumimoji="1" lang="en-US" altLang="ja-JP" sz="1200">
              <a:solidFill>
                <a:schemeClr val="dk1"/>
              </a:solidFill>
              <a:latin typeface="+mn-lt"/>
              <a:ea typeface="+mn-ea"/>
              <a:cs typeface="+mn-cs"/>
            </a:rPr>
            <a:t>6</a:t>
          </a:r>
          <a:r>
            <a:rPr kumimoji="1" lang="ja-JP" altLang="ja-JP" sz="1200">
              <a:solidFill>
                <a:schemeClr val="dk1"/>
              </a:solidFill>
              <a:latin typeface="+mn-lt"/>
              <a:ea typeface="+mn-ea"/>
              <a:cs typeface="+mn-cs"/>
            </a:rPr>
            <a:t>割を占めているように、総務費・衛生費・農林水産業費・土木費に係る普通建設事業費が類似団体に比べ高い水準にある。</a:t>
          </a:r>
          <a:r>
            <a:rPr kumimoji="1" lang="ja-JP" altLang="en-US" sz="1200">
              <a:solidFill>
                <a:schemeClr val="dk1"/>
              </a:solidFill>
              <a:latin typeface="+mn-lt"/>
              <a:ea typeface="+mn-ea"/>
              <a:cs typeface="+mn-cs"/>
            </a:rPr>
            <a:t>一括交付金事業・</a:t>
          </a:r>
          <a:r>
            <a:rPr kumimoji="1" lang="ja-JP" altLang="ja-JP" sz="1200">
              <a:solidFill>
                <a:schemeClr val="dk1"/>
              </a:solidFill>
              <a:latin typeface="+mn-lt"/>
              <a:ea typeface="+mn-ea"/>
              <a:cs typeface="+mn-cs"/>
            </a:rPr>
            <a:t>防災</a:t>
          </a:r>
          <a:r>
            <a:rPr kumimoji="1" lang="ja-JP" altLang="en-US" sz="1200">
              <a:solidFill>
                <a:schemeClr val="dk1"/>
              </a:solidFill>
              <a:latin typeface="+mn-lt"/>
              <a:ea typeface="+mn-ea"/>
              <a:cs typeface="+mn-cs"/>
            </a:rPr>
            <a:t>デジタル行政無線・</a:t>
          </a:r>
          <a:r>
            <a:rPr kumimoji="1" lang="ja-JP" altLang="ja-JP" sz="1200">
              <a:solidFill>
                <a:schemeClr val="dk1"/>
              </a:solidFill>
              <a:latin typeface="+mn-lt"/>
              <a:ea typeface="+mn-ea"/>
              <a:cs typeface="+mn-cs"/>
            </a:rPr>
            <a:t>土地改良事業・</a:t>
          </a:r>
          <a:r>
            <a:rPr kumimoji="1" lang="ja-JP" altLang="en-US" sz="1200">
              <a:solidFill>
                <a:schemeClr val="dk1"/>
              </a:solidFill>
              <a:latin typeface="+mn-lt"/>
              <a:ea typeface="+mn-ea"/>
              <a:cs typeface="+mn-cs"/>
            </a:rPr>
            <a:t>漁港周辺整備事業</a:t>
          </a:r>
          <a:r>
            <a:rPr kumimoji="1" lang="ja-JP" altLang="ja-JP" sz="1200">
              <a:solidFill>
                <a:schemeClr val="dk1"/>
              </a:solidFill>
              <a:latin typeface="+mn-lt"/>
              <a:ea typeface="+mn-ea"/>
              <a:cs typeface="+mn-cs"/>
            </a:rPr>
            <a:t>等の</a:t>
          </a:r>
          <a:r>
            <a:rPr kumimoji="1" lang="ja-JP" altLang="en-US" sz="1200">
              <a:solidFill>
                <a:schemeClr val="dk1"/>
              </a:solidFill>
              <a:latin typeface="+mn-lt"/>
              <a:ea typeface="+mn-ea"/>
              <a:cs typeface="+mn-cs"/>
            </a:rPr>
            <a:t>事業費</a:t>
          </a:r>
          <a:r>
            <a:rPr kumimoji="1" lang="ja-JP" altLang="ja-JP" sz="1200">
              <a:solidFill>
                <a:schemeClr val="dk1"/>
              </a:solidFill>
              <a:latin typeface="+mn-lt"/>
              <a:ea typeface="+mn-ea"/>
              <a:cs typeface="+mn-cs"/>
            </a:rPr>
            <a:t>増額が大きな要因である</a:t>
          </a:r>
          <a:endParaRPr kumimoji="1" lang="en-US" altLang="ja-JP" sz="1200">
            <a:solidFill>
              <a:schemeClr val="dk1"/>
            </a:solidFill>
            <a:latin typeface="+mn-lt"/>
            <a:ea typeface="+mn-ea"/>
            <a:cs typeface="+mn-cs"/>
          </a:endParaRPr>
        </a:p>
        <a:p>
          <a:endParaRPr kumimoji="1" lang="ja-JP" altLang="ja-JP" sz="12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財政調整基金への積立と実質収支額が共に</a:t>
          </a:r>
          <a:r>
            <a:rPr lang="ja-JP" altLang="en-US" sz="1200" b="0" i="0" baseline="0">
              <a:solidFill>
                <a:schemeClr val="dk1"/>
              </a:solidFill>
              <a:latin typeface="+mn-lt"/>
              <a:ea typeface="+mn-ea"/>
              <a:cs typeface="+mn-cs"/>
            </a:rPr>
            <a:t>減少傾向</a:t>
          </a:r>
          <a:r>
            <a:rPr lang="ja-JP" altLang="ja-JP" sz="1200" b="0" i="0" baseline="0">
              <a:solidFill>
                <a:schemeClr val="dk1"/>
              </a:solidFill>
              <a:latin typeface="+mn-lt"/>
              <a:ea typeface="+mn-ea"/>
              <a:cs typeface="+mn-cs"/>
            </a:rPr>
            <a:t>。歳出と基金取り崩しの抑制に</a:t>
          </a:r>
          <a:r>
            <a:rPr lang="ja-JP" altLang="en-US" sz="1200" b="0" i="0" baseline="0">
              <a:solidFill>
                <a:schemeClr val="dk1"/>
              </a:solidFill>
              <a:latin typeface="+mn-lt"/>
              <a:ea typeface="+mn-ea"/>
              <a:cs typeface="+mn-cs"/>
            </a:rPr>
            <a:t>努め、</a:t>
          </a:r>
          <a:r>
            <a:rPr lang="ja-JP" altLang="ja-JP" sz="1200" b="0" i="0" baseline="0">
              <a:solidFill>
                <a:schemeClr val="dk1"/>
              </a:solidFill>
              <a:latin typeface="+mn-lt"/>
              <a:ea typeface="+mn-ea"/>
              <a:cs typeface="+mn-cs"/>
            </a:rPr>
            <a:t>基金増額</a:t>
          </a:r>
          <a:r>
            <a:rPr lang="ja-JP" altLang="en-US" sz="1200" b="0" i="0" baseline="0">
              <a:solidFill>
                <a:schemeClr val="dk1"/>
              </a:solidFill>
              <a:latin typeface="+mn-lt"/>
              <a:ea typeface="+mn-ea"/>
              <a:cs typeface="+mn-cs"/>
            </a:rPr>
            <a:t>へ繋げる</a:t>
          </a:r>
          <a:r>
            <a:rPr lang="ja-JP" altLang="ja-JP" sz="1200" b="0" i="0" baseline="0">
              <a:solidFill>
                <a:schemeClr val="dk1"/>
              </a:solidFill>
              <a:latin typeface="+mn-lt"/>
              <a:ea typeface="+mn-ea"/>
              <a:cs typeface="+mn-cs"/>
            </a:rPr>
            <a:t>。</a:t>
          </a:r>
          <a:endParaRPr lang="ja-JP" altLang="ja-JP" sz="12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oneCellAnchor>
    <xdr:from>
      <xdr:col>1</xdr:col>
      <xdr:colOff>0</xdr:colOff>
      <xdr:row>3</xdr:row>
      <xdr:rowOff>28575</xdr:rowOff>
    </xdr:from>
    <xdr:ext cx="4316186" cy="375558"/>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542925"/>
          <a:ext cx="4316186" cy="37555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各会計において赤字は発生していない。今後も適正な財政運営に努める。</a:t>
          </a:r>
          <a:endParaRPr lang="en-US" altLang="ja-JP" sz="1200" b="0" i="0" baseline="0">
            <a:solidFill>
              <a:schemeClr val="dk1"/>
            </a:solidFill>
            <a:latin typeface="+mn-lt"/>
            <a:ea typeface="+mn-ea"/>
            <a:cs typeface="+mn-cs"/>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32153;&#12366;\USB\&#24341;&#32153;&#65298;\Misao&#20445;&#23384;&#36039;&#26009;&#9317;&#65288;H28&#65374;&#65289;\6.&#27770;&#31639;&#32113;&#35336;&#38306;&#36899;\&#27770;&#31639;&#32113;&#35336;&#26908;&#21454;&#35519;&#26360;&#38306;&#20418;\&#27770;&#31639;&#32113;&#35336;&#65288;H28&#65289;\&#36001;&#25919;&#29366;&#27841;&#36039;&#26009;&#38598;\&#12304;&#36001;&#25919;&#29366;&#27841;&#36039;&#26009;&#38598;&#12305;_473588_&#21271;&#22823;&#26481;&#26449;_201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ow r="2">
          <cell r="D2" t="str">
            <v>当該団体(円)</v>
          </cell>
          <cell r="F2" t="str">
            <v>類似団体内平均(円)</v>
          </cell>
        </row>
        <row r="3">
          <cell r="A3" t="str">
            <v xml:space="preserve"> H24</v>
          </cell>
          <cell r="D3">
            <v>3967321</v>
          </cell>
          <cell r="F3">
            <v>221823</v>
          </cell>
        </row>
        <row r="5">
          <cell r="A5" t="str">
            <v xml:space="preserve"> H25</v>
          </cell>
          <cell r="D5">
            <v>2948645</v>
          </cell>
          <cell r="F5">
            <v>263041</v>
          </cell>
        </row>
        <row r="7">
          <cell r="A7" t="str">
            <v xml:space="preserve"> H26</v>
          </cell>
          <cell r="D7">
            <v>2216486</v>
          </cell>
          <cell r="F7">
            <v>272886</v>
          </cell>
        </row>
        <row r="9">
          <cell r="A9" t="str">
            <v xml:space="preserve"> H27</v>
          </cell>
          <cell r="D9">
            <v>2257336</v>
          </cell>
          <cell r="F9">
            <v>245039</v>
          </cell>
        </row>
        <row r="11">
          <cell r="A11" t="str">
            <v xml:space="preserve"> H28</v>
          </cell>
          <cell r="D11">
            <v>2468853</v>
          </cell>
          <cell r="F11">
            <v>237994</v>
          </cell>
        </row>
        <row r="18">
          <cell r="B18" t="str">
            <v>H24</v>
          </cell>
          <cell r="C18" t="str">
            <v>H25</v>
          </cell>
          <cell r="D18" t="str">
            <v>H26</v>
          </cell>
          <cell r="E18" t="str">
            <v>H27</v>
          </cell>
          <cell r="F18" t="str">
            <v>H28</v>
          </cell>
        </row>
        <row r="19">
          <cell r="A19" t="str">
            <v>実質収支額</v>
          </cell>
          <cell r="B19">
            <v>21.45</v>
          </cell>
          <cell r="C19">
            <v>29.35</v>
          </cell>
          <cell r="D19">
            <v>6.57</v>
          </cell>
          <cell r="E19">
            <v>9.64</v>
          </cell>
          <cell r="F19">
            <v>9.92</v>
          </cell>
        </row>
        <row r="20">
          <cell r="A20" t="str">
            <v>財政調整基金残高</v>
          </cell>
          <cell r="B20">
            <v>79.44</v>
          </cell>
          <cell r="C20">
            <v>82.81</v>
          </cell>
          <cell r="D20">
            <v>93.42</v>
          </cell>
          <cell r="E20">
            <v>86.01</v>
          </cell>
          <cell r="F20">
            <v>67.760000000000005</v>
          </cell>
        </row>
        <row r="21">
          <cell r="A21" t="str">
            <v>実質単年度収支</v>
          </cell>
          <cell r="B21">
            <v>13.83</v>
          </cell>
          <cell r="C21">
            <v>11.18</v>
          </cell>
          <cell r="D21">
            <v>-16.37</v>
          </cell>
          <cell r="E21">
            <v>2.36</v>
          </cell>
          <cell r="F21">
            <v>-20.41</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後期高齢者医療事業特別会計</v>
          </cell>
          <cell r="B30" t="e">
            <v>#N/A</v>
          </cell>
          <cell r="C30">
            <v>0</v>
          </cell>
          <cell r="D30" t="e">
            <v>#N/A</v>
          </cell>
          <cell r="E30">
            <v>0</v>
          </cell>
          <cell r="F30" t="e">
            <v>#N/A</v>
          </cell>
          <cell r="G30">
            <v>0.01</v>
          </cell>
          <cell r="H30" t="e">
            <v>#N/A</v>
          </cell>
          <cell r="I30">
            <v>0</v>
          </cell>
          <cell r="J30" t="e">
            <v>#N/A</v>
          </cell>
          <cell r="K30">
            <v>0</v>
          </cell>
        </row>
        <row r="31">
          <cell r="A31" t="str">
            <v>歯科特別会計</v>
          </cell>
          <cell r="B31" t="e">
            <v>#N/A</v>
          </cell>
          <cell r="C31">
            <v>0.09</v>
          </cell>
          <cell r="D31" t="e">
            <v>#N/A</v>
          </cell>
          <cell r="E31">
            <v>0.19</v>
          </cell>
          <cell r="F31" t="e">
            <v>#N/A</v>
          </cell>
          <cell r="G31">
            <v>0.02</v>
          </cell>
          <cell r="H31" t="e">
            <v>#N/A</v>
          </cell>
          <cell r="I31">
            <v>0.04</v>
          </cell>
          <cell r="J31" t="e">
            <v>#N/A</v>
          </cell>
          <cell r="K31">
            <v>0.09</v>
          </cell>
        </row>
        <row r="32">
          <cell r="A32" t="str">
            <v>月桃特別会計</v>
          </cell>
          <cell r="B32" t="e">
            <v>#N/A</v>
          </cell>
          <cell r="C32">
            <v>0.65</v>
          </cell>
          <cell r="D32" t="e">
            <v>#N/A</v>
          </cell>
          <cell r="E32">
            <v>1.25</v>
          </cell>
          <cell r="F32" t="e">
            <v>#N/A</v>
          </cell>
          <cell r="G32">
            <v>1.89</v>
          </cell>
          <cell r="H32" t="e">
            <v>#N/A</v>
          </cell>
          <cell r="I32">
            <v>0.7</v>
          </cell>
          <cell r="J32" t="e">
            <v>#N/A</v>
          </cell>
          <cell r="K32">
            <v>0.46</v>
          </cell>
        </row>
        <row r="33">
          <cell r="A33" t="str">
            <v>国民健康保険事業特別会計</v>
          </cell>
          <cell r="B33" t="e">
            <v>#N/A</v>
          </cell>
          <cell r="C33">
            <v>1.65</v>
          </cell>
          <cell r="D33" t="e">
            <v>#N/A</v>
          </cell>
          <cell r="E33">
            <v>2.67</v>
          </cell>
          <cell r="F33" t="e">
            <v>#N/A</v>
          </cell>
          <cell r="G33">
            <v>3.22</v>
          </cell>
          <cell r="H33" t="e">
            <v>#N/A</v>
          </cell>
          <cell r="I33">
            <v>1.32</v>
          </cell>
          <cell r="J33" t="e">
            <v>#N/A</v>
          </cell>
          <cell r="K33">
            <v>0.93</v>
          </cell>
        </row>
        <row r="34">
          <cell r="A34" t="str">
            <v>港湾特別会計</v>
          </cell>
          <cell r="B34" t="e">
            <v>#N/A</v>
          </cell>
          <cell r="C34">
            <v>1.91</v>
          </cell>
          <cell r="D34" t="e">
            <v>#N/A</v>
          </cell>
          <cell r="E34">
            <v>0.69</v>
          </cell>
          <cell r="F34" t="e">
            <v>#N/A</v>
          </cell>
          <cell r="G34">
            <v>0.86</v>
          </cell>
          <cell r="H34" t="e">
            <v>#N/A</v>
          </cell>
          <cell r="I34">
            <v>0.36</v>
          </cell>
          <cell r="J34" t="e">
            <v>#N/A</v>
          </cell>
          <cell r="K34">
            <v>1.23</v>
          </cell>
        </row>
        <row r="35">
          <cell r="A35" t="str">
            <v>簡易水道特別会計</v>
          </cell>
          <cell r="B35" t="e">
            <v>#N/A</v>
          </cell>
          <cell r="C35">
            <v>0.56999999999999995</v>
          </cell>
          <cell r="D35" t="e">
            <v>#N/A</v>
          </cell>
          <cell r="E35">
            <v>0.54</v>
          </cell>
          <cell r="F35" t="e">
            <v>#N/A</v>
          </cell>
          <cell r="G35">
            <v>0.89</v>
          </cell>
          <cell r="H35" t="e">
            <v>#N/A</v>
          </cell>
          <cell r="I35">
            <v>1.48</v>
          </cell>
          <cell r="J35" t="e">
            <v>#N/A</v>
          </cell>
          <cell r="K35">
            <v>2.17</v>
          </cell>
        </row>
        <row r="36">
          <cell r="A36" t="str">
            <v>一般会計</v>
          </cell>
          <cell r="B36" t="e">
            <v>#N/A</v>
          </cell>
          <cell r="C36">
            <v>18.77</v>
          </cell>
          <cell r="D36" t="e">
            <v>#N/A</v>
          </cell>
          <cell r="E36">
            <v>27.2</v>
          </cell>
          <cell r="F36" t="e">
            <v>#N/A</v>
          </cell>
          <cell r="G36">
            <v>3.77</v>
          </cell>
          <cell r="H36" t="e">
            <v>#N/A</v>
          </cell>
          <cell r="I36">
            <v>8.52</v>
          </cell>
          <cell r="J36" t="e">
            <v>#N/A</v>
          </cell>
          <cell r="K36">
            <v>8.1300000000000008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176</v>
          </cell>
          <cell r="G42">
            <v>170</v>
          </cell>
          <cell r="J42">
            <v>154</v>
          </cell>
          <cell r="M42">
            <v>180</v>
          </cell>
          <cell r="P42">
            <v>190</v>
          </cell>
        </row>
        <row r="43">
          <cell r="A43" t="str">
            <v>一時借入金の利子</v>
          </cell>
          <cell r="B43">
            <v>1</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18</v>
          </cell>
          <cell r="E46">
            <v>12</v>
          </cell>
          <cell r="H46">
            <v>10</v>
          </cell>
          <cell r="K46">
            <v>6</v>
          </cell>
          <cell r="N46" t="str">
            <v>-</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220</v>
          </cell>
          <cell r="E49">
            <v>218</v>
          </cell>
          <cell r="H49">
            <v>197</v>
          </cell>
          <cell r="K49">
            <v>227</v>
          </cell>
          <cell r="N49">
            <v>248</v>
          </cell>
        </row>
        <row r="50">
          <cell r="A50" t="str">
            <v>実質公債費比率の分子</v>
          </cell>
          <cell r="B50" t="e">
            <v>#N/A</v>
          </cell>
          <cell r="C50">
            <v>63</v>
          </cell>
          <cell r="D50" t="e">
            <v>#N/A</v>
          </cell>
          <cell r="E50" t="e">
            <v>#N/A</v>
          </cell>
          <cell r="F50">
            <v>60</v>
          </cell>
          <cell r="G50" t="e">
            <v>#N/A</v>
          </cell>
          <cell r="H50" t="e">
            <v>#N/A</v>
          </cell>
          <cell r="I50">
            <v>53</v>
          </cell>
          <cell r="J50" t="e">
            <v>#N/A</v>
          </cell>
          <cell r="K50" t="e">
            <v>#N/A</v>
          </cell>
          <cell r="L50">
            <v>53</v>
          </cell>
          <cell r="M50" t="e">
            <v>#N/A</v>
          </cell>
          <cell r="N50" t="e">
            <v>#N/A</v>
          </cell>
          <cell r="O50">
            <v>58</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1153</v>
          </cell>
          <cell r="G56">
            <v>1551</v>
          </cell>
          <cell r="J56">
            <v>1370</v>
          </cell>
          <cell r="M56">
            <v>1585</v>
          </cell>
          <cell r="P56">
            <v>1703</v>
          </cell>
        </row>
        <row r="57">
          <cell r="A57" t="str">
            <v>充当可能特定歳入</v>
          </cell>
          <cell r="D57">
            <v>98</v>
          </cell>
          <cell r="G57">
            <v>116</v>
          </cell>
          <cell r="J57">
            <v>128</v>
          </cell>
          <cell r="M57">
            <v>122</v>
          </cell>
          <cell r="P57">
            <v>116</v>
          </cell>
        </row>
        <row r="58">
          <cell r="A58" t="str">
            <v>充当可能基金</v>
          </cell>
          <cell r="D58">
            <v>777</v>
          </cell>
          <cell r="G58">
            <v>845</v>
          </cell>
          <cell r="J58">
            <v>959</v>
          </cell>
          <cell r="M58">
            <v>1007</v>
          </cell>
          <cell r="P58">
            <v>894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146</v>
          </cell>
          <cell r="E62">
            <v>119</v>
          </cell>
          <cell r="H62">
            <v>79</v>
          </cell>
          <cell r="K62">
            <v>66</v>
          </cell>
          <cell r="N62">
            <v>67</v>
          </cell>
        </row>
        <row r="63">
          <cell r="A63" t="str">
            <v>組合等負担等見込額</v>
          </cell>
          <cell r="B63" t="str">
            <v>-</v>
          </cell>
          <cell r="E63" t="str">
            <v>-</v>
          </cell>
          <cell r="H63" t="str">
            <v>-</v>
          </cell>
          <cell r="K63" t="str">
            <v>-</v>
          </cell>
          <cell r="N63" t="str">
            <v>-</v>
          </cell>
        </row>
        <row r="64">
          <cell r="A64" t="str">
            <v>公営企業債等繰入見込額</v>
          </cell>
          <cell r="B64">
            <v>131</v>
          </cell>
          <cell r="E64">
            <v>79</v>
          </cell>
          <cell r="H64">
            <v>58</v>
          </cell>
          <cell r="K64">
            <v>53</v>
          </cell>
          <cell r="N64">
            <v>35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2011</v>
          </cell>
          <cell r="E66">
            <v>2107</v>
          </cell>
          <cell r="H66">
            <v>2174</v>
          </cell>
          <cell r="K66">
            <v>2255</v>
          </cell>
          <cell r="N66">
            <v>2545</v>
          </cell>
        </row>
        <row r="67">
          <cell r="A67" t="str">
            <v>将来負担比率の分子</v>
          </cell>
          <cell r="B67" t="e">
            <v>#N/A</v>
          </cell>
          <cell r="C67">
            <v>260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x14ac:dyDescent="0.15">
      <c r="A1" s="46"/>
      <c r="B1" s="344" t="s">
        <v>153</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54"/>
      <c r="DK1" s="54"/>
      <c r="DL1" s="54"/>
      <c r="DM1" s="54"/>
      <c r="DN1" s="54"/>
      <c r="DO1" s="54"/>
    </row>
    <row r="2" spans="1:119" ht="24.75" thickBot="1" x14ac:dyDescent="0.2">
      <c r="A2" s="46"/>
      <c r="B2" s="80" t="s">
        <v>152</v>
      </c>
      <c r="C2" s="80"/>
      <c r="D2" s="7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row>
    <row r="3" spans="1:119" ht="18.75" customHeight="1" thickBot="1" x14ac:dyDescent="0.2">
      <c r="A3" s="54"/>
      <c r="B3" s="345" t="s">
        <v>151</v>
      </c>
      <c r="C3" s="346"/>
      <c r="D3" s="346"/>
      <c r="E3" s="347"/>
      <c r="F3" s="347"/>
      <c r="G3" s="347"/>
      <c r="H3" s="347"/>
      <c r="I3" s="347"/>
      <c r="J3" s="347"/>
      <c r="K3" s="347"/>
      <c r="L3" s="347" t="s">
        <v>150</v>
      </c>
      <c r="M3" s="347"/>
      <c r="N3" s="347"/>
      <c r="O3" s="347"/>
      <c r="P3" s="347"/>
      <c r="Q3" s="347"/>
      <c r="R3" s="354"/>
      <c r="S3" s="354"/>
      <c r="T3" s="354"/>
      <c r="U3" s="354"/>
      <c r="V3" s="355"/>
      <c r="W3" s="360" t="s">
        <v>149</v>
      </c>
      <c r="X3" s="361"/>
      <c r="Y3" s="361"/>
      <c r="Z3" s="361"/>
      <c r="AA3" s="361"/>
      <c r="AB3" s="346"/>
      <c r="AC3" s="354" t="s">
        <v>148</v>
      </c>
      <c r="AD3" s="361"/>
      <c r="AE3" s="361"/>
      <c r="AF3" s="361"/>
      <c r="AG3" s="361"/>
      <c r="AH3" s="361"/>
      <c r="AI3" s="361"/>
      <c r="AJ3" s="361"/>
      <c r="AK3" s="361"/>
      <c r="AL3" s="366"/>
      <c r="AM3" s="360" t="s">
        <v>147</v>
      </c>
      <c r="AN3" s="361"/>
      <c r="AO3" s="361"/>
      <c r="AP3" s="361"/>
      <c r="AQ3" s="361"/>
      <c r="AR3" s="361"/>
      <c r="AS3" s="361"/>
      <c r="AT3" s="361"/>
      <c r="AU3" s="361"/>
      <c r="AV3" s="361"/>
      <c r="AW3" s="361"/>
      <c r="AX3" s="366"/>
      <c r="AY3" s="369" t="s">
        <v>68</v>
      </c>
      <c r="AZ3" s="370"/>
      <c r="BA3" s="370"/>
      <c r="BB3" s="370"/>
      <c r="BC3" s="370"/>
      <c r="BD3" s="370"/>
      <c r="BE3" s="370"/>
      <c r="BF3" s="370"/>
      <c r="BG3" s="370"/>
      <c r="BH3" s="370"/>
      <c r="BI3" s="370"/>
      <c r="BJ3" s="370"/>
      <c r="BK3" s="370"/>
      <c r="BL3" s="370"/>
      <c r="BM3" s="371"/>
      <c r="BN3" s="360" t="s">
        <v>146</v>
      </c>
      <c r="BO3" s="361"/>
      <c r="BP3" s="361"/>
      <c r="BQ3" s="361"/>
      <c r="BR3" s="361"/>
      <c r="BS3" s="361"/>
      <c r="BT3" s="361"/>
      <c r="BU3" s="366"/>
      <c r="BV3" s="360" t="s">
        <v>145</v>
      </c>
      <c r="BW3" s="361"/>
      <c r="BX3" s="361"/>
      <c r="BY3" s="361"/>
      <c r="BZ3" s="361"/>
      <c r="CA3" s="361"/>
      <c r="CB3" s="361"/>
      <c r="CC3" s="366"/>
      <c r="CD3" s="369" t="s">
        <v>68</v>
      </c>
      <c r="CE3" s="370"/>
      <c r="CF3" s="370"/>
      <c r="CG3" s="370"/>
      <c r="CH3" s="370"/>
      <c r="CI3" s="370"/>
      <c r="CJ3" s="370"/>
      <c r="CK3" s="370"/>
      <c r="CL3" s="370"/>
      <c r="CM3" s="370"/>
      <c r="CN3" s="370"/>
      <c r="CO3" s="370"/>
      <c r="CP3" s="370"/>
      <c r="CQ3" s="370"/>
      <c r="CR3" s="370"/>
      <c r="CS3" s="371"/>
      <c r="CT3" s="360" t="s">
        <v>144</v>
      </c>
      <c r="CU3" s="361"/>
      <c r="CV3" s="361"/>
      <c r="CW3" s="361"/>
      <c r="CX3" s="361"/>
      <c r="CY3" s="361"/>
      <c r="CZ3" s="361"/>
      <c r="DA3" s="366"/>
      <c r="DB3" s="360" t="s">
        <v>143</v>
      </c>
      <c r="DC3" s="361"/>
      <c r="DD3" s="361"/>
      <c r="DE3" s="361"/>
      <c r="DF3" s="361"/>
      <c r="DG3" s="361"/>
      <c r="DH3" s="361"/>
      <c r="DI3" s="366"/>
      <c r="DJ3" s="46"/>
      <c r="DK3" s="46"/>
      <c r="DL3" s="46"/>
      <c r="DM3" s="46"/>
      <c r="DN3" s="46"/>
      <c r="DO3" s="46"/>
    </row>
    <row r="4" spans="1:119" ht="18.75" customHeight="1" x14ac:dyDescent="0.15">
      <c r="A4" s="54"/>
      <c r="B4" s="348"/>
      <c r="C4" s="349"/>
      <c r="D4" s="349"/>
      <c r="E4" s="350"/>
      <c r="F4" s="350"/>
      <c r="G4" s="350"/>
      <c r="H4" s="350"/>
      <c r="I4" s="350"/>
      <c r="J4" s="350"/>
      <c r="K4" s="350"/>
      <c r="L4" s="350"/>
      <c r="M4" s="350"/>
      <c r="N4" s="350"/>
      <c r="O4" s="350"/>
      <c r="P4" s="350"/>
      <c r="Q4" s="350"/>
      <c r="R4" s="356"/>
      <c r="S4" s="356"/>
      <c r="T4" s="356"/>
      <c r="U4" s="356"/>
      <c r="V4" s="357"/>
      <c r="W4" s="362"/>
      <c r="X4" s="363"/>
      <c r="Y4" s="363"/>
      <c r="Z4" s="363"/>
      <c r="AA4" s="363"/>
      <c r="AB4" s="349"/>
      <c r="AC4" s="356"/>
      <c r="AD4" s="363"/>
      <c r="AE4" s="363"/>
      <c r="AF4" s="363"/>
      <c r="AG4" s="363"/>
      <c r="AH4" s="363"/>
      <c r="AI4" s="363"/>
      <c r="AJ4" s="363"/>
      <c r="AK4" s="363"/>
      <c r="AL4" s="367"/>
      <c r="AM4" s="364"/>
      <c r="AN4" s="365"/>
      <c r="AO4" s="365"/>
      <c r="AP4" s="365"/>
      <c r="AQ4" s="365"/>
      <c r="AR4" s="365"/>
      <c r="AS4" s="365"/>
      <c r="AT4" s="365"/>
      <c r="AU4" s="365"/>
      <c r="AV4" s="365"/>
      <c r="AW4" s="365"/>
      <c r="AX4" s="368"/>
      <c r="AY4" s="372" t="s">
        <v>142</v>
      </c>
      <c r="AZ4" s="373"/>
      <c r="BA4" s="373"/>
      <c r="BB4" s="373"/>
      <c r="BC4" s="373"/>
      <c r="BD4" s="373"/>
      <c r="BE4" s="373"/>
      <c r="BF4" s="373"/>
      <c r="BG4" s="373"/>
      <c r="BH4" s="373"/>
      <c r="BI4" s="373"/>
      <c r="BJ4" s="373"/>
      <c r="BK4" s="373"/>
      <c r="BL4" s="373"/>
      <c r="BM4" s="374"/>
      <c r="BN4" s="375">
        <v>2997547</v>
      </c>
      <c r="BO4" s="376"/>
      <c r="BP4" s="376"/>
      <c r="BQ4" s="376"/>
      <c r="BR4" s="376"/>
      <c r="BS4" s="376"/>
      <c r="BT4" s="376"/>
      <c r="BU4" s="377"/>
      <c r="BV4" s="375">
        <v>2954806</v>
      </c>
      <c r="BW4" s="376"/>
      <c r="BX4" s="376"/>
      <c r="BY4" s="376"/>
      <c r="BZ4" s="376"/>
      <c r="CA4" s="376"/>
      <c r="CB4" s="376"/>
      <c r="CC4" s="377"/>
      <c r="CD4" s="378" t="s">
        <v>141</v>
      </c>
      <c r="CE4" s="379"/>
      <c r="CF4" s="379"/>
      <c r="CG4" s="379"/>
      <c r="CH4" s="379"/>
      <c r="CI4" s="379"/>
      <c r="CJ4" s="379"/>
      <c r="CK4" s="379"/>
      <c r="CL4" s="379"/>
      <c r="CM4" s="379"/>
      <c r="CN4" s="379"/>
      <c r="CO4" s="379"/>
      <c r="CP4" s="379"/>
      <c r="CQ4" s="379"/>
      <c r="CR4" s="379"/>
      <c r="CS4" s="380"/>
      <c r="CT4" s="381">
        <v>9.9</v>
      </c>
      <c r="CU4" s="382"/>
      <c r="CV4" s="382"/>
      <c r="CW4" s="382"/>
      <c r="CX4" s="382"/>
      <c r="CY4" s="382"/>
      <c r="CZ4" s="382"/>
      <c r="DA4" s="383"/>
      <c r="DB4" s="381">
        <v>9.6</v>
      </c>
      <c r="DC4" s="382"/>
      <c r="DD4" s="382"/>
      <c r="DE4" s="382"/>
      <c r="DF4" s="382"/>
      <c r="DG4" s="382"/>
      <c r="DH4" s="382"/>
      <c r="DI4" s="383"/>
      <c r="DJ4" s="46"/>
      <c r="DK4" s="46"/>
      <c r="DL4" s="46"/>
      <c r="DM4" s="46"/>
      <c r="DN4" s="46"/>
      <c r="DO4" s="46"/>
    </row>
    <row r="5" spans="1:119" ht="18.75" customHeight="1" x14ac:dyDescent="0.15">
      <c r="A5" s="54"/>
      <c r="B5" s="351"/>
      <c r="C5" s="352"/>
      <c r="D5" s="352"/>
      <c r="E5" s="353"/>
      <c r="F5" s="353"/>
      <c r="G5" s="353"/>
      <c r="H5" s="353"/>
      <c r="I5" s="353"/>
      <c r="J5" s="353"/>
      <c r="K5" s="353"/>
      <c r="L5" s="353"/>
      <c r="M5" s="353"/>
      <c r="N5" s="353"/>
      <c r="O5" s="353"/>
      <c r="P5" s="353"/>
      <c r="Q5" s="353"/>
      <c r="R5" s="358"/>
      <c r="S5" s="358"/>
      <c r="T5" s="358"/>
      <c r="U5" s="358"/>
      <c r="V5" s="359"/>
      <c r="W5" s="364"/>
      <c r="X5" s="365"/>
      <c r="Y5" s="365"/>
      <c r="Z5" s="365"/>
      <c r="AA5" s="365"/>
      <c r="AB5" s="352"/>
      <c r="AC5" s="358"/>
      <c r="AD5" s="365"/>
      <c r="AE5" s="365"/>
      <c r="AF5" s="365"/>
      <c r="AG5" s="365"/>
      <c r="AH5" s="365"/>
      <c r="AI5" s="365"/>
      <c r="AJ5" s="365"/>
      <c r="AK5" s="365"/>
      <c r="AL5" s="368"/>
      <c r="AM5" s="384" t="s">
        <v>140</v>
      </c>
      <c r="AN5" s="385"/>
      <c r="AO5" s="385"/>
      <c r="AP5" s="385"/>
      <c r="AQ5" s="385"/>
      <c r="AR5" s="385"/>
      <c r="AS5" s="385"/>
      <c r="AT5" s="386"/>
      <c r="AU5" s="387" t="s">
        <v>98</v>
      </c>
      <c r="AV5" s="388"/>
      <c r="AW5" s="388"/>
      <c r="AX5" s="388"/>
      <c r="AY5" s="389" t="s">
        <v>139</v>
      </c>
      <c r="AZ5" s="390"/>
      <c r="BA5" s="390"/>
      <c r="BB5" s="390"/>
      <c r="BC5" s="390"/>
      <c r="BD5" s="390"/>
      <c r="BE5" s="390"/>
      <c r="BF5" s="390"/>
      <c r="BG5" s="390"/>
      <c r="BH5" s="390"/>
      <c r="BI5" s="390"/>
      <c r="BJ5" s="390"/>
      <c r="BK5" s="390"/>
      <c r="BL5" s="390"/>
      <c r="BM5" s="391"/>
      <c r="BN5" s="338">
        <v>2856840</v>
      </c>
      <c r="BO5" s="339"/>
      <c r="BP5" s="339"/>
      <c r="BQ5" s="339"/>
      <c r="BR5" s="339"/>
      <c r="BS5" s="339"/>
      <c r="BT5" s="339"/>
      <c r="BU5" s="340"/>
      <c r="BV5" s="338">
        <v>2859213</v>
      </c>
      <c r="BW5" s="339"/>
      <c r="BX5" s="339"/>
      <c r="BY5" s="339"/>
      <c r="BZ5" s="339"/>
      <c r="CA5" s="339"/>
      <c r="CB5" s="339"/>
      <c r="CC5" s="340"/>
      <c r="CD5" s="341" t="s">
        <v>138</v>
      </c>
      <c r="CE5" s="342"/>
      <c r="CF5" s="342"/>
      <c r="CG5" s="342"/>
      <c r="CH5" s="342"/>
      <c r="CI5" s="342"/>
      <c r="CJ5" s="342"/>
      <c r="CK5" s="342"/>
      <c r="CL5" s="342"/>
      <c r="CM5" s="342"/>
      <c r="CN5" s="342"/>
      <c r="CO5" s="342"/>
      <c r="CP5" s="342"/>
      <c r="CQ5" s="342"/>
      <c r="CR5" s="342"/>
      <c r="CS5" s="343"/>
      <c r="CT5" s="335">
        <v>99.2</v>
      </c>
      <c r="CU5" s="336"/>
      <c r="CV5" s="336"/>
      <c r="CW5" s="336"/>
      <c r="CX5" s="336"/>
      <c r="CY5" s="336"/>
      <c r="CZ5" s="336"/>
      <c r="DA5" s="337"/>
      <c r="DB5" s="335">
        <v>96.2</v>
      </c>
      <c r="DC5" s="336"/>
      <c r="DD5" s="336"/>
      <c r="DE5" s="336"/>
      <c r="DF5" s="336"/>
      <c r="DG5" s="336"/>
      <c r="DH5" s="336"/>
      <c r="DI5" s="337"/>
      <c r="DJ5" s="46"/>
      <c r="DK5" s="46"/>
      <c r="DL5" s="46"/>
      <c r="DM5" s="46"/>
      <c r="DN5" s="46"/>
      <c r="DO5" s="46"/>
    </row>
    <row r="6" spans="1:119" ht="18.75" customHeight="1" x14ac:dyDescent="0.15">
      <c r="A6" s="54"/>
      <c r="B6" s="392" t="s">
        <v>137</v>
      </c>
      <c r="C6" s="393"/>
      <c r="D6" s="393"/>
      <c r="E6" s="394"/>
      <c r="F6" s="394"/>
      <c r="G6" s="394"/>
      <c r="H6" s="394"/>
      <c r="I6" s="394"/>
      <c r="J6" s="394"/>
      <c r="K6" s="394"/>
      <c r="L6" s="394" t="s">
        <v>136</v>
      </c>
      <c r="M6" s="394"/>
      <c r="N6" s="394"/>
      <c r="O6" s="394"/>
      <c r="P6" s="394"/>
      <c r="Q6" s="394"/>
      <c r="R6" s="398"/>
      <c r="S6" s="398"/>
      <c r="T6" s="398"/>
      <c r="U6" s="398"/>
      <c r="V6" s="399"/>
      <c r="W6" s="402" t="s">
        <v>135</v>
      </c>
      <c r="X6" s="403"/>
      <c r="Y6" s="403"/>
      <c r="Z6" s="403"/>
      <c r="AA6" s="403"/>
      <c r="AB6" s="393"/>
      <c r="AC6" s="406" t="s">
        <v>134</v>
      </c>
      <c r="AD6" s="407"/>
      <c r="AE6" s="407"/>
      <c r="AF6" s="407"/>
      <c r="AG6" s="407"/>
      <c r="AH6" s="407"/>
      <c r="AI6" s="407"/>
      <c r="AJ6" s="407"/>
      <c r="AK6" s="407"/>
      <c r="AL6" s="408"/>
      <c r="AM6" s="384" t="s">
        <v>133</v>
      </c>
      <c r="AN6" s="385"/>
      <c r="AO6" s="385"/>
      <c r="AP6" s="385"/>
      <c r="AQ6" s="385"/>
      <c r="AR6" s="385"/>
      <c r="AS6" s="385"/>
      <c r="AT6" s="386"/>
      <c r="AU6" s="387" t="s">
        <v>98</v>
      </c>
      <c r="AV6" s="388"/>
      <c r="AW6" s="388"/>
      <c r="AX6" s="388"/>
      <c r="AY6" s="389" t="s">
        <v>132</v>
      </c>
      <c r="AZ6" s="390"/>
      <c r="BA6" s="390"/>
      <c r="BB6" s="390"/>
      <c r="BC6" s="390"/>
      <c r="BD6" s="390"/>
      <c r="BE6" s="390"/>
      <c r="BF6" s="390"/>
      <c r="BG6" s="390"/>
      <c r="BH6" s="390"/>
      <c r="BI6" s="390"/>
      <c r="BJ6" s="390"/>
      <c r="BK6" s="390"/>
      <c r="BL6" s="390"/>
      <c r="BM6" s="391"/>
      <c r="BN6" s="338">
        <v>140707</v>
      </c>
      <c r="BO6" s="339"/>
      <c r="BP6" s="339"/>
      <c r="BQ6" s="339"/>
      <c r="BR6" s="339"/>
      <c r="BS6" s="339"/>
      <c r="BT6" s="339"/>
      <c r="BU6" s="340"/>
      <c r="BV6" s="338">
        <v>95593</v>
      </c>
      <c r="BW6" s="339"/>
      <c r="BX6" s="339"/>
      <c r="BY6" s="339"/>
      <c r="BZ6" s="339"/>
      <c r="CA6" s="339"/>
      <c r="CB6" s="339"/>
      <c r="CC6" s="340"/>
      <c r="CD6" s="341" t="s">
        <v>131</v>
      </c>
      <c r="CE6" s="342"/>
      <c r="CF6" s="342"/>
      <c r="CG6" s="342"/>
      <c r="CH6" s="342"/>
      <c r="CI6" s="342"/>
      <c r="CJ6" s="342"/>
      <c r="CK6" s="342"/>
      <c r="CL6" s="342"/>
      <c r="CM6" s="342"/>
      <c r="CN6" s="342"/>
      <c r="CO6" s="342"/>
      <c r="CP6" s="342"/>
      <c r="CQ6" s="342"/>
      <c r="CR6" s="342"/>
      <c r="CS6" s="343"/>
      <c r="CT6" s="415">
        <v>103</v>
      </c>
      <c r="CU6" s="416"/>
      <c r="CV6" s="416"/>
      <c r="CW6" s="416"/>
      <c r="CX6" s="416"/>
      <c r="CY6" s="416"/>
      <c r="CZ6" s="416"/>
      <c r="DA6" s="417"/>
      <c r="DB6" s="415">
        <v>100.9</v>
      </c>
      <c r="DC6" s="416"/>
      <c r="DD6" s="416"/>
      <c r="DE6" s="416"/>
      <c r="DF6" s="416"/>
      <c r="DG6" s="416"/>
      <c r="DH6" s="416"/>
      <c r="DI6" s="417"/>
      <c r="DJ6" s="46"/>
      <c r="DK6" s="46"/>
      <c r="DL6" s="46"/>
      <c r="DM6" s="46"/>
      <c r="DN6" s="46"/>
      <c r="DO6" s="46"/>
    </row>
    <row r="7" spans="1:119" ht="18.75" customHeight="1" x14ac:dyDescent="0.15">
      <c r="A7" s="54"/>
      <c r="B7" s="348"/>
      <c r="C7" s="349"/>
      <c r="D7" s="349"/>
      <c r="E7" s="350"/>
      <c r="F7" s="350"/>
      <c r="G7" s="350"/>
      <c r="H7" s="350"/>
      <c r="I7" s="350"/>
      <c r="J7" s="350"/>
      <c r="K7" s="350"/>
      <c r="L7" s="350"/>
      <c r="M7" s="350"/>
      <c r="N7" s="350"/>
      <c r="O7" s="350"/>
      <c r="P7" s="350"/>
      <c r="Q7" s="350"/>
      <c r="R7" s="356"/>
      <c r="S7" s="356"/>
      <c r="T7" s="356"/>
      <c r="U7" s="356"/>
      <c r="V7" s="357"/>
      <c r="W7" s="362"/>
      <c r="X7" s="363"/>
      <c r="Y7" s="363"/>
      <c r="Z7" s="363"/>
      <c r="AA7" s="363"/>
      <c r="AB7" s="349"/>
      <c r="AC7" s="409"/>
      <c r="AD7" s="410"/>
      <c r="AE7" s="410"/>
      <c r="AF7" s="410"/>
      <c r="AG7" s="410"/>
      <c r="AH7" s="410"/>
      <c r="AI7" s="410"/>
      <c r="AJ7" s="410"/>
      <c r="AK7" s="410"/>
      <c r="AL7" s="411"/>
      <c r="AM7" s="384" t="s">
        <v>130</v>
      </c>
      <c r="AN7" s="385"/>
      <c r="AO7" s="385"/>
      <c r="AP7" s="385"/>
      <c r="AQ7" s="385"/>
      <c r="AR7" s="385"/>
      <c r="AS7" s="385"/>
      <c r="AT7" s="386"/>
      <c r="AU7" s="387" t="s">
        <v>129</v>
      </c>
      <c r="AV7" s="388"/>
      <c r="AW7" s="388"/>
      <c r="AX7" s="388"/>
      <c r="AY7" s="389" t="s">
        <v>128</v>
      </c>
      <c r="AZ7" s="390"/>
      <c r="BA7" s="390"/>
      <c r="BB7" s="390"/>
      <c r="BC7" s="390"/>
      <c r="BD7" s="390"/>
      <c r="BE7" s="390"/>
      <c r="BF7" s="390"/>
      <c r="BG7" s="390"/>
      <c r="BH7" s="390"/>
      <c r="BI7" s="390"/>
      <c r="BJ7" s="390"/>
      <c r="BK7" s="390"/>
      <c r="BL7" s="390"/>
      <c r="BM7" s="391"/>
      <c r="BN7" s="338">
        <v>66445</v>
      </c>
      <c r="BO7" s="339"/>
      <c r="BP7" s="339"/>
      <c r="BQ7" s="339"/>
      <c r="BR7" s="339"/>
      <c r="BS7" s="339"/>
      <c r="BT7" s="339"/>
      <c r="BU7" s="340"/>
      <c r="BV7" s="338">
        <v>21549</v>
      </c>
      <c r="BW7" s="339"/>
      <c r="BX7" s="339"/>
      <c r="BY7" s="339"/>
      <c r="BZ7" s="339"/>
      <c r="CA7" s="339"/>
      <c r="CB7" s="339"/>
      <c r="CC7" s="340"/>
      <c r="CD7" s="341" t="s">
        <v>127</v>
      </c>
      <c r="CE7" s="342"/>
      <c r="CF7" s="342"/>
      <c r="CG7" s="342"/>
      <c r="CH7" s="342"/>
      <c r="CI7" s="342"/>
      <c r="CJ7" s="342"/>
      <c r="CK7" s="342"/>
      <c r="CL7" s="342"/>
      <c r="CM7" s="342"/>
      <c r="CN7" s="342"/>
      <c r="CO7" s="342"/>
      <c r="CP7" s="342"/>
      <c r="CQ7" s="342"/>
      <c r="CR7" s="342"/>
      <c r="CS7" s="343"/>
      <c r="CT7" s="338">
        <v>748671</v>
      </c>
      <c r="CU7" s="339"/>
      <c r="CV7" s="339"/>
      <c r="CW7" s="339"/>
      <c r="CX7" s="339"/>
      <c r="CY7" s="339"/>
      <c r="CZ7" s="339"/>
      <c r="DA7" s="340"/>
      <c r="DB7" s="338">
        <v>767694</v>
      </c>
      <c r="DC7" s="339"/>
      <c r="DD7" s="339"/>
      <c r="DE7" s="339"/>
      <c r="DF7" s="339"/>
      <c r="DG7" s="339"/>
      <c r="DH7" s="339"/>
      <c r="DI7" s="340"/>
      <c r="DJ7" s="46"/>
      <c r="DK7" s="46"/>
      <c r="DL7" s="46"/>
      <c r="DM7" s="46"/>
      <c r="DN7" s="46"/>
      <c r="DO7" s="46"/>
    </row>
    <row r="8" spans="1:119" ht="18.75" customHeight="1" thickBot="1" x14ac:dyDescent="0.2">
      <c r="A8" s="54"/>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384" t="s">
        <v>126</v>
      </c>
      <c r="AN8" s="385"/>
      <c r="AO8" s="385"/>
      <c r="AP8" s="385"/>
      <c r="AQ8" s="385"/>
      <c r="AR8" s="385"/>
      <c r="AS8" s="385"/>
      <c r="AT8" s="386"/>
      <c r="AU8" s="387" t="s">
        <v>98</v>
      </c>
      <c r="AV8" s="388"/>
      <c r="AW8" s="388"/>
      <c r="AX8" s="388"/>
      <c r="AY8" s="389" t="s">
        <v>125</v>
      </c>
      <c r="AZ8" s="390"/>
      <c r="BA8" s="390"/>
      <c r="BB8" s="390"/>
      <c r="BC8" s="390"/>
      <c r="BD8" s="390"/>
      <c r="BE8" s="390"/>
      <c r="BF8" s="390"/>
      <c r="BG8" s="390"/>
      <c r="BH8" s="390"/>
      <c r="BI8" s="390"/>
      <c r="BJ8" s="390"/>
      <c r="BK8" s="390"/>
      <c r="BL8" s="390"/>
      <c r="BM8" s="391"/>
      <c r="BN8" s="338">
        <v>74262</v>
      </c>
      <c r="BO8" s="339"/>
      <c r="BP8" s="339"/>
      <c r="BQ8" s="339"/>
      <c r="BR8" s="339"/>
      <c r="BS8" s="339"/>
      <c r="BT8" s="339"/>
      <c r="BU8" s="340"/>
      <c r="BV8" s="338">
        <v>74044</v>
      </c>
      <c r="BW8" s="339"/>
      <c r="BX8" s="339"/>
      <c r="BY8" s="339"/>
      <c r="BZ8" s="339"/>
      <c r="CA8" s="339"/>
      <c r="CB8" s="339"/>
      <c r="CC8" s="340"/>
      <c r="CD8" s="341" t="s">
        <v>124</v>
      </c>
      <c r="CE8" s="342"/>
      <c r="CF8" s="342"/>
      <c r="CG8" s="342"/>
      <c r="CH8" s="342"/>
      <c r="CI8" s="342"/>
      <c r="CJ8" s="342"/>
      <c r="CK8" s="342"/>
      <c r="CL8" s="342"/>
      <c r="CM8" s="342"/>
      <c r="CN8" s="342"/>
      <c r="CO8" s="342"/>
      <c r="CP8" s="342"/>
      <c r="CQ8" s="342"/>
      <c r="CR8" s="342"/>
      <c r="CS8" s="343"/>
      <c r="CT8" s="418">
        <v>0.14000000000000001</v>
      </c>
      <c r="CU8" s="419"/>
      <c r="CV8" s="419"/>
      <c r="CW8" s="419"/>
      <c r="CX8" s="419"/>
      <c r="CY8" s="419"/>
      <c r="CZ8" s="419"/>
      <c r="DA8" s="420"/>
      <c r="DB8" s="418">
        <v>0.14000000000000001</v>
      </c>
      <c r="DC8" s="419"/>
      <c r="DD8" s="419"/>
      <c r="DE8" s="419"/>
      <c r="DF8" s="419"/>
      <c r="DG8" s="419"/>
      <c r="DH8" s="419"/>
      <c r="DI8" s="420"/>
      <c r="DJ8" s="46"/>
      <c r="DK8" s="46"/>
      <c r="DL8" s="46"/>
      <c r="DM8" s="46"/>
      <c r="DN8" s="46"/>
      <c r="DO8" s="46"/>
    </row>
    <row r="9" spans="1:119" ht="18.75" customHeight="1" thickBot="1" x14ac:dyDescent="0.2">
      <c r="A9" s="54"/>
      <c r="B9" s="369" t="s">
        <v>123</v>
      </c>
      <c r="C9" s="370"/>
      <c r="D9" s="370"/>
      <c r="E9" s="370"/>
      <c r="F9" s="370"/>
      <c r="G9" s="370"/>
      <c r="H9" s="370"/>
      <c r="I9" s="370"/>
      <c r="J9" s="370"/>
      <c r="K9" s="421"/>
      <c r="L9" s="422" t="s">
        <v>122</v>
      </c>
      <c r="M9" s="423"/>
      <c r="N9" s="423"/>
      <c r="O9" s="423"/>
      <c r="P9" s="423"/>
      <c r="Q9" s="424"/>
      <c r="R9" s="425">
        <v>629</v>
      </c>
      <c r="S9" s="426"/>
      <c r="T9" s="426"/>
      <c r="U9" s="426"/>
      <c r="V9" s="427"/>
      <c r="W9" s="360" t="s">
        <v>121</v>
      </c>
      <c r="X9" s="361"/>
      <c r="Y9" s="361"/>
      <c r="Z9" s="361"/>
      <c r="AA9" s="361"/>
      <c r="AB9" s="361"/>
      <c r="AC9" s="361"/>
      <c r="AD9" s="361"/>
      <c r="AE9" s="361"/>
      <c r="AF9" s="361"/>
      <c r="AG9" s="361"/>
      <c r="AH9" s="361"/>
      <c r="AI9" s="361"/>
      <c r="AJ9" s="361"/>
      <c r="AK9" s="361"/>
      <c r="AL9" s="366"/>
      <c r="AM9" s="384" t="s">
        <v>120</v>
      </c>
      <c r="AN9" s="385"/>
      <c r="AO9" s="385"/>
      <c r="AP9" s="385"/>
      <c r="AQ9" s="385"/>
      <c r="AR9" s="385"/>
      <c r="AS9" s="385"/>
      <c r="AT9" s="386"/>
      <c r="AU9" s="387" t="s">
        <v>119</v>
      </c>
      <c r="AV9" s="388"/>
      <c r="AW9" s="388"/>
      <c r="AX9" s="388"/>
      <c r="AY9" s="389" t="s">
        <v>118</v>
      </c>
      <c r="AZ9" s="390"/>
      <c r="BA9" s="390"/>
      <c r="BB9" s="390"/>
      <c r="BC9" s="390"/>
      <c r="BD9" s="390"/>
      <c r="BE9" s="390"/>
      <c r="BF9" s="390"/>
      <c r="BG9" s="390"/>
      <c r="BH9" s="390"/>
      <c r="BI9" s="390"/>
      <c r="BJ9" s="390"/>
      <c r="BK9" s="390"/>
      <c r="BL9" s="390"/>
      <c r="BM9" s="391"/>
      <c r="BN9" s="338">
        <v>218</v>
      </c>
      <c r="BO9" s="339"/>
      <c r="BP9" s="339"/>
      <c r="BQ9" s="339"/>
      <c r="BR9" s="339"/>
      <c r="BS9" s="339"/>
      <c r="BT9" s="339"/>
      <c r="BU9" s="340"/>
      <c r="BV9" s="338">
        <v>27004</v>
      </c>
      <c r="BW9" s="339"/>
      <c r="BX9" s="339"/>
      <c r="BY9" s="339"/>
      <c r="BZ9" s="339"/>
      <c r="CA9" s="339"/>
      <c r="CB9" s="339"/>
      <c r="CC9" s="340"/>
      <c r="CD9" s="341" t="s">
        <v>117</v>
      </c>
      <c r="CE9" s="342"/>
      <c r="CF9" s="342"/>
      <c r="CG9" s="342"/>
      <c r="CH9" s="342"/>
      <c r="CI9" s="342"/>
      <c r="CJ9" s="342"/>
      <c r="CK9" s="342"/>
      <c r="CL9" s="342"/>
      <c r="CM9" s="342"/>
      <c r="CN9" s="342"/>
      <c r="CO9" s="342"/>
      <c r="CP9" s="342"/>
      <c r="CQ9" s="342"/>
      <c r="CR9" s="342"/>
      <c r="CS9" s="343"/>
      <c r="CT9" s="335">
        <v>17.5</v>
      </c>
      <c r="CU9" s="336"/>
      <c r="CV9" s="336"/>
      <c r="CW9" s="336"/>
      <c r="CX9" s="336"/>
      <c r="CY9" s="336"/>
      <c r="CZ9" s="336"/>
      <c r="DA9" s="337"/>
      <c r="DB9" s="335">
        <v>16.3</v>
      </c>
      <c r="DC9" s="336"/>
      <c r="DD9" s="336"/>
      <c r="DE9" s="336"/>
      <c r="DF9" s="336"/>
      <c r="DG9" s="336"/>
      <c r="DH9" s="336"/>
      <c r="DI9" s="337"/>
      <c r="DJ9" s="46"/>
      <c r="DK9" s="46"/>
      <c r="DL9" s="46"/>
      <c r="DM9" s="46"/>
      <c r="DN9" s="46"/>
      <c r="DO9" s="46"/>
    </row>
    <row r="10" spans="1:119" ht="18.75" customHeight="1" thickBot="1" x14ac:dyDescent="0.2">
      <c r="A10" s="54"/>
      <c r="B10" s="369"/>
      <c r="C10" s="370"/>
      <c r="D10" s="370"/>
      <c r="E10" s="370"/>
      <c r="F10" s="370"/>
      <c r="G10" s="370"/>
      <c r="H10" s="370"/>
      <c r="I10" s="370"/>
      <c r="J10" s="370"/>
      <c r="K10" s="421"/>
      <c r="L10" s="428" t="s">
        <v>116</v>
      </c>
      <c r="M10" s="385"/>
      <c r="N10" s="385"/>
      <c r="O10" s="385"/>
      <c r="P10" s="385"/>
      <c r="Q10" s="386"/>
      <c r="R10" s="429">
        <v>665</v>
      </c>
      <c r="S10" s="430"/>
      <c r="T10" s="430"/>
      <c r="U10" s="430"/>
      <c r="V10" s="431"/>
      <c r="W10" s="362"/>
      <c r="X10" s="363"/>
      <c r="Y10" s="363"/>
      <c r="Z10" s="363"/>
      <c r="AA10" s="363"/>
      <c r="AB10" s="363"/>
      <c r="AC10" s="363"/>
      <c r="AD10" s="363"/>
      <c r="AE10" s="363"/>
      <c r="AF10" s="363"/>
      <c r="AG10" s="363"/>
      <c r="AH10" s="363"/>
      <c r="AI10" s="363"/>
      <c r="AJ10" s="363"/>
      <c r="AK10" s="363"/>
      <c r="AL10" s="367"/>
      <c r="AM10" s="384" t="s">
        <v>115</v>
      </c>
      <c r="AN10" s="385"/>
      <c r="AO10" s="385"/>
      <c r="AP10" s="385"/>
      <c r="AQ10" s="385"/>
      <c r="AR10" s="385"/>
      <c r="AS10" s="385"/>
      <c r="AT10" s="386"/>
      <c r="AU10" s="387" t="s">
        <v>114</v>
      </c>
      <c r="AV10" s="388"/>
      <c r="AW10" s="388"/>
      <c r="AX10" s="388"/>
      <c r="AY10" s="389" t="s">
        <v>113</v>
      </c>
      <c r="AZ10" s="390"/>
      <c r="BA10" s="390"/>
      <c r="BB10" s="390"/>
      <c r="BC10" s="390"/>
      <c r="BD10" s="390"/>
      <c r="BE10" s="390"/>
      <c r="BF10" s="390"/>
      <c r="BG10" s="390"/>
      <c r="BH10" s="390"/>
      <c r="BI10" s="390"/>
      <c r="BJ10" s="390"/>
      <c r="BK10" s="390"/>
      <c r="BL10" s="390"/>
      <c r="BM10" s="391"/>
      <c r="BN10" s="338">
        <v>38438</v>
      </c>
      <c r="BO10" s="339"/>
      <c r="BP10" s="339"/>
      <c r="BQ10" s="339"/>
      <c r="BR10" s="339"/>
      <c r="BS10" s="339"/>
      <c r="BT10" s="339"/>
      <c r="BU10" s="340"/>
      <c r="BV10" s="338">
        <v>171434</v>
      </c>
      <c r="BW10" s="339"/>
      <c r="BX10" s="339"/>
      <c r="BY10" s="339"/>
      <c r="BZ10" s="339"/>
      <c r="CA10" s="339"/>
      <c r="CB10" s="339"/>
      <c r="CC10" s="340"/>
      <c r="CD10" s="78" t="s">
        <v>112</v>
      </c>
      <c r="CE10" s="77"/>
      <c r="CF10" s="77"/>
      <c r="CG10" s="77"/>
      <c r="CH10" s="77"/>
      <c r="CI10" s="77"/>
      <c r="CJ10" s="77"/>
      <c r="CK10" s="77"/>
      <c r="CL10" s="77"/>
      <c r="CM10" s="77"/>
      <c r="CN10" s="77"/>
      <c r="CO10" s="77"/>
      <c r="CP10" s="77"/>
      <c r="CQ10" s="77"/>
      <c r="CR10" s="77"/>
      <c r="CS10" s="76"/>
      <c r="CT10" s="75"/>
      <c r="CU10" s="74"/>
      <c r="CV10" s="74"/>
      <c r="CW10" s="74"/>
      <c r="CX10" s="74"/>
      <c r="CY10" s="74"/>
      <c r="CZ10" s="74"/>
      <c r="DA10" s="73"/>
      <c r="DB10" s="75"/>
      <c r="DC10" s="74"/>
      <c r="DD10" s="74"/>
      <c r="DE10" s="74"/>
      <c r="DF10" s="74"/>
      <c r="DG10" s="74"/>
      <c r="DH10" s="74"/>
      <c r="DI10" s="73"/>
      <c r="DJ10" s="46"/>
      <c r="DK10" s="46"/>
      <c r="DL10" s="46"/>
      <c r="DM10" s="46"/>
      <c r="DN10" s="46"/>
      <c r="DO10" s="46"/>
    </row>
    <row r="11" spans="1:119" ht="18.75" customHeight="1" thickBot="1" x14ac:dyDescent="0.2">
      <c r="A11" s="54"/>
      <c r="B11" s="369"/>
      <c r="C11" s="370"/>
      <c r="D11" s="370"/>
      <c r="E11" s="370"/>
      <c r="F11" s="370"/>
      <c r="G11" s="370"/>
      <c r="H11" s="370"/>
      <c r="I11" s="370"/>
      <c r="J11" s="370"/>
      <c r="K11" s="421"/>
      <c r="L11" s="432" t="s">
        <v>111</v>
      </c>
      <c r="M11" s="433"/>
      <c r="N11" s="433"/>
      <c r="O11" s="433"/>
      <c r="P11" s="433"/>
      <c r="Q11" s="434"/>
      <c r="R11" s="435" t="s">
        <v>110</v>
      </c>
      <c r="S11" s="436"/>
      <c r="T11" s="436"/>
      <c r="U11" s="436"/>
      <c r="V11" s="437"/>
      <c r="W11" s="362"/>
      <c r="X11" s="363"/>
      <c r="Y11" s="363"/>
      <c r="Z11" s="363"/>
      <c r="AA11" s="363"/>
      <c r="AB11" s="363"/>
      <c r="AC11" s="363"/>
      <c r="AD11" s="363"/>
      <c r="AE11" s="363"/>
      <c r="AF11" s="363"/>
      <c r="AG11" s="363"/>
      <c r="AH11" s="363"/>
      <c r="AI11" s="363"/>
      <c r="AJ11" s="363"/>
      <c r="AK11" s="363"/>
      <c r="AL11" s="367"/>
      <c r="AM11" s="384" t="s">
        <v>109</v>
      </c>
      <c r="AN11" s="385"/>
      <c r="AO11" s="385"/>
      <c r="AP11" s="385"/>
      <c r="AQ11" s="385"/>
      <c r="AR11" s="385"/>
      <c r="AS11" s="385"/>
      <c r="AT11" s="386"/>
      <c r="AU11" s="387" t="s">
        <v>108</v>
      </c>
      <c r="AV11" s="388"/>
      <c r="AW11" s="388"/>
      <c r="AX11" s="388"/>
      <c r="AY11" s="389" t="s">
        <v>107</v>
      </c>
      <c r="AZ11" s="390"/>
      <c r="BA11" s="390"/>
      <c r="BB11" s="390"/>
      <c r="BC11" s="390"/>
      <c r="BD11" s="390"/>
      <c r="BE11" s="390"/>
      <c r="BF11" s="390"/>
      <c r="BG11" s="390"/>
      <c r="BH11" s="390"/>
      <c r="BI11" s="390"/>
      <c r="BJ11" s="390"/>
      <c r="BK11" s="390"/>
      <c r="BL11" s="390"/>
      <c r="BM11" s="391"/>
      <c r="BN11" s="338" t="s">
        <v>106</v>
      </c>
      <c r="BO11" s="339"/>
      <c r="BP11" s="339"/>
      <c r="BQ11" s="339"/>
      <c r="BR11" s="339"/>
      <c r="BS11" s="339"/>
      <c r="BT11" s="339"/>
      <c r="BU11" s="340"/>
      <c r="BV11" s="338" t="s">
        <v>48</v>
      </c>
      <c r="BW11" s="339"/>
      <c r="BX11" s="339"/>
      <c r="BY11" s="339"/>
      <c r="BZ11" s="339"/>
      <c r="CA11" s="339"/>
      <c r="CB11" s="339"/>
      <c r="CC11" s="340"/>
      <c r="CD11" s="341" t="s">
        <v>105</v>
      </c>
      <c r="CE11" s="342"/>
      <c r="CF11" s="342"/>
      <c r="CG11" s="342"/>
      <c r="CH11" s="342"/>
      <c r="CI11" s="342"/>
      <c r="CJ11" s="342"/>
      <c r="CK11" s="342"/>
      <c r="CL11" s="342"/>
      <c r="CM11" s="342"/>
      <c r="CN11" s="342"/>
      <c r="CO11" s="342"/>
      <c r="CP11" s="342"/>
      <c r="CQ11" s="342"/>
      <c r="CR11" s="342"/>
      <c r="CS11" s="343"/>
      <c r="CT11" s="418" t="s">
        <v>48</v>
      </c>
      <c r="CU11" s="419"/>
      <c r="CV11" s="419"/>
      <c r="CW11" s="419"/>
      <c r="CX11" s="419"/>
      <c r="CY11" s="419"/>
      <c r="CZ11" s="419"/>
      <c r="DA11" s="420"/>
      <c r="DB11" s="418" t="s">
        <v>104</v>
      </c>
      <c r="DC11" s="419"/>
      <c r="DD11" s="419"/>
      <c r="DE11" s="419"/>
      <c r="DF11" s="419"/>
      <c r="DG11" s="419"/>
      <c r="DH11" s="419"/>
      <c r="DI11" s="420"/>
      <c r="DJ11" s="46"/>
      <c r="DK11" s="46"/>
      <c r="DL11" s="46"/>
      <c r="DM11" s="46"/>
      <c r="DN11" s="46"/>
      <c r="DO11" s="46"/>
    </row>
    <row r="12" spans="1:119" ht="18.75" customHeight="1" x14ac:dyDescent="0.15">
      <c r="A12" s="54"/>
      <c r="B12" s="452" t="s">
        <v>103</v>
      </c>
      <c r="C12" s="453"/>
      <c r="D12" s="453"/>
      <c r="E12" s="453"/>
      <c r="F12" s="453"/>
      <c r="G12" s="453"/>
      <c r="H12" s="453"/>
      <c r="I12" s="453"/>
      <c r="J12" s="453"/>
      <c r="K12" s="454"/>
      <c r="L12" s="461" t="s">
        <v>102</v>
      </c>
      <c r="M12" s="462"/>
      <c r="N12" s="462"/>
      <c r="O12" s="462"/>
      <c r="P12" s="462"/>
      <c r="Q12" s="463"/>
      <c r="R12" s="464">
        <v>580</v>
      </c>
      <c r="S12" s="465"/>
      <c r="T12" s="465"/>
      <c r="U12" s="465"/>
      <c r="V12" s="466"/>
      <c r="W12" s="467" t="s">
        <v>68</v>
      </c>
      <c r="X12" s="388"/>
      <c r="Y12" s="388"/>
      <c r="Z12" s="388"/>
      <c r="AA12" s="388"/>
      <c r="AB12" s="468"/>
      <c r="AC12" s="387" t="s">
        <v>101</v>
      </c>
      <c r="AD12" s="388"/>
      <c r="AE12" s="388"/>
      <c r="AF12" s="388"/>
      <c r="AG12" s="468"/>
      <c r="AH12" s="387" t="s">
        <v>100</v>
      </c>
      <c r="AI12" s="388"/>
      <c r="AJ12" s="388"/>
      <c r="AK12" s="388"/>
      <c r="AL12" s="469"/>
      <c r="AM12" s="384" t="s">
        <v>99</v>
      </c>
      <c r="AN12" s="385"/>
      <c r="AO12" s="385"/>
      <c r="AP12" s="385"/>
      <c r="AQ12" s="385"/>
      <c r="AR12" s="385"/>
      <c r="AS12" s="385"/>
      <c r="AT12" s="386"/>
      <c r="AU12" s="387" t="s">
        <v>98</v>
      </c>
      <c r="AV12" s="388"/>
      <c r="AW12" s="388"/>
      <c r="AX12" s="388"/>
      <c r="AY12" s="389" t="s">
        <v>97</v>
      </c>
      <c r="AZ12" s="390"/>
      <c r="BA12" s="390"/>
      <c r="BB12" s="390"/>
      <c r="BC12" s="390"/>
      <c r="BD12" s="390"/>
      <c r="BE12" s="390"/>
      <c r="BF12" s="390"/>
      <c r="BG12" s="390"/>
      <c r="BH12" s="390"/>
      <c r="BI12" s="390"/>
      <c r="BJ12" s="390"/>
      <c r="BK12" s="390"/>
      <c r="BL12" s="390"/>
      <c r="BM12" s="391"/>
      <c r="BN12" s="338">
        <v>191432</v>
      </c>
      <c r="BO12" s="339"/>
      <c r="BP12" s="339"/>
      <c r="BQ12" s="339"/>
      <c r="BR12" s="339"/>
      <c r="BS12" s="339"/>
      <c r="BT12" s="339"/>
      <c r="BU12" s="340"/>
      <c r="BV12" s="338">
        <v>180315</v>
      </c>
      <c r="BW12" s="339"/>
      <c r="BX12" s="339"/>
      <c r="BY12" s="339"/>
      <c r="BZ12" s="339"/>
      <c r="CA12" s="339"/>
      <c r="CB12" s="339"/>
      <c r="CC12" s="340"/>
      <c r="CD12" s="341" t="s">
        <v>96</v>
      </c>
      <c r="CE12" s="342"/>
      <c r="CF12" s="342"/>
      <c r="CG12" s="342"/>
      <c r="CH12" s="342"/>
      <c r="CI12" s="342"/>
      <c r="CJ12" s="342"/>
      <c r="CK12" s="342"/>
      <c r="CL12" s="342"/>
      <c r="CM12" s="342"/>
      <c r="CN12" s="342"/>
      <c r="CO12" s="342"/>
      <c r="CP12" s="342"/>
      <c r="CQ12" s="342"/>
      <c r="CR12" s="342"/>
      <c r="CS12" s="343"/>
      <c r="CT12" s="418" t="s">
        <v>48</v>
      </c>
      <c r="CU12" s="419"/>
      <c r="CV12" s="419"/>
      <c r="CW12" s="419"/>
      <c r="CX12" s="419"/>
      <c r="CY12" s="419"/>
      <c r="CZ12" s="419"/>
      <c r="DA12" s="420"/>
      <c r="DB12" s="418" t="s">
        <v>48</v>
      </c>
      <c r="DC12" s="419"/>
      <c r="DD12" s="419"/>
      <c r="DE12" s="419"/>
      <c r="DF12" s="419"/>
      <c r="DG12" s="419"/>
      <c r="DH12" s="419"/>
      <c r="DI12" s="420"/>
      <c r="DJ12" s="46"/>
      <c r="DK12" s="46"/>
      <c r="DL12" s="46"/>
      <c r="DM12" s="46"/>
      <c r="DN12" s="46"/>
      <c r="DO12" s="46"/>
    </row>
    <row r="13" spans="1:119" ht="18.75" customHeight="1" x14ac:dyDescent="0.15">
      <c r="A13" s="54"/>
      <c r="B13" s="455"/>
      <c r="C13" s="456"/>
      <c r="D13" s="456"/>
      <c r="E13" s="456"/>
      <c r="F13" s="456"/>
      <c r="G13" s="456"/>
      <c r="H13" s="456"/>
      <c r="I13" s="456"/>
      <c r="J13" s="456"/>
      <c r="K13" s="457"/>
      <c r="L13" s="72"/>
      <c r="M13" s="438" t="s">
        <v>87</v>
      </c>
      <c r="N13" s="439"/>
      <c r="O13" s="439"/>
      <c r="P13" s="439"/>
      <c r="Q13" s="440"/>
      <c r="R13" s="441">
        <v>576</v>
      </c>
      <c r="S13" s="442"/>
      <c r="T13" s="442"/>
      <c r="U13" s="442"/>
      <c r="V13" s="443"/>
      <c r="W13" s="402" t="s">
        <v>95</v>
      </c>
      <c r="X13" s="403"/>
      <c r="Y13" s="403"/>
      <c r="Z13" s="403"/>
      <c r="AA13" s="403"/>
      <c r="AB13" s="393"/>
      <c r="AC13" s="429">
        <v>54</v>
      </c>
      <c r="AD13" s="430"/>
      <c r="AE13" s="430"/>
      <c r="AF13" s="430"/>
      <c r="AG13" s="444"/>
      <c r="AH13" s="429">
        <v>69</v>
      </c>
      <c r="AI13" s="430"/>
      <c r="AJ13" s="430"/>
      <c r="AK13" s="430"/>
      <c r="AL13" s="431"/>
      <c r="AM13" s="384" t="s">
        <v>94</v>
      </c>
      <c r="AN13" s="385"/>
      <c r="AO13" s="385"/>
      <c r="AP13" s="385"/>
      <c r="AQ13" s="385"/>
      <c r="AR13" s="385"/>
      <c r="AS13" s="385"/>
      <c r="AT13" s="386"/>
      <c r="AU13" s="387" t="s">
        <v>93</v>
      </c>
      <c r="AV13" s="388"/>
      <c r="AW13" s="388"/>
      <c r="AX13" s="388"/>
      <c r="AY13" s="389" t="s">
        <v>92</v>
      </c>
      <c r="AZ13" s="390"/>
      <c r="BA13" s="390"/>
      <c r="BB13" s="390"/>
      <c r="BC13" s="390"/>
      <c r="BD13" s="390"/>
      <c r="BE13" s="390"/>
      <c r="BF13" s="390"/>
      <c r="BG13" s="390"/>
      <c r="BH13" s="390"/>
      <c r="BI13" s="390"/>
      <c r="BJ13" s="390"/>
      <c r="BK13" s="390"/>
      <c r="BL13" s="390"/>
      <c r="BM13" s="391"/>
      <c r="BN13" s="338">
        <v>-152776</v>
      </c>
      <c r="BO13" s="339"/>
      <c r="BP13" s="339"/>
      <c r="BQ13" s="339"/>
      <c r="BR13" s="339"/>
      <c r="BS13" s="339"/>
      <c r="BT13" s="339"/>
      <c r="BU13" s="340"/>
      <c r="BV13" s="338">
        <v>18123</v>
      </c>
      <c r="BW13" s="339"/>
      <c r="BX13" s="339"/>
      <c r="BY13" s="339"/>
      <c r="BZ13" s="339"/>
      <c r="CA13" s="339"/>
      <c r="CB13" s="339"/>
      <c r="CC13" s="340"/>
      <c r="CD13" s="341" t="s">
        <v>91</v>
      </c>
      <c r="CE13" s="342"/>
      <c r="CF13" s="342"/>
      <c r="CG13" s="342"/>
      <c r="CH13" s="342"/>
      <c r="CI13" s="342"/>
      <c r="CJ13" s="342"/>
      <c r="CK13" s="342"/>
      <c r="CL13" s="342"/>
      <c r="CM13" s="342"/>
      <c r="CN13" s="342"/>
      <c r="CO13" s="342"/>
      <c r="CP13" s="342"/>
      <c r="CQ13" s="342"/>
      <c r="CR13" s="342"/>
      <c r="CS13" s="343"/>
      <c r="CT13" s="335">
        <v>9.3000000000000007</v>
      </c>
      <c r="CU13" s="336"/>
      <c r="CV13" s="336"/>
      <c r="CW13" s="336"/>
      <c r="CX13" s="336"/>
      <c r="CY13" s="336"/>
      <c r="CZ13" s="336"/>
      <c r="DA13" s="337"/>
      <c r="DB13" s="335">
        <v>9.5</v>
      </c>
      <c r="DC13" s="336"/>
      <c r="DD13" s="336"/>
      <c r="DE13" s="336"/>
      <c r="DF13" s="336"/>
      <c r="DG13" s="336"/>
      <c r="DH13" s="336"/>
      <c r="DI13" s="337"/>
      <c r="DJ13" s="46"/>
      <c r="DK13" s="46"/>
      <c r="DL13" s="46"/>
      <c r="DM13" s="46"/>
      <c r="DN13" s="46"/>
      <c r="DO13" s="46"/>
    </row>
    <row r="14" spans="1:119" ht="18.75" customHeight="1" thickBot="1" x14ac:dyDescent="0.2">
      <c r="A14" s="54"/>
      <c r="B14" s="455"/>
      <c r="C14" s="456"/>
      <c r="D14" s="456"/>
      <c r="E14" s="456"/>
      <c r="F14" s="456"/>
      <c r="G14" s="456"/>
      <c r="H14" s="456"/>
      <c r="I14" s="456"/>
      <c r="J14" s="456"/>
      <c r="K14" s="457"/>
      <c r="L14" s="445" t="s">
        <v>90</v>
      </c>
      <c r="M14" s="446"/>
      <c r="N14" s="446"/>
      <c r="O14" s="446"/>
      <c r="P14" s="446"/>
      <c r="Q14" s="447"/>
      <c r="R14" s="441">
        <v>590</v>
      </c>
      <c r="S14" s="442"/>
      <c r="T14" s="442"/>
      <c r="U14" s="442"/>
      <c r="V14" s="443"/>
      <c r="W14" s="364"/>
      <c r="X14" s="365"/>
      <c r="Y14" s="365"/>
      <c r="Z14" s="365"/>
      <c r="AA14" s="365"/>
      <c r="AB14" s="352"/>
      <c r="AC14" s="448">
        <v>12.9</v>
      </c>
      <c r="AD14" s="449"/>
      <c r="AE14" s="449"/>
      <c r="AF14" s="449"/>
      <c r="AG14" s="450"/>
      <c r="AH14" s="448">
        <v>14.6</v>
      </c>
      <c r="AI14" s="449"/>
      <c r="AJ14" s="449"/>
      <c r="AK14" s="449"/>
      <c r="AL14" s="451"/>
      <c r="AM14" s="384"/>
      <c r="AN14" s="385"/>
      <c r="AO14" s="385"/>
      <c r="AP14" s="385"/>
      <c r="AQ14" s="385"/>
      <c r="AR14" s="385"/>
      <c r="AS14" s="385"/>
      <c r="AT14" s="386"/>
      <c r="AU14" s="387"/>
      <c r="AV14" s="388"/>
      <c r="AW14" s="388"/>
      <c r="AX14" s="388"/>
      <c r="AY14" s="389"/>
      <c r="AZ14" s="390"/>
      <c r="BA14" s="390"/>
      <c r="BB14" s="390"/>
      <c r="BC14" s="390"/>
      <c r="BD14" s="390"/>
      <c r="BE14" s="390"/>
      <c r="BF14" s="390"/>
      <c r="BG14" s="390"/>
      <c r="BH14" s="390"/>
      <c r="BI14" s="390"/>
      <c r="BJ14" s="390"/>
      <c r="BK14" s="390"/>
      <c r="BL14" s="390"/>
      <c r="BM14" s="391"/>
      <c r="BN14" s="338"/>
      <c r="BO14" s="339"/>
      <c r="BP14" s="339"/>
      <c r="BQ14" s="339"/>
      <c r="BR14" s="339"/>
      <c r="BS14" s="339"/>
      <c r="BT14" s="339"/>
      <c r="BU14" s="340"/>
      <c r="BV14" s="338"/>
      <c r="BW14" s="339"/>
      <c r="BX14" s="339"/>
      <c r="BY14" s="339"/>
      <c r="BZ14" s="339"/>
      <c r="CA14" s="339"/>
      <c r="CB14" s="339"/>
      <c r="CC14" s="340"/>
      <c r="CD14" s="470" t="s">
        <v>89</v>
      </c>
      <c r="CE14" s="471"/>
      <c r="CF14" s="471"/>
      <c r="CG14" s="471"/>
      <c r="CH14" s="471"/>
      <c r="CI14" s="471"/>
      <c r="CJ14" s="471"/>
      <c r="CK14" s="471"/>
      <c r="CL14" s="471"/>
      <c r="CM14" s="471"/>
      <c r="CN14" s="471"/>
      <c r="CO14" s="471"/>
      <c r="CP14" s="471"/>
      <c r="CQ14" s="471"/>
      <c r="CR14" s="471"/>
      <c r="CS14" s="472"/>
      <c r="CT14" s="473" t="s">
        <v>88</v>
      </c>
      <c r="CU14" s="474"/>
      <c r="CV14" s="474"/>
      <c r="CW14" s="474"/>
      <c r="CX14" s="474"/>
      <c r="CY14" s="474"/>
      <c r="CZ14" s="474"/>
      <c r="DA14" s="475"/>
      <c r="DB14" s="473" t="s">
        <v>48</v>
      </c>
      <c r="DC14" s="474"/>
      <c r="DD14" s="474"/>
      <c r="DE14" s="474"/>
      <c r="DF14" s="474"/>
      <c r="DG14" s="474"/>
      <c r="DH14" s="474"/>
      <c r="DI14" s="475"/>
      <c r="DJ14" s="46"/>
      <c r="DK14" s="46"/>
      <c r="DL14" s="46"/>
      <c r="DM14" s="46"/>
      <c r="DN14" s="46"/>
      <c r="DO14" s="46"/>
    </row>
    <row r="15" spans="1:119" ht="18.75" customHeight="1" x14ac:dyDescent="0.15">
      <c r="A15" s="54"/>
      <c r="B15" s="455"/>
      <c r="C15" s="456"/>
      <c r="D15" s="456"/>
      <c r="E15" s="456"/>
      <c r="F15" s="456"/>
      <c r="G15" s="456"/>
      <c r="H15" s="456"/>
      <c r="I15" s="456"/>
      <c r="J15" s="456"/>
      <c r="K15" s="457"/>
      <c r="L15" s="72"/>
      <c r="M15" s="438" t="s">
        <v>87</v>
      </c>
      <c r="N15" s="439"/>
      <c r="O15" s="439"/>
      <c r="P15" s="439"/>
      <c r="Q15" s="440"/>
      <c r="R15" s="441">
        <v>586</v>
      </c>
      <c r="S15" s="442"/>
      <c r="T15" s="442"/>
      <c r="U15" s="442"/>
      <c r="V15" s="443"/>
      <c r="W15" s="402" t="s">
        <v>86</v>
      </c>
      <c r="X15" s="403"/>
      <c r="Y15" s="403"/>
      <c r="Z15" s="403"/>
      <c r="AA15" s="403"/>
      <c r="AB15" s="393"/>
      <c r="AC15" s="429">
        <v>163</v>
      </c>
      <c r="AD15" s="430"/>
      <c r="AE15" s="430"/>
      <c r="AF15" s="430"/>
      <c r="AG15" s="444"/>
      <c r="AH15" s="429">
        <v>194</v>
      </c>
      <c r="AI15" s="430"/>
      <c r="AJ15" s="430"/>
      <c r="AK15" s="430"/>
      <c r="AL15" s="431"/>
      <c r="AM15" s="384"/>
      <c r="AN15" s="385"/>
      <c r="AO15" s="385"/>
      <c r="AP15" s="385"/>
      <c r="AQ15" s="385"/>
      <c r="AR15" s="385"/>
      <c r="AS15" s="385"/>
      <c r="AT15" s="386"/>
      <c r="AU15" s="387"/>
      <c r="AV15" s="388"/>
      <c r="AW15" s="388"/>
      <c r="AX15" s="388"/>
      <c r="AY15" s="372" t="s">
        <v>85</v>
      </c>
      <c r="AZ15" s="373"/>
      <c r="BA15" s="373"/>
      <c r="BB15" s="373"/>
      <c r="BC15" s="373"/>
      <c r="BD15" s="373"/>
      <c r="BE15" s="373"/>
      <c r="BF15" s="373"/>
      <c r="BG15" s="373"/>
      <c r="BH15" s="373"/>
      <c r="BI15" s="373"/>
      <c r="BJ15" s="373"/>
      <c r="BK15" s="373"/>
      <c r="BL15" s="373"/>
      <c r="BM15" s="374"/>
      <c r="BN15" s="375">
        <v>83608</v>
      </c>
      <c r="BO15" s="376"/>
      <c r="BP15" s="376"/>
      <c r="BQ15" s="376"/>
      <c r="BR15" s="376"/>
      <c r="BS15" s="376"/>
      <c r="BT15" s="376"/>
      <c r="BU15" s="377"/>
      <c r="BV15" s="375">
        <v>98995</v>
      </c>
      <c r="BW15" s="376"/>
      <c r="BX15" s="376"/>
      <c r="BY15" s="376"/>
      <c r="BZ15" s="376"/>
      <c r="CA15" s="376"/>
      <c r="CB15" s="376"/>
      <c r="CC15" s="377"/>
      <c r="CD15" s="476" t="s">
        <v>84</v>
      </c>
      <c r="CE15" s="477"/>
      <c r="CF15" s="477"/>
      <c r="CG15" s="477"/>
      <c r="CH15" s="477"/>
      <c r="CI15" s="477"/>
      <c r="CJ15" s="477"/>
      <c r="CK15" s="477"/>
      <c r="CL15" s="477"/>
      <c r="CM15" s="477"/>
      <c r="CN15" s="477"/>
      <c r="CO15" s="477"/>
      <c r="CP15" s="477"/>
      <c r="CQ15" s="477"/>
      <c r="CR15" s="477"/>
      <c r="CS15" s="478"/>
      <c r="CT15" s="71"/>
      <c r="CU15" s="70"/>
      <c r="CV15" s="70"/>
      <c r="CW15" s="70"/>
      <c r="CX15" s="70"/>
      <c r="CY15" s="70"/>
      <c r="CZ15" s="70"/>
      <c r="DA15" s="69"/>
      <c r="DB15" s="71"/>
      <c r="DC15" s="70"/>
      <c r="DD15" s="70"/>
      <c r="DE15" s="70"/>
      <c r="DF15" s="70"/>
      <c r="DG15" s="70"/>
      <c r="DH15" s="70"/>
      <c r="DI15" s="69"/>
      <c r="DJ15" s="46"/>
      <c r="DK15" s="46"/>
      <c r="DL15" s="46"/>
      <c r="DM15" s="46"/>
      <c r="DN15" s="46"/>
      <c r="DO15" s="46"/>
    </row>
    <row r="16" spans="1:119" ht="18.75" customHeight="1" x14ac:dyDescent="0.15">
      <c r="A16" s="54"/>
      <c r="B16" s="455"/>
      <c r="C16" s="456"/>
      <c r="D16" s="456"/>
      <c r="E16" s="456"/>
      <c r="F16" s="456"/>
      <c r="G16" s="456"/>
      <c r="H16" s="456"/>
      <c r="I16" s="456"/>
      <c r="J16" s="456"/>
      <c r="K16" s="457"/>
      <c r="L16" s="445" t="s">
        <v>83</v>
      </c>
      <c r="M16" s="479"/>
      <c r="N16" s="479"/>
      <c r="O16" s="479"/>
      <c r="P16" s="479"/>
      <c r="Q16" s="480"/>
      <c r="R16" s="481" t="s">
        <v>80</v>
      </c>
      <c r="S16" s="482"/>
      <c r="T16" s="482"/>
      <c r="U16" s="482"/>
      <c r="V16" s="483"/>
      <c r="W16" s="364"/>
      <c r="X16" s="365"/>
      <c r="Y16" s="365"/>
      <c r="Z16" s="365"/>
      <c r="AA16" s="365"/>
      <c r="AB16" s="352"/>
      <c r="AC16" s="448">
        <v>38.799999999999997</v>
      </c>
      <c r="AD16" s="449"/>
      <c r="AE16" s="449"/>
      <c r="AF16" s="449"/>
      <c r="AG16" s="450"/>
      <c r="AH16" s="448">
        <v>40.9</v>
      </c>
      <c r="AI16" s="449"/>
      <c r="AJ16" s="449"/>
      <c r="AK16" s="449"/>
      <c r="AL16" s="451"/>
      <c r="AM16" s="384"/>
      <c r="AN16" s="385"/>
      <c r="AO16" s="385"/>
      <c r="AP16" s="385"/>
      <c r="AQ16" s="385"/>
      <c r="AR16" s="385"/>
      <c r="AS16" s="385"/>
      <c r="AT16" s="386"/>
      <c r="AU16" s="387"/>
      <c r="AV16" s="388"/>
      <c r="AW16" s="388"/>
      <c r="AX16" s="388"/>
      <c r="AY16" s="389" t="s">
        <v>82</v>
      </c>
      <c r="AZ16" s="390"/>
      <c r="BA16" s="390"/>
      <c r="BB16" s="390"/>
      <c r="BC16" s="390"/>
      <c r="BD16" s="390"/>
      <c r="BE16" s="390"/>
      <c r="BF16" s="390"/>
      <c r="BG16" s="390"/>
      <c r="BH16" s="390"/>
      <c r="BI16" s="390"/>
      <c r="BJ16" s="390"/>
      <c r="BK16" s="390"/>
      <c r="BL16" s="390"/>
      <c r="BM16" s="391"/>
      <c r="BN16" s="338">
        <v>699442</v>
      </c>
      <c r="BO16" s="339"/>
      <c r="BP16" s="339"/>
      <c r="BQ16" s="339"/>
      <c r="BR16" s="339"/>
      <c r="BS16" s="339"/>
      <c r="BT16" s="339"/>
      <c r="BU16" s="340"/>
      <c r="BV16" s="338">
        <v>702765</v>
      </c>
      <c r="BW16" s="339"/>
      <c r="BX16" s="339"/>
      <c r="BY16" s="339"/>
      <c r="BZ16" s="339"/>
      <c r="CA16" s="339"/>
      <c r="CB16" s="339"/>
      <c r="CC16" s="340"/>
      <c r="CD16" s="67"/>
      <c r="CE16" s="484"/>
      <c r="CF16" s="484"/>
      <c r="CG16" s="484"/>
      <c r="CH16" s="484"/>
      <c r="CI16" s="484"/>
      <c r="CJ16" s="484"/>
      <c r="CK16" s="484"/>
      <c r="CL16" s="484"/>
      <c r="CM16" s="484"/>
      <c r="CN16" s="484"/>
      <c r="CO16" s="484"/>
      <c r="CP16" s="484"/>
      <c r="CQ16" s="484"/>
      <c r="CR16" s="484"/>
      <c r="CS16" s="485"/>
      <c r="CT16" s="335"/>
      <c r="CU16" s="336"/>
      <c r="CV16" s="336"/>
      <c r="CW16" s="336"/>
      <c r="CX16" s="336"/>
      <c r="CY16" s="336"/>
      <c r="CZ16" s="336"/>
      <c r="DA16" s="337"/>
      <c r="DB16" s="335"/>
      <c r="DC16" s="336"/>
      <c r="DD16" s="336"/>
      <c r="DE16" s="336"/>
      <c r="DF16" s="336"/>
      <c r="DG16" s="336"/>
      <c r="DH16" s="336"/>
      <c r="DI16" s="337"/>
      <c r="DJ16" s="46"/>
      <c r="DK16" s="46"/>
      <c r="DL16" s="46"/>
      <c r="DM16" s="46"/>
      <c r="DN16" s="46"/>
      <c r="DO16" s="46"/>
    </row>
    <row r="17" spans="1:119" ht="18.75" customHeight="1" thickBot="1" x14ac:dyDescent="0.2">
      <c r="A17" s="54"/>
      <c r="B17" s="458"/>
      <c r="C17" s="459"/>
      <c r="D17" s="459"/>
      <c r="E17" s="459"/>
      <c r="F17" s="459"/>
      <c r="G17" s="459"/>
      <c r="H17" s="459"/>
      <c r="I17" s="459"/>
      <c r="J17" s="459"/>
      <c r="K17" s="460"/>
      <c r="L17" s="68"/>
      <c r="M17" s="486" t="s">
        <v>81</v>
      </c>
      <c r="N17" s="487"/>
      <c r="O17" s="487"/>
      <c r="P17" s="487"/>
      <c r="Q17" s="488"/>
      <c r="R17" s="481" t="s">
        <v>80</v>
      </c>
      <c r="S17" s="482"/>
      <c r="T17" s="482"/>
      <c r="U17" s="482"/>
      <c r="V17" s="483"/>
      <c r="W17" s="402" t="s">
        <v>79</v>
      </c>
      <c r="X17" s="403"/>
      <c r="Y17" s="403"/>
      <c r="Z17" s="403"/>
      <c r="AA17" s="403"/>
      <c r="AB17" s="393"/>
      <c r="AC17" s="429">
        <v>203</v>
      </c>
      <c r="AD17" s="430"/>
      <c r="AE17" s="430"/>
      <c r="AF17" s="430"/>
      <c r="AG17" s="444"/>
      <c r="AH17" s="429">
        <v>211</v>
      </c>
      <c r="AI17" s="430"/>
      <c r="AJ17" s="430"/>
      <c r="AK17" s="430"/>
      <c r="AL17" s="431"/>
      <c r="AM17" s="384"/>
      <c r="AN17" s="385"/>
      <c r="AO17" s="385"/>
      <c r="AP17" s="385"/>
      <c r="AQ17" s="385"/>
      <c r="AR17" s="385"/>
      <c r="AS17" s="385"/>
      <c r="AT17" s="386"/>
      <c r="AU17" s="387"/>
      <c r="AV17" s="388"/>
      <c r="AW17" s="388"/>
      <c r="AX17" s="388"/>
      <c r="AY17" s="389" t="s">
        <v>78</v>
      </c>
      <c r="AZ17" s="390"/>
      <c r="BA17" s="390"/>
      <c r="BB17" s="390"/>
      <c r="BC17" s="390"/>
      <c r="BD17" s="390"/>
      <c r="BE17" s="390"/>
      <c r="BF17" s="390"/>
      <c r="BG17" s="390"/>
      <c r="BH17" s="390"/>
      <c r="BI17" s="390"/>
      <c r="BJ17" s="390"/>
      <c r="BK17" s="390"/>
      <c r="BL17" s="390"/>
      <c r="BM17" s="391"/>
      <c r="BN17" s="338">
        <v>104815</v>
      </c>
      <c r="BO17" s="339"/>
      <c r="BP17" s="339"/>
      <c r="BQ17" s="339"/>
      <c r="BR17" s="339"/>
      <c r="BS17" s="339"/>
      <c r="BT17" s="339"/>
      <c r="BU17" s="340"/>
      <c r="BV17" s="338">
        <v>128144</v>
      </c>
      <c r="BW17" s="339"/>
      <c r="BX17" s="339"/>
      <c r="BY17" s="339"/>
      <c r="BZ17" s="339"/>
      <c r="CA17" s="339"/>
      <c r="CB17" s="339"/>
      <c r="CC17" s="340"/>
      <c r="CD17" s="67"/>
      <c r="CE17" s="484"/>
      <c r="CF17" s="484"/>
      <c r="CG17" s="484"/>
      <c r="CH17" s="484"/>
      <c r="CI17" s="484"/>
      <c r="CJ17" s="484"/>
      <c r="CK17" s="484"/>
      <c r="CL17" s="484"/>
      <c r="CM17" s="484"/>
      <c r="CN17" s="484"/>
      <c r="CO17" s="484"/>
      <c r="CP17" s="484"/>
      <c r="CQ17" s="484"/>
      <c r="CR17" s="484"/>
      <c r="CS17" s="485"/>
      <c r="CT17" s="335"/>
      <c r="CU17" s="336"/>
      <c r="CV17" s="336"/>
      <c r="CW17" s="336"/>
      <c r="CX17" s="336"/>
      <c r="CY17" s="336"/>
      <c r="CZ17" s="336"/>
      <c r="DA17" s="337"/>
      <c r="DB17" s="335"/>
      <c r="DC17" s="336"/>
      <c r="DD17" s="336"/>
      <c r="DE17" s="336"/>
      <c r="DF17" s="336"/>
      <c r="DG17" s="336"/>
      <c r="DH17" s="336"/>
      <c r="DI17" s="337"/>
      <c r="DJ17" s="46"/>
      <c r="DK17" s="46"/>
      <c r="DL17" s="46"/>
      <c r="DM17" s="46"/>
      <c r="DN17" s="46"/>
      <c r="DO17" s="46"/>
    </row>
    <row r="18" spans="1:119" ht="18.75" customHeight="1" thickBot="1" x14ac:dyDescent="0.2">
      <c r="A18" s="54"/>
      <c r="B18" s="489" t="s">
        <v>77</v>
      </c>
      <c r="C18" s="421"/>
      <c r="D18" s="421"/>
      <c r="E18" s="490"/>
      <c r="F18" s="490"/>
      <c r="G18" s="490"/>
      <c r="H18" s="490"/>
      <c r="I18" s="490"/>
      <c r="J18" s="490"/>
      <c r="K18" s="490"/>
      <c r="L18" s="498">
        <v>13.09</v>
      </c>
      <c r="M18" s="498"/>
      <c r="N18" s="498"/>
      <c r="O18" s="498"/>
      <c r="P18" s="498"/>
      <c r="Q18" s="498"/>
      <c r="R18" s="499"/>
      <c r="S18" s="499"/>
      <c r="T18" s="499"/>
      <c r="U18" s="499"/>
      <c r="V18" s="500"/>
      <c r="W18" s="404"/>
      <c r="X18" s="405"/>
      <c r="Y18" s="405"/>
      <c r="Z18" s="405"/>
      <c r="AA18" s="405"/>
      <c r="AB18" s="396"/>
      <c r="AC18" s="501">
        <v>48.3</v>
      </c>
      <c r="AD18" s="502"/>
      <c r="AE18" s="502"/>
      <c r="AF18" s="502"/>
      <c r="AG18" s="503"/>
      <c r="AH18" s="501">
        <v>44.5</v>
      </c>
      <c r="AI18" s="502"/>
      <c r="AJ18" s="502"/>
      <c r="AK18" s="502"/>
      <c r="AL18" s="504"/>
      <c r="AM18" s="384"/>
      <c r="AN18" s="385"/>
      <c r="AO18" s="385"/>
      <c r="AP18" s="385"/>
      <c r="AQ18" s="385"/>
      <c r="AR18" s="385"/>
      <c r="AS18" s="385"/>
      <c r="AT18" s="386"/>
      <c r="AU18" s="387"/>
      <c r="AV18" s="388"/>
      <c r="AW18" s="388"/>
      <c r="AX18" s="388"/>
      <c r="AY18" s="389" t="s">
        <v>76</v>
      </c>
      <c r="AZ18" s="390"/>
      <c r="BA18" s="390"/>
      <c r="BB18" s="390"/>
      <c r="BC18" s="390"/>
      <c r="BD18" s="390"/>
      <c r="BE18" s="390"/>
      <c r="BF18" s="390"/>
      <c r="BG18" s="390"/>
      <c r="BH18" s="390"/>
      <c r="BI18" s="390"/>
      <c r="BJ18" s="390"/>
      <c r="BK18" s="390"/>
      <c r="BL18" s="390"/>
      <c r="BM18" s="391"/>
      <c r="BN18" s="338">
        <v>768063</v>
      </c>
      <c r="BO18" s="339"/>
      <c r="BP18" s="339"/>
      <c r="BQ18" s="339"/>
      <c r="BR18" s="339"/>
      <c r="BS18" s="339"/>
      <c r="BT18" s="339"/>
      <c r="BU18" s="340"/>
      <c r="BV18" s="338">
        <v>737656</v>
      </c>
      <c r="BW18" s="339"/>
      <c r="BX18" s="339"/>
      <c r="BY18" s="339"/>
      <c r="BZ18" s="339"/>
      <c r="CA18" s="339"/>
      <c r="CB18" s="339"/>
      <c r="CC18" s="340"/>
      <c r="CD18" s="67"/>
      <c r="CE18" s="484"/>
      <c r="CF18" s="484"/>
      <c r="CG18" s="484"/>
      <c r="CH18" s="484"/>
      <c r="CI18" s="484"/>
      <c r="CJ18" s="484"/>
      <c r="CK18" s="484"/>
      <c r="CL18" s="484"/>
      <c r="CM18" s="484"/>
      <c r="CN18" s="484"/>
      <c r="CO18" s="484"/>
      <c r="CP18" s="484"/>
      <c r="CQ18" s="484"/>
      <c r="CR18" s="484"/>
      <c r="CS18" s="485"/>
      <c r="CT18" s="335"/>
      <c r="CU18" s="336"/>
      <c r="CV18" s="336"/>
      <c r="CW18" s="336"/>
      <c r="CX18" s="336"/>
      <c r="CY18" s="336"/>
      <c r="CZ18" s="336"/>
      <c r="DA18" s="337"/>
      <c r="DB18" s="335"/>
      <c r="DC18" s="336"/>
      <c r="DD18" s="336"/>
      <c r="DE18" s="336"/>
      <c r="DF18" s="336"/>
      <c r="DG18" s="336"/>
      <c r="DH18" s="336"/>
      <c r="DI18" s="337"/>
      <c r="DJ18" s="46"/>
      <c r="DK18" s="46"/>
      <c r="DL18" s="46"/>
      <c r="DM18" s="46"/>
      <c r="DN18" s="46"/>
      <c r="DO18" s="46"/>
    </row>
    <row r="19" spans="1:119" ht="18.75" customHeight="1" thickBot="1" x14ac:dyDescent="0.2">
      <c r="A19" s="54"/>
      <c r="B19" s="489" t="s">
        <v>75</v>
      </c>
      <c r="C19" s="421"/>
      <c r="D19" s="421"/>
      <c r="E19" s="490"/>
      <c r="F19" s="490"/>
      <c r="G19" s="490"/>
      <c r="H19" s="490"/>
      <c r="I19" s="490"/>
      <c r="J19" s="490"/>
      <c r="K19" s="490"/>
      <c r="L19" s="491">
        <v>48</v>
      </c>
      <c r="M19" s="491"/>
      <c r="N19" s="491"/>
      <c r="O19" s="491"/>
      <c r="P19" s="491"/>
      <c r="Q19" s="491"/>
      <c r="R19" s="492"/>
      <c r="S19" s="492"/>
      <c r="T19" s="492"/>
      <c r="U19" s="492"/>
      <c r="V19" s="493"/>
      <c r="W19" s="360"/>
      <c r="X19" s="361"/>
      <c r="Y19" s="361"/>
      <c r="Z19" s="361"/>
      <c r="AA19" s="361"/>
      <c r="AB19" s="361"/>
      <c r="AC19" s="376"/>
      <c r="AD19" s="376"/>
      <c r="AE19" s="376"/>
      <c r="AF19" s="376"/>
      <c r="AG19" s="376"/>
      <c r="AH19" s="376"/>
      <c r="AI19" s="376"/>
      <c r="AJ19" s="376"/>
      <c r="AK19" s="376"/>
      <c r="AL19" s="377"/>
      <c r="AM19" s="384"/>
      <c r="AN19" s="385"/>
      <c r="AO19" s="385"/>
      <c r="AP19" s="385"/>
      <c r="AQ19" s="385"/>
      <c r="AR19" s="385"/>
      <c r="AS19" s="385"/>
      <c r="AT19" s="386"/>
      <c r="AU19" s="387"/>
      <c r="AV19" s="388"/>
      <c r="AW19" s="388"/>
      <c r="AX19" s="388"/>
      <c r="AY19" s="389" t="s">
        <v>74</v>
      </c>
      <c r="AZ19" s="390"/>
      <c r="BA19" s="390"/>
      <c r="BB19" s="390"/>
      <c r="BC19" s="390"/>
      <c r="BD19" s="390"/>
      <c r="BE19" s="390"/>
      <c r="BF19" s="390"/>
      <c r="BG19" s="390"/>
      <c r="BH19" s="390"/>
      <c r="BI19" s="390"/>
      <c r="BJ19" s="390"/>
      <c r="BK19" s="390"/>
      <c r="BL19" s="390"/>
      <c r="BM19" s="391"/>
      <c r="BN19" s="338">
        <v>1316772</v>
      </c>
      <c r="BO19" s="339"/>
      <c r="BP19" s="339"/>
      <c r="BQ19" s="339"/>
      <c r="BR19" s="339"/>
      <c r="BS19" s="339"/>
      <c r="BT19" s="339"/>
      <c r="BU19" s="340"/>
      <c r="BV19" s="338">
        <v>1310376</v>
      </c>
      <c r="BW19" s="339"/>
      <c r="BX19" s="339"/>
      <c r="BY19" s="339"/>
      <c r="BZ19" s="339"/>
      <c r="CA19" s="339"/>
      <c r="CB19" s="339"/>
      <c r="CC19" s="340"/>
      <c r="CD19" s="67"/>
      <c r="CE19" s="484"/>
      <c r="CF19" s="484"/>
      <c r="CG19" s="484"/>
      <c r="CH19" s="484"/>
      <c r="CI19" s="484"/>
      <c r="CJ19" s="484"/>
      <c r="CK19" s="484"/>
      <c r="CL19" s="484"/>
      <c r="CM19" s="484"/>
      <c r="CN19" s="484"/>
      <c r="CO19" s="484"/>
      <c r="CP19" s="484"/>
      <c r="CQ19" s="484"/>
      <c r="CR19" s="484"/>
      <c r="CS19" s="485"/>
      <c r="CT19" s="335"/>
      <c r="CU19" s="336"/>
      <c r="CV19" s="336"/>
      <c r="CW19" s="336"/>
      <c r="CX19" s="336"/>
      <c r="CY19" s="336"/>
      <c r="CZ19" s="336"/>
      <c r="DA19" s="337"/>
      <c r="DB19" s="335"/>
      <c r="DC19" s="336"/>
      <c r="DD19" s="336"/>
      <c r="DE19" s="336"/>
      <c r="DF19" s="336"/>
      <c r="DG19" s="336"/>
      <c r="DH19" s="336"/>
      <c r="DI19" s="337"/>
      <c r="DJ19" s="46"/>
      <c r="DK19" s="46"/>
      <c r="DL19" s="46"/>
      <c r="DM19" s="46"/>
      <c r="DN19" s="46"/>
      <c r="DO19" s="46"/>
    </row>
    <row r="20" spans="1:119" ht="18.75" customHeight="1" thickBot="1" x14ac:dyDescent="0.2">
      <c r="A20" s="54"/>
      <c r="B20" s="489" t="s">
        <v>73</v>
      </c>
      <c r="C20" s="421"/>
      <c r="D20" s="421"/>
      <c r="E20" s="490"/>
      <c r="F20" s="490"/>
      <c r="G20" s="490"/>
      <c r="H20" s="490"/>
      <c r="I20" s="490"/>
      <c r="J20" s="490"/>
      <c r="K20" s="490"/>
      <c r="L20" s="491">
        <v>333</v>
      </c>
      <c r="M20" s="491"/>
      <c r="N20" s="491"/>
      <c r="O20" s="491"/>
      <c r="P20" s="491"/>
      <c r="Q20" s="491"/>
      <c r="R20" s="492"/>
      <c r="S20" s="492"/>
      <c r="T20" s="492"/>
      <c r="U20" s="492"/>
      <c r="V20" s="493"/>
      <c r="W20" s="404"/>
      <c r="X20" s="405"/>
      <c r="Y20" s="405"/>
      <c r="Z20" s="405"/>
      <c r="AA20" s="405"/>
      <c r="AB20" s="405"/>
      <c r="AC20" s="474"/>
      <c r="AD20" s="474"/>
      <c r="AE20" s="474"/>
      <c r="AF20" s="474"/>
      <c r="AG20" s="474"/>
      <c r="AH20" s="474"/>
      <c r="AI20" s="474"/>
      <c r="AJ20" s="474"/>
      <c r="AK20" s="474"/>
      <c r="AL20" s="475"/>
      <c r="AM20" s="494"/>
      <c r="AN20" s="433"/>
      <c r="AO20" s="433"/>
      <c r="AP20" s="433"/>
      <c r="AQ20" s="433"/>
      <c r="AR20" s="433"/>
      <c r="AS20" s="433"/>
      <c r="AT20" s="434"/>
      <c r="AU20" s="495"/>
      <c r="AV20" s="496"/>
      <c r="AW20" s="496"/>
      <c r="AX20" s="497"/>
      <c r="AY20" s="389"/>
      <c r="AZ20" s="390"/>
      <c r="BA20" s="390"/>
      <c r="BB20" s="390"/>
      <c r="BC20" s="390"/>
      <c r="BD20" s="390"/>
      <c r="BE20" s="390"/>
      <c r="BF20" s="390"/>
      <c r="BG20" s="390"/>
      <c r="BH20" s="390"/>
      <c r="BI20" s="390"/>
      <c r="BJ20" s="390"/>
      <c r="BK20" s="390"/>
      <c r="BL20" s="390"/>
      <c r="BM20" s="391"/>
      <c r="BN20" s="338"/>
      <c r="BO20" s="339"/>
      <c r="BP20" s="339"/>
      <c r="BQ20" s="339"/>
      <c r="BR20" s="339"/>
      <c r="BS20" s="339"/>
      <c r="BT20" s="339"/>
      <c r="BU20" s="340"/>
      <c r="BV20" s="338"/>
      <c r="BW20" s="339"/>
      <c r="BX20" s="339"/>
      <c r="BY20" s="339"/>
      <c r="BZ20" s="339"/>
      <c r="CA20" s="339"/>
      <c r="CB20" s="339"/>
      <c r="CC20" s="340"/>
      <c r="CD20" s="67"/>
      <c r="CE20" s="484"/>
      <c r="CF20" s="484"/>
      <c r="CG20" s="484"/>
      <c r="CH20" s="484"/>
      <c r="CI20" s="484"/>
      <c r="CJ20" s="484"/>
      <c r="CK20" s="484"/>
      <c r="CL20" s="484"/>
      <c r="CM20" s="484"/>
      <c r="CN20" s="484"/>
      <c r="CO20" s="484"/>
      <c r="CP20" s="484"/>
      <c r="CQ20" s="484"/>
      <c r="CR20" s="484"/>
      <c r="CS20" s="485"/>
      <c r="CT20" s="335"/>
      <c r="CU20" s="336"/>
      <c r="CV20" s="336"/>
      <c r="CW20" s="336"/>
      <c r="CX20" s="336"/>
      <c r="CY20" s="336"/>
      <c r="CZ20" s="336"/>
      <c r="DA20" s="337"/>
      <c r="DB20" s="335"/>
      <c r="DC20" s="336"/>
      <c r="DD20" s="336"/>
      <c r="DE20" s="336"/>
      <c r="DF20" s="336"/>
      <c r="DG20" s="336"/>
      <c r="DH20" s="336"/>
      <c r="DI20" s="337"/>
      <c r="DJ20" s="46"/>
      <c r="DK20" s="46"/>
      <c r="DL20" s="46"/>
      <c r="DM20" s="46"/>
      <c r="DN20" s="46"/>
      <c r="DO20" s="46"/>
    </row>
    <row r="21" spans="1:119" ht="18.75" customHeight="1" x14ac:dyDescent="0.15">
      <c r="A21" s="54"/>
      <c r="B21" s="505" t="s">
        <v>72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389"/>
      <c r="AZ21" s="390"/>
      <c r="BA21" s="390"/>
      <c r="BB21" s="390"/>
      <c r="BC21" s="390"/>
      <c r="BD21" s="390"/>
      <c r="BE21" s="390"/>
      <c r="BF21" s="390"/>
      <c r="BG21" s="390"/>
      <c r="BH21" s="390"/>
      <c r="BI21" s="390"/>
      <c r="BJ21" s="390"/>
      <c r="BK21" s="390"/>
      <c r="BL21" s="390"/>
      <c r="BM21" s="391"/>
      <c r="BN21" s="338"/>
      <c r="BO21" s="339"/>
      <c r="BP21" s="339"/>
      <c r="BQ21" s="339"/>
      <c r="BR21" s="339"/>
      <c r="BS21" s="339"/>
      <c r="BT21" s="339"/>
      <c r="BU21" s="340"/>
      <c r="BV21" s="338"/>
      <c r="BW21" s="339"/>
      <c r="BX21" s="339"/>
      <c r="BY21" s="339"/>
      <c r="BZ21" s="339"/>
      <c r="CA21" s="339"/>
      <c r="CB21" s="339"/>
      <c r="CC21" s="340"/>
      <c r="CD21" s="67"/>
      <c r="CE21" s="484"/>
      <c r="CF21" s="484"/>
      <c r="CG21" s="484"/>
      <c r="CH21" s="484"/>
      <c r="CI21" s="484"/>
      <c r="CJ21" s="484"/>
      <c r="CK21" s="484"/>
      <c r="CL21" s="484"/>
      <c r="CM21" s="484"/>
      <c r="CN21" s="484"/>
      <c r="CO21" s="484"/>
      <c r="CP21" s="484"/>
      <c r="CQ21" s="484"/>
      <c r="CR21" s="484"/>
      <c r="CS21" s="485"/>
      <c r="CT21" s="335"/>
      <c r="CU21" s="336"/>
      <c r="CV21" s="336"/>
      <c r="CW21" s="336"/>
      <c r="CX21" s="336"/>
      <c r="CY21" s="336"/>
      <c r="CZ21" s="336"/>
      <c r="DA21" s="337"/>
      <c r="DB21" s="335"/>
      <c r="DC21" s="336"/>
      <c r="DD21" s="336"/>
      <c r="DE21" s="336"/>
      <c r="DF21" s="336"/>
      <c r="DG21" s="336"/>
      <c r="DH21" s="336"/>
      <c r="DI21" s="337"/>
      <c r="DJ21" s="46"/>
      <c r="DK21" s="46"/>
      <c r="DL21" s="46"/>
      <c r="DM21" s="46"/>
      <c r="DN21" s="46"/>
      <c r="DO21" s="46"/>
    </row>
    <row r="22" spans="1:119" ht="18.75" customHeight="1" thickBot="1" x14ac:dyDescent="0.2">
      <c r="A22" s="54"/>
      <c r="B22" s="510" t="s">
        <v>71</v>
      </c>
      <c r="C22" s="511"/>
      <c r="D22" s="512"/>
      <c r="E22" s="398" t="s">
        <v>68</v>
      </c>
      <c r="F22" s="403"/>
      <c r="G22" s="403"/>
      <c r="H22" s="403"/>
      <c r="I22" s="403"/>
      <c r="J22" s="403"/>
      <c r="K22" s="393"/>
      <c r="L22" s="398" t="s">
        <v>70</v>
      </c>
      <c r="M22" s="403"/>
      <c r="N22" s="403"/>
      <c r="O22" s="403"/>
      <c r="P22" s="393"/>
      <c r="Q22" s="519" t="s">
        <v>65</v>
      </c>
      <c r="R22" s="520"/>
      <c r="S22" s="520"/>
      <c r="T22" s="520"/>
      <c r="U22" s="520"/>
      <c r="V22" s="521"/>
      <c r="W22" s="525" t="s">
        <v>69</v>
      </c>
      <c r="X22" s="511"/>
      <c r="Y22" s="512"/>
      <c r="Z22" s="398" t="s">
        <v>68</v>
      </c>
      <c r="AA22" s="403"/>
      <c r="AB22" s="403"/>
      <c r="AC22" s="403"/>
      <c r="AD22" s="403"/>
      <c r="AE22" s="403"/>
      <c r="AF22" s="403"/>
      <c r="AG22" s="393"/>
      <c r="AH22" s="530" t="s">
        <v>67</v>
      </c>
      <c r="AI22" s="403"/>
      <c r="AJ22" s="403"/>
      <c r="AK22" s="403"/>
      <c r="AL22" s="393"/>
      <c r="AM22" s="530" t="s">
        <v>66</v>
      </c>
      <c r="AN22" s="531"/>
      <c r="AO22" s="531"/>
      <c r="AP22" s="531"/>
      <c r="AQ22" s="531"/>
      <c r="AR22" s="532"/>
      <c r="AS22" s="519" t="s">
        <v>65</v>
      </c>
      <c r="AT22" s="520"/>
      <c r="AU22" s="520"/>
      <c r="AV22" s="520"/>
      <c r="AW22" s="520"/>
      <c r="AX22" s="536"/>
      <c r="AY22" s="538"/>
      <c r="AZ22" s="539"/>
      <c r="BA22" s="539"/>
      <c r="BB22" s="539"/>
      <c r="BC22" s="539"/>
      <c r="BD22" s="539"/>
      <c r="BE22" s="539"/>
      <c r="BF22" s="539"/>
      <c r="BG22" s="539"/>
      <c r="BH22" s="539"/>
      <c r="BI22" s="539"/>
      <c r="BJ22" s="539"/>
      <c r="BK22" s="539"/>
      <c r="BL22" s="539"/>
      <c r="BM22" s="540"/>
      <c r="BN22" s="541"/>
      <c r="BO22" s="542"/>
      <c r="BP22" s="542"/>
      <c r="BQ22" s="542"/>
      <c r="BR22" s="542"/>
      <c r="BS22" s="542"/>
      <c r="BT22" s="542"/>
      <c r="BU22" s="543"/>
      <c r="BV22" s="541"/>
      <c r="BW22" s="542"/>
      <c r="BX22" s="542"/>
      <c r="BY22" s="542"/>
      <c r="BZ22" s="542"/>
      <c r="CA22" s="542"/>
      <c r="CB22" s="542"/>
      <c r="CC22" s="543"/>
      <c r="CD22" s="67"/>
      <c r="CE22" s="484"/>
      <c r="CF22" s="484"/>
      <c r="CG22" s="484"/>
      <c r="CH22" s="484"/>
      <c r="CI22" s="484"/>
      <c r="CJ22" s="484"/>
      <c r="CK22" s="484"/>
      <c r="CL22" s="484"/>
      <c r="CM22" s="484"/>
      <c r="CN22" s="484"/>
      <c r="CO22" s="484"/>
      <c r="CP22" s="484"/>
      <c r="CQ22" s="484"/>
      <c r="CR22" s="484"/>
      <c r="CS22" s="485"/>
      <c r="CT22" s="335"/>
      <c r="CU22" s="336"/>
      <c r="CV22" s="336"/>
      <c r="CW22" s="336"/>
      <c r="CX22" s="336"/>
      <c r="CY22" s="336"/>
      <c r="CZ22" s="336"/>
      <c r="DA22" s="337"/>
      <c r="DB22" s="335"/>
      <c r="DC22" s="336"/>
      <c r="DD22" s="336"/>
      <c r="DE22" s="336"/>
      <c r="DF22" s="336"/>
      <c r="DG22" s="336"/>
      <c r="DH22" s="336"/>
      <c r="DI22" s="337"/>
      <c r="DJ22" s="46"/>
      <c r="DK22" s="46"/>
      <c r="DL22" s="46"/>
      <c r="DM22" s="46"/>
      <c r="DN22" s="46"/>
      <c r="DO22" s="46"/>
    </row>
    <row r="23" spans="1:119" ht="18.75" customHeight="1" x14ac:dyDescent="0.15">
      <c r="A23" s="54"/>
      <c r="B23" s="513"/>
      <c r="C23" s="514"/>
      <c r="D23" s="515"/>
      <c r="E23" s="358"/>
      <c r="F23" s="365"/>
      <c r="G23" s="365"/>
      <c r="H23" s="365"/>
      <c r="I23" s="365"/>
      <c r="J23" s="365"/>
      <c r="K23" s="352"/>
      <c r="L23" s="358"/>
      <c r="M23" s="365"/>
      <c r="N23" s="365"/>
      <c r="O23" s="365"/>
      <c r="P23" s="352"/>
      <c r="Q23" s="522"/>
      <c r="R23" s="523"/>
      <c r="S23" s="523"/>
      <c r="T23" s="523"/>
      <c r="U23" s="523"/>
      <c r="V23" s="524"/>
      <c r="W23" s="526"/>
      <c r="X23" s="514"/>
      <c r="Y23" s="515"/>
      <c r="Z23" s="358"/>
      <c r="AA23" s="365"/>
      <c r="AB23" s="365"/>
      <c r="AC23" s="365"/>
      <c r="AD23" s="365"/>
      <c r="AE23" s="365"/>
      <c r="AF23" s="365"/>
      <c r="AG23" s="352"/>
      <c r="AH23" s="358"/>
      <c r="AI23" s="365"/>
      <c r="AJ23" s="365"/>
      <c r="AK23" s="365"/>
      <c r="AL23" s="352"/>
      <c r="AM23" s="533"/>
      <c r="AN23" s="534"/>
      <c r="AO23" s="534"/>
      <c r="AP23" s="534"/>
      <c r="AQ23" s="534"/>
      <c r="AR23" s="535"/>
      <c r="AS23" s="522"/>
      <c r="AT23" s="523"/>
      <c r="AU23" s="523"/>
      <c r="AV23" s="523"/>
      <c r="AW23" s="523"/>
      <c r="AX23" s="537"/>
      <c r="AY23" s="372" t="s">
        <v>64</v>
      </c>
      <c r="AZ23" s="373"/>
      <c r="BA23" s="373"/>
      <c r="BB23" s="373"/>
      <c r="BC23" s="373"/>
      <c r="BD23" s="373"/>
      <c r="BE23" s="373"/>
      <c r="BF23" s="373"/>
      <c r="BG23" s="373"/>
      <c r="BH23" s="373"/>
      <c r="BI23" s="373"/>
      <c r="BJ23" s="373"/>
      <c r="BK23" s="373"/>
      <c r="BL23" s="373"/>
      <c r="BM23" s="374"/>
      <c r="BN23" s="338">
        <v>2545334</v>
      </c>
      <c r="BO23" s="339"/>
      <c r="BP23" s="339"/>
      <c r="BQ23" s="339"/>
      <c r="BR23" s="339"/>
      <c r="BS23" s="339"/>
      <c r="BT23" s="339"/>
      <c r="BU23" s="340"/>
      <c r="BV23" s="338">
        <v>2255291</v>
      </c>
      <c r="BW23" s="339"/>
      <c r="BX23" s="339"/>
      <c r="BY23" s="339"/>
      <c r="BZ23" s="339"/>
      <c r="CA23" s="339"/>
      <c r="CB23" s="339"/>
      <c r="CC23" s="340"/>
      <c r="CD23" s="67"/>
      <c r="CE23" s="484"/>
      <c r="CF23" s="484"/>
      <c r="CG23" s="484"/>
      <c r="CH23" s="484"/>
      <c r="CI23" s="484"/>
      <c r="CJ23" s="484"/>
      <c r="CK23" s="484"/>
      <c r="CL23" s="484"/>
      <c r="CM23" s="484"/>
      <c r="CN23" s="484"/>
      <c r="CO23" s="484"/>
      <c r="CP23" s="484"/>
      <c r="CQ23" s="484"/>
      <c r="CR23" s="484"/>
      <c r="CS23" s="485"/>
      <c r="CT23" s="335"/>
      <c r="CU23" s="336"/>
      <c r="CV23" s="336"/>
      <c r="CW23" s="336"/>
      <c r="CX23" s="336"/>
      <c r="CY23" s="336"/>
      <c r="CZ23" s="336"/>
      <c r="DA23" s="337"/>
      <c r="DB23" s="335"/>
      <c r="DC23" s="336"/>
      <c r="DD23" s="336"/>
      <c r="DE23" s="336"/>
      <c r="DF23" s="336"/>
      <c r="DG23" s="336"/>
      <c r="DH23" s="336"/>
      <c r="DI23" s="337"/>
      <c r="DJ23" s="46"/>
      <c r="DK23" s="46"/>
      <c r="DL23" s="46"/>
      <c r="DM23" s="46"/>
      <c r="DN23" s="46"/>
      <c r="DO23" s="46"/>
    </row>
    <row r="24" spans="1:119" ht="18.75" customHeight="1" thickBot="1" x14ac:dyDescent="0.2">
      <c r="A24" s="54"/>
      <c r="B24" s="513"/>
      <c r="C24" s="514"/>
      <c r="D24" s="515"/>
      <c r="E24" s="428" t="s">
        <v>63</v>
      </c>
      <c r="F24" s="385"/>
      <c r="G24" s="385"/>
      <c r="H24" s="385"/>
      <c r="I24" s="385"/>
      <c r="J24" s="385"/>
      <c r="K24" s="386"/>
      <c r="L24" s="429">
        <v>1</v>
      </c>
      <c r="M24" s="430"/>
      <c r="N24" s="430"/>
      <c r="O24" s="430"/>
      <c r="P24" s="444"/>
      <c r="Q24" s="429">
        <v>6620</v>
      </c>
      <c r="R24" s="430"/>
      <c r="S24" s="430"/>
      <c r="T24" s="430"/>
      <c r="U24" s="430"/>
      <c r="V24" s="444"/>
      <c r="W24" s="526"/>
      <c r="X24" s="514"/>
      <c r="Y24" s="515"/>
      <c r="Z24" s="428" t="s">
        <v>62</v>
      </c>
      <c r="AA24" s="385"/>
      <c r="AB24" s="385"/>
      <c r="AC24" s="385"/>
      <c r="AD24" s="385"/>
      <c r="AE24" s="385"/>
      <c r="AF24" s="385"/>
      <c r="AG24" s="386"/>
      <c r="AH24" s="429">
        <v>32</v>
      </c>
      <c r="AI24" s="430"/>
      <c r="AJ24" s="430"/>
      <c r="AK24" s="430"/>
      <c r="AL24" s="444"/>
      <c r="AM24" s="429">
        <v>90304</v>
      </c>
      <c r="AN24" s="430"/>
      <c r="AO24" s="430"/>
      <c r="AP24" s="430"/>
      <c r="AQ24" s="430"/>
      <c r="AR24" s="444"/>
      <c r="AS24" s="429">
        <v>2822</v>
      </c>
      <c r="AT24" s="430"/>
      <c r="AU24" s="430"/>
      <c r="AV24" s="430"/>
      <c r="AW24" s="430"/>
      <c r="AX24" s="431"/>
      <c r="AY24" s="538" t="s">
        <v>61</v>
      </c>
      <c r="AZ24" s="539"/>
      <c r="BA24" s="539"/>
      <c r="BB24" s="539"/>
      <c r="BC24" s="539"/>
      <c r="BD24" s="539"/>
      <c r="BE24" s="539"/>
      <c r="BF24" s="539"/>
      <c r="BG24" s="539"/>
      <c r="BH24" s="539"/>
      <c r="BI24" s="539"/>
      <c r="BJ24" s="539"/>
      <c r="BK24" s="539"/>
      <c r="BL24" s="539"/>
      <c r="BM24" s="540"/>
      <c r="BN24" s="338">
        <v>2414628</v>
      </c>
      <c r="BO24" s="339"/>
      <c r="BP24" s="339"/>
      <c r="BQ24" s="339"/>
      <c r="BR24" s="339"/>
      <c r="BS24" s="339"/>
      <c r="BT24" s="339"/>
      <c r="BU24" s="340"/>
      <c r="BV24" s="338">
        <v>2207523</v>
      </c>
      <c r="BW24" s="339"/>
      <c r="BX24" s="339"/>
      <c r="BY24" s="339"/>
      <c r="BZ24" s="339"/>
      <c r="CA24" s="339"/>
      <c r="CB24" s="339"/>
      <c r="CC24" s="340"/>
      <c r="CD24" s="67"/>
      <c r="CE24" s="484"/>
      <c r="CF24" s="484"/>
      <c r="CG24" s="484"/>
      <c r="CH24" s="484"/>
      <c r="CI24" s="484"/>
      <c r="CJ24" s="484"/>
      <c r="CK24" s="484"/>
      <c r="CL24" s="484"/>
      <c r="CM24" s="484"/>
      <c r="CN24" s="484"/>
      <c r="CO24" s="484"/>
      <c r="CP24" s="484"/>
      <c r="CQ24" s="484"/>
      <c r="CR24" s="484"/>
      <c r="CS24" s="485"/>
      <c r="CT24" s="335"/>
      <c r="CU24" s="336"/>
      <c r="CV24" s="336"/>
      <c r="CW24" s="336"/>
      <c r="CX24" s="336"/>
      <c r="CY24" s="336"/>
      <c r="CZ24" s="336"/>
      <c r="DA24" s="337"/>
      <c r="DB24" s="335"/>
      <c r="DC24" s="336"/>
      <c r="DD24" s="336"/>
      <c r="DE24" s="336"/>
      <c r="DF24" s="336"/>
      <c r="DG24" s="336"/>
      <c r="DH24" s="336"/>
      <c r="DI24" s="337"/>
      <c r="DJ24" s="46"/>
      <c r="DK24" s="46"/>
      <c r="DL24" s="46"/>
      <c r="DM24" s="46"/>
      <c r="DN24" s="46"/>
      <c r="DO24" s="46"/>
    </row>
    <row r="25" spans="1:119" s="46" customFormat="1" ht="18.75" customHeight="1" x14ac:dyDescent="0.15">
      <c r="A25" s="54"/>
      <c r="B25" s="513"/>
      <c r="C25" s="514"/>
      <c r="D25" s="515"/>
      <c r="E25" s="428" t="s">
        <v>60</v>
      </c>
      <c r="F25" s="385"/>
      <c r="G25" s="385"/>
      <c r="H25" s="385"/>
      <c r="I25" s="385"/>
      <c r="J25" s="385"/>
      <c r="K25" s="386"/>
      <c r="L25" s="429">
        <v>1</v>
      </c>
      <c r="M25" s="430"/>
      <c r="N25" s="430"/>
      <c r="O25" s="430"/>
      <c r="P25" s="444"/>
      <c r="Q25" s="429">
        <v>5360</v>
      </c>
      <c r="R25" s="430"/>
      <c r="S25" s="430"/>
      <c r="T25" s="430"/>
      <c r="U25" s="430"/>
      <c r="V25" s="444"/>
      <c r="W25" s="526"/>
      <c r="X25" s="514"/>
      <c r="Y25" s="515"/>
      <c r="Z25" s="428" t="s">
        <v>59</v>
      </c>
      <c r="AA25" s="385"/>
      <c r="AB25" s="385"/>
      <c r="AC25" s="385"/>
      <c r="AD25" s="385"/>
      <c r="AE25" s="385"/>
      <c r="AF25" s="385"/>
      <c r="AG25" s="386"/>
      <c r="AH25" s="429" t="s">
        <v>48</v>
      </c>
      <c r="AI25" s="430"/>
      <c r="AJ25" s="430"/>
      <c r="AK25" s="430"/>
      <c r="AL25" s="444"/>
      <c r="AM25" s="429" t="s">
        <v>48</v>
      </c>
      <c r="AN25" s="430"/>
      <c r="AO25" s="430"/>
      <c r="AP25" s="430"/>
      <c r="AQ25" s="430"/>
      <c r="AR25" s="444"/>
      <c r="AS25" s="429" t="s">
        <v>48</v>
      </c>
      <c r="AT25" s="430"/>
      <c r="AU25" s="430"/>
      <c r="AV25" s="430"/>
      <c r="AW25" s="430"/>
      <c r="AX25" s="431"/>
      <c r="AY25" s="372" t="s">
        <v>58</v>
      </c>
      <c r="AZ25" s="373"/>
      <c r="BA25" s="373"/>
      <c r="BB25" s="373"/>
      <c r="BC25" s="373"/>
      <c r="BD25" s="373"/>
      <c r="BE25" s="373"/>
      <c r="BF25" s="373"/>
      <c r="BG25" s="373"/>
      <c r="BH25" s="373"/>
      <c r="BI25" s="373"/>
      <c r="BJ25" s="373"/>
      <c r="BK25" s="373"/>
      <c r="BL25" s="373"/>
      <c r="BM25" s="374"/>
      <c r="BN25" s="375" t="s">
        <v>48</v>
      </c>
      <c r="BO25" s="376"/>
      <c r="BP25" s="376"/>
      <c r="BQ25" s="376"/>
      <c r="BR25" s="376"/>
      <c r="BS25" s="376"/>
      <c r="BT25" s="376"/>
      <c r="BU25" s="377"/>
      <c r="BV25" s="375" t="s">
        <v>48</v>
      </c>
      <c r="BW25" s="376"/>
      <c r="BX25" s="376"/>
      <c r="BY25" s="376"/>
      <c r="BZ25" s="376"/>
      <c r="CA25" s="376"/>
      <c r="CB25" s="376"/>
      <c r="CC25" s="377"/>
      <c r="CD25" s="67"/>
      <c r="CE25" s="484"/>
      <c r="CF25" s="484"/>
      <c r="CG25" s="484"/>
      <c r="CH25" s="484"/>
      <c r="CI25" s="484"/>
      <c r="CJ25" s="484"/>
      <c r="CK25" s="484"/>
      <c r="CL25" s="484"/>
      <c r="CM25" s="484"/>
      <c r="CN25" s="484"/>
      <c r="CO25" s="484"/>
      <c r="CP25" s="484"/>
      <c r="CQ25" s="484"/>
      <c r="CR25" s="484"/>
      <c r="CS25" s="485"/>
      <c r="CT25" s="335"/>
      <c r="CU25" s="336"/>
      <c r="CV25" s="336"/>
      <c r="CW25" s="336"/>
      <c r="CX25" s="336"/>
      <c r="CY25" s="336"/>
      <c r="CZ25" s="336"/>
      <c r="DA25" s="337"/>
      <c r="DB25" s="335"/>
      <c r="DC25" s="336"/>
      <c r="DD25" s="336"/>
      <c r="DE25" s="336"/>
      <c r="DF25" s="336"/>
      <c r="DG25" s="336"/>
      <c r="DH25" s="336"/>
      <c r="DI25" s="337"/>
    </row>
    <row r="26" spans="1:119" s="46" customFormat="1" ht="18.75" customHeight="1" x14ac:dyDescent="0.15">
      <c r="A26" s="54"/>
      <c r="B26" s="513"/>
      <c r="C26" s="514"/>
      <c r="D26" s="515"/>
      <c r="E26" s="428" t="s">
        <v>57</v>
      </c>
      <c r="F26" s="385"/>
      <c r="G26" s="385"/>
      <c r="H26" s="385"/>
      <c r="I26" s="385"/>
      <c r="J26" s="385"/>
      <c r="K26" s="386"/>
      <c r="L26" s="429">
        <v>1</v>
      </c>
      <c r="M26" s="430"/>
      <c r="N26" s="430"/>
      <c r="O26" s="430"/>
      <c r="P26" s="444"/>
      <c r="Q26" s="429">
        <v>5190</v>
      </c>
      <c r="R26" s="430"/>
      <c r="S26" s="430"/>
      <c r="T26" s="430"/>
      <c r="U26" s="430"/>
      <c r="V26" s="444"/>
      <c r="W26" s="526"/>
      <c r="X26" s="514"/>
      <c r="Y26" s="515"/>
      <c r="Z26" s="428" t="s">
        <v>56</v>
      </c>
      <c r="AA26" s="508"/>
      <c r="AB26" s="508"/>
      <c r="AC26" s="508"/>
      <c r="AD26" s="508"/>
      <c r="AE26" s="508"/>
      <c r="AF26" s="508"/>
      <c r="AG26" s="509"/>
      <c r="AH26" s="429" t="s">
        <v>48</v>
      </c>
      <c r="AI26" s="430"/>
      <c r="AJ26" s="430"/>
      <c r="AK26" s="430"/>
      <c r="AL26" s="444"/>
      <c r="AM26" s="429" t="s">
        <v>48</v>
      </c>
      <c r="AN26" s="430"/>
      <c r="AO26" s="430"/>
      <c r="AP26" s="430"/>
      <c r="AQ26" s="430"/>
      <c r="AR26" s="444"/>
      <c r="AS26" s="429" t="s">
        <v>48</v>
      </c>
      <c r="AT26" s="430"/>
      <c r="AU26" s="430"/>
      <c r="AV26" s="430"/>
      <c r="AW26" s="430"/>
      <c r="AX26" s="431"/>
      <c r="AY26" s="341" t="s">
        <v>55</v>
      </c>
      <c r="AZ26" s="342"/>
      <c r="BA26" s="342"/>
      <c r="BB26" s="342"/>
      <c r="BC26" s="342"/>
      <c r="BD26" s="342"/>
      <c r="BE26" s="342"/>
      <c r="BF26" s="342"/>
      <c r="BG26" s="342"/>
      <c r="BH26" s="342"/>
      <c r="BI26" s="342"/>
      <c r="BJ26" s="342"/>
      <c r="BK26" s="342"/>
      <c r="BL26" s="342"/>
      <c r="BM26" s="343"/>
      <c r="BN26" s="338" t="s">
        <v>48</v>
      </c>
      <c r="BO26" s="339"/>
      <c r="BP26" s="339"/>
      <c r="BQ26" s="339"/>
      <c r="BR26" s="339"/>
      <c r="BS26" s="339"/>
      <c r="BT26" s="339"/>
      <c r="BU26" s="340"/>
      <c r="BV26" s="338" t="s">
        <v>48</v>
      </c>
      <c r="BW26" s="339"/>
      <c r="BX26" s="339"/>
      <c r="BY26" s="339"/>
      <c r="BZ26" s="339"/>
      <c r="CA26" s="339"/>
      <c r="CB26" s="339"/>
      <c r="CC26" s="340"/>
      <c r="CD26" s="67"/>
      <c r="CE26" s="484"/>
      <c r="CF26" s="484"/>
      <c r="CG26" s="484"/>
      <c r="CH26" s="484"/>
      <c r="CI26" s="484"/>
      <c r="CJ26" s="484"/>
      <c r="CK26" s="484"/>
      <c r="CL26" s="484"/>
      <c r="CM26" s="484"/>
      <c r="CN26" s="484"/>
      <c r="CO26" s="484"/>
      <c r="CP26" s="484"/>
      <c r="CQ26" s="484"/>
      <c r="CR26" s="484"/>
      <c r="CS26" s="485"/>
      <c r="CT26" s="335"/>
      <c r="CU26" s="336"/>
      <c r="CV26" s="336"/>
      <c r="CW26" s="336"/>
      <c r="CX26" s="336"/>
      <c r="CY26" s="336"/>
      <c r="CZ26" s="336"/>
      <c r="DA26" s="337"/>
      <c r="DB26" s="335"/>
      <c r="DC26" s="336"/>
      <c r="DD26" s="336"/>
      <c r="DE26" s="336"/>
      <c r="DF26" s="336"/>
      <c r="DG26" s="336"/>
      <c r="DH26" s="336"/>
      <c r="DI26" s="337"/>
    </row>
    <row r="27" spans="1:119" ht="18.75" customHeight="1" thickBot="1" x14ac:dyDescent="0.2">
      <c r="A27" s="54"/>
      <c r="B27" s="513"/>
      <c r="C27" s="514"/>
      <c r="D27" s="515"/>
      <c r="E27" s="428" t="s">
        <v>54</v>
      </c>
      <c r="F27" s="385"/>
      <c r="G27" s="385"/>
      <c r="H27" s="385"/>
      <c r="I27" s="385"/>
      <c r="J27" s="385"/>
      <c r="K27" s="386"/>
      <c r="L27" s="429">
        <v>1</v>
      </c>
      <c r="M27" s="430"/>
      <c r="N27" s="430"/>
      <c r="O27" s="430"/>
      <c r="P27" s="444"/>
      <c r="Q27" s="429">
        <v>2390</v>
      </c>
      <c r="R27" s="430"/>
      <c r="S27" s="430"/>
      <c r="T27" s="430"/>
      <c r="U27" s="430"/>
      <c r="V27" s="444"/>
      <c r="W27" s="526"/>
      <c r="X27" s="514"/>
      <c r="Y27" s="515"/>
      <c r="Z27" s="428" t="s">
        <v>53</v>
      </c>
      <c r="AA27" s="385"/>
      <c r="AB27" s="385"/>
      <c r="AC27" s="385"/>
      <c r="AD27" s="385"/>
      <c r="AE27" s="385"/>
      <c r="AF27" s="385"/>
      <c r="AG27" s="386"/>
      <c r="AH27" s="429">
        <v>2</v>
      </c>
      <c r="AI27" s="430"/>
      <c r="AJ27" s="430"/>
      <c r="AK27" s="430"/>
      <c r="AL27" s="444"/>
      <c r="AM27" s="429" t="s">
        <v>52</v>
      </c>
      <c r="AN27" s="430"/>
      <c r="AO27" s="430"/>
      <c r="AP27" s="430"/>
      <c r="AQ27" s="430"/>
      <c r="AR27" s="444"/>
      <c r="AS27" s="429" t="s">
        <v>52</v>
      </c>
      <c r="AT27" s="430"/>
      <c r="AU27" s="430"/>
      <c r="AV27" s="430"/>
      <c r="AW27" s="430"/>
      <c r="AX27" s="431"/>
      <c r="AY27" s="470" t="s">
        <v>51</v>
      </c>
      <c r="AZ27" s="471"/>
      <c r="BA27" s="471"/>
      <c r="BB27" s="471"/>
      <c r="BC27" s="471"/>
      <c r="BD27" s="471"/>
      <c r="BE27" s="471"/>
      <c r="BF27" s="471"/>
      <c r="BG27" s="471"/>
      <c r="BH27" s="471"/>
      <c r="BI27" s="471"/>
      <c r="BJ27" s="471"/>
      <c r="BK27" s="471"/>
      <c r="BL27" s="471"/>
      <c r="BM27" s="472"/>
      <c r="BN27" s="541">
        <v>25821</v>
      </c>
      <c r="BO27" s="542"/>
      <c r="BP27" s="542"/>
      <c r="BQ27" s="542"/>
      <c r="BR27" s="542"/>
      <c r="BS27" s="542"/>
      <c r="BT27" s="542"/>
      <c r="BU27" s="543"/>
      <c r="BV27" s="541">
        <v>25821</v>
      </c>
      <c r="BW27" s="542"/>
      <c r="BX27" s="542"/>
      <c r="BY27" s="542"/>
      <c r="BZ27" s="542"/>
      <c r="CA27" s="542"/>
      <c r="CB27" s="542"/>
      <c r="CC27" s="543"/>
      <c r="CD27" s="66"/>
      <c r="CE27" s="484"/>
      <c r="CF27" s="484"/>
      <c r="CG27" s="484"/>
      <c r="CH27" s="484"/>
      <c r="CI27" s="484"/>
      <c r="CJ27" s="484"/>
      <c r="CK27" s="484"/>
      <c r="CL27" s="484"/>
      <c r="CM27" s="484"/>
      <c r="CN27" s="484"/>
      <c r="CO27" s="484"/>
      <c r="CP27" s="484"/>
      <c r="CQ27" s="484"/>
      <c r="CR27" s="484"/>
      <c r="CS27" s="485"/>
      <c r="CT27" s="335"/>
      <c r="CU27" s="336"/>
      <c r="CV27" s="336"/>
      <c r="CW27" s="336"/>
      <c r="CX27" s="336"/>
      <c r="CY27" s="336"/>
      <c r="CZ27" s="336"/>
      <c r="DA27" s="337"/>
      <c r="DB27" s="335"/>
      <c r="DC27" s="336"/>
      <c r="DD27" s="336"/>
      <c r="DE27" s="336"/>
      <c r="DF27" s="336"/>
      <c r="DG27" s="336"/>
      <c r="DH27" s="336"/>
      <c r="DI27" s="337"/>
      <c r="DJ27" s="46"/>
      <c r="DK27" s="46"/>
      <c r="DL27" s="46"/>
      <c r="DM27" s="46"/>
      <c r="DN27" s="46"/>
      <c r="DO27" s="46"/>
    </row>
    <row r="28" spans="1:119" ht="18.75" customHeight="1" x14ac:dyDescent="0.15">
      <c r="A28" s="54"/>
      <c r="B28" s="513"/>
      <c r="C28" s="514"/>
      <c r="D28" s="515"/>
      <c r="E28" s="428" t="s">
        <v>50</v>
      </c>
      <c r="F28" s="385"/>
      <c r="G28" s="385"/>
      <c r="H28" s="385"/>
      <c r="I28" s="385"/>
      <c r="J28" s="385"/>
      <c r="K28" s="386"/>
      <c r="L28" s="429">
        <v>1</v>
      </c>
      <c r="M28" s="430"/>
      <c r="N28" s="430"/>
      <c r="O28" s="430"/>
      <c r="P28" s="444"/>
      <c r="Q28" s="429">
        <v>1980</v>
      </c>
      <c r="R28" s="430"/>
      <c r="S28" s="430"/>
      <c r="T28" s="430"/>
      <c r="U28" s="430"/>
      <c r="V28" s="444"/>
      <c r="W28" s="526"/>
      <c r="X28" s="514"/>
      <c r="Y28" s="515"/>
      <c r="Z28" s="428" t="s">
        <v>49</v>
      </c>
      <c r="AA28" s="385"/>
      <c r="AB28" s="385"/>
      <c r="AC28" s="385"/>
      <c r="AD28" s="385"/>
      <c r="AE28" s="385"/>
      <c r="AF28" s="385"/>
      <c r="AG28" s="386"/>
      <c r="AH28" s="429" t="s">
        <v>48</v>
      </c>
      <c r="AI28" s="430"/>
      <c r="AJ28" s="430"/>
      <c r="AK28" s="430"/>
      <c r="AL28" s="444"/>
      <c r="AM28" s="429" t="s">
        <v>48</v>
      </c>
      <c r="AN28" s="430"/>
      <c r="AO28" s="430"/>
      <c r="AP28" s="430"/>
      <c r="AQ28" s="430"/>
      <c r="AR28" s="444"/>
      <c r="AS28" s="429" t="s">
        <v>48</v>
      </c>
      <c r="AT28" s="430"/>
      <c r="AU28" s="430"/>
      <c r="AV28" s="430"/>
      <c r="AW28" s="430"/>
      <c r="AX28" s="431"/>
      <c r="AY28" s="552" t="s">
        <v>47</v>
      </c>
      <c r="AZ28" s="553"/>
      <c r="BA28" s="553"/>
      <c r="BB28" s="554"/>
      <c r="BC28" s="372" t="s">
        <v>46</v>
      </c>
      <c r="BD28" s="373"/>
      <c r="BE28" s="373"/>
      <c r="BF28" s="373"/>
      <c r="BG28" s="373"/>
      <c r="BH28" s="373"/>
      <c r="BI28" s="373"/>
      <c r="BJ28" s="373"/>
      <c r="BK28" s="373"/>
      <c r="BL28" s="373"/>
      <c r="BM28" s="374"/>
      <c r="BN28" s="375">
        <v>507270</v>
      </c>
      <c r="BO28" s="376"/>
      <c r="BP28" s="376"/>
      <c r="BQ28" s="376"/>
      <c r="BR28" s="376"/>
      <c r="BS28" s="376"/>
      <c r="BT28" s="376"/>
      <c r="BU28" s="377"/>
      <c r="BV28" s="375">
        <v>660264</v>
      </c>
      <c r="BW28" s="376"/>
      <c r="BX28" s="376"/>
      <c r="BY28" s="376"/>
      <c r="BZ28" s="376"/>
      <c r="CA28" s="376"/>
      <c r="CB28" s="376"/>
      <c r="CC28" s="377"/>
      <c r="CD28" s="67"/>
      <c r="CE28" s="484"/>
      <c r="CF28" s="484"/>
      <c r="CG28" s="484"/>
      <c r="CH28" s="484"/>
      <c r="CI28" s="484"/>
      <c r="CJ28" s="484"/>
      <c r="CK28" s="484"/>
      <c r="CL28" s="484"/>
      <c r="CM28" s="484"/>
      <c r="CN28" s="484"/>
      <c r="CO28" s="484"/>
      <c r="CP28" s="484"/>
      <c r="CQ28" s="484"/>
      <c r="CR28" s="484"/>
      <c r="CS28" s="485"/>
      <c r="CT28" s="335"/>
      <c r="CU28" s="336"/>
      <c r="CV28" s="336"/>
      <c r="CW28" s="336"/>
      <c r="CX28" s="336"/>
      <c r="CY28" s="336"/>
      <c r="CZ28" s="336"/>
      <c r="DA28" s="337"/>
      <c r="DB28" s="335"/>
      <c r="DC28" s="336"/>
      <c r="DD28" s="336"/>
      <c r="DE28" s="336"/>
      <c r="DF28" s="336"/>
      <c r="DG28" s="336"/>
      <c r="DH28" s="336"/>
      <c r="DI28" s="337"/>
      <c r="DJ28" s="46"/>
      <c r="DK28" s="46"/>
      <c r="DL28" s="46"/>
      <c r="DM28" s="46"/>
      <c r="DN28" s="46"/>
      <c r="DO28" s="46"/>
    </row>
    <row r="29" spans="1:119" ht="18.75" customHeight="1" x14ac:dyDescent="0.15">
      <c r="A29" s="54"/>
      <c r="B29" s="513"/>
      <c r="C29" s="514"/>
      <c r="D29" s="515"/>
      <c r="E29" s="428" t="s">
        <v>45</v>
      </c>
      <c r="F29" s="385"/>
      <c r="G29" s="385"/>
      <c r="H29" s="385"/>
      <c r="I29" s="385"/>
      <c r="J29" s="385"/>
      <c r="K29" s="386"/>
      <c r="L29" s="429">
        <v>3</v>
      </c>
      <c r="M29" s="430"/>
      <c r="N29" s="430"/>
      <c r="O29" s="430"/>
      <c r="P29" s="444"/>
      <c r="Q29" s="429">
        <v>1850</v>
      </c>
      <c r="R29" s="430"/>
      <c r="S29" s="430"/>
      <c r="T29" s="430"/>
      <c r="U29" s="430"/>
      <c r="V29" s="444"/>
      <c r="W29" s="527"/>
      <c r="X29" s="528"/>
      <c r="Y29" s="529"/>
      <c r="Z29" s="428" t="s">
        <v>44</v>
      </c>
      <c r="AA29" s="385"/>
      <c r="AB29" s="385"/>
      <c r="AC29" s="385"/>
      <c r="AD29" s="385"/>
      <c r="AE29" s="385"/>
      <c r="AF29" s="385"/>
      <c r="AG29" s="386"/>
      <c r="AH29" s="429">
        <v>34</v>
      </c>
      <c r="AI29" s="430"/>
      <c r="AJ29" s="430"/>
      <c r="AK29" s="430"/>
      <c r="AL29" s="444"/>
      <c r="AM29" s="429">
        <v>95746</v>
      </c>
      <c r="AN29" s="430"/>
      <c r="AO29" s="430"/>
      <c r="AP29" s="430"/>
      <c r="AQ29" s="430"/>
      <c r="AR29" s="444"/>
      <c r="AS29" s="429">
        <v>2816</v>
      </c>
      <c r="AT29" s="430"/>
      <c r="AU29" s="430"/>
      <c r="AV29" s="430"/>
      <c r="AW29" s="430"/>
      <c r="AX29" s="431"/>
      <c r="AY29" s="555"/>
      <c r="AZ29" s="556"/>
      <c r="BA29" s="556"/>
      <c r="BB29" s="557"/>
      <c r="BC29" s="389" t="s">
        <v>43</v>
      </c>
      <c r="BD29" s="390"/>
      <c r="BE29" s="390"/>
      <c r="BF29" s="390"/>
      <c r="BG29" s="390"/>
      <c r="BH29" s="390"/>
      <c r="BI29" s="390"/>
      <c r="BJ29" s="390"/>
      <c r="BK29" s="390"/>
      <c r="BL29" s="390"/>
      <c r="BM29" s="391"/>
      <c r="BN29" s="338">
        <v>2610</v>
      </c>
      <c r="BO29" s="339"/>
      <c r="BP29" s="339"/>
      <c r="BQ29" s="339"/>
      <c r="BR29" s="339"/>
      <c r="BS29" s="339"/>
      <c r="BT29" s="339"/>
      <c r="BU29" s="340"/>
      <c r="BV29" s="338">
        <v>2610</v>
      </c>
      <c r="BW29" s="339"/>
      <c r="BX29" s="339"/>
      <c r="BY29" s="339"/>
      <c r="BZ29" s="339"/>
      <c r="CA29" s="339"/>
      <c r="CB29" s="339"/>
      <c r="CC29" s="340"/>
      <c r="CD29" s="66"/>
      <c r="CE29" s="484"/>
      <c r="CF29" s="484"/>
      <c r="CG29" s="484"/>
      <c r="CH29" s="484"/>
      <c r="CI29" s="484"/>
      <c r="CJ29" s="484"/>
      <c r="CK29" s="484"/>
      <c r="CL29" s="484"/>
      <c r="CM29" s="484"/>
      <c r="CN29" s="484"/>
      <c r="CO29" s="484"/>
      <c r="CP29" s="484"/>
      <c r="CQ29" s="484"/>
      <c r="CR29" s="484"/>
      <c r="CS29" s="485"/>
      <c r="CT29" s="335"/>
      <c r="CU29" s="336"/>
      <c r="CV29" s="336"/>
      <c r="CW29" s="336"/>
      <c r="CX29" s="336"/>
      <c r="CY29" s="336"/>
      <c r="CZ29" s="336"/>
      <c r="DA29" s="337"/>
      <c r="DB29" s="335"/>
      <c r="DC29" s="336"/>
      <c r="DD29" s="336"/>
      <c r="DE29" s="336"/>
      <c r="DF29" s="336"/>
      <c r="DG29" s="336"/>
      <c r="DH29" s="336"/>
      <c r="DI29" s="337"/>
      <c r="DJ29" s="46"/>
      <c r="DK29" s="46"/>
      <c r="DL29" s="46"/>
      <c r="DM29" s="46"/>
      <c r="DN29" s="46"/>
      <c r="DO29" s="46"/>
    </row>
    <row r="30" spans="1:119" ht="18.75" customHeight="1" thickBot="1" x14ac:dyDescent="0.2">
      <c r="A30" s="54"/>
      <c r="B30" s="516"/>
      <c r="C30" s="517"/>
      <c r="D30" s="518"/>
      <c r="E30" s="432"/>
      <c r="F30" s="433"/>
      <c r="G30" s="433"/>
      <c r="H30" s="433"/>
      <c r="I30" s="433"/>
      <c r="J30" s="433"/>
      <c r="K30" s="434"/>
      <c r="L30" s="544"/>
      <c r="M30" s="545"/>
      <c r="N30" s="545"/>
      <c r="O30" s="545"/>
      <c r="P30" s="546"/>
      <c r="Q30" s="544"/>
      <c r="R30" s="545"/>
      <c r="S30" s="545"/>
      <c r="T30" s="545"/>
      <c r="U30" s="545"/>
      <c r="V30" s="546"/>
      <c r="W30" s="547" t="s">
        <v>42</v>
      </c>
      <c r="X30" s="548"/>
      <c r="Y30" s="548"/>
      <c r="Z30" s="548"/>
      <c r="AA30" s="548"/>
      <c r="AB30" s="548"/>
      <c r="AC30" s="548"/>
      <c r="AD30" s="548"/>
      <c r="AE30" s="548"/>
      <c r="AF30" s="548"/>
      <c r="AG30" s="549"/>
      <c r="AH30" s="501">
        <v>88</v>
      </c>
      <c r="AI30" s="502"/>
      <c r="AJ30" s="502"/>
      <c r="AK30" s="502"/>
      <c r="AL30" s="502"/>
      <c r="AM30" s="502"/>
      <c r="AN30" s="502"/>
      <c r="AO30" s="502"/>
      <c r="AP30" s="502"/>
      <c r="AQ30" s="502"/>
      <c r="AR30" s="502"/>
      <c r="AS30" s="502"/>
      <c r="AT30" s="502"/>
      <c r="AU30" s="502"/>
      <c r="AV30" s="502"/>
      <c r="AW30" s="502"/>
      <c r="AX30" s="504"/>
      <c r="AY30" s="558"/>
      <c r="AZ30" s="559"/>
      <c r="BA30" s="559"/>
      <c r="BB30" s="560"/>
      <c r="BC30" s="538" t="s">
        <v>41</v>
      </c>
      <c r="BD30" s="539"/>
      <c r="BE30" s="539"/>
      <c r="BF30" s="539"/>
      <c r="BG30" s="539"/>
      <c r="BH30" s="539"/>
      <c r="BI30" s="539"/>
      <c r="BJ30" s="539"/>
      <c r="BK30" s="539"/>
      <c r="BL30" s="539"/>
      <c r="BM30" s="540"/>
      <c r="BN30" s="541">
        <v>384263</v>
      </c>
      <c r="BO30" s="542"/>
      <c r="BP30" s="542"/>
      <c r="BQ30" s="542"/>
      <c r="BR30" s="542"/>
      <c r="BS30" s="542"/>
      <c r="BT30" s="542"/>
      <c r="BU30" s="543"/>
      <c r="BV30" s="541">
        <v>344055</v>
      </c>
      <c r="BW30" s="542"/>
      <c r="BX30" s="542"/>
      <c r="BY30" s="542"/>
      <c r="BZ30" s="542"/>
      <c r="CA30" s="542"/>
      <c r="CB30" s="542"/>
      <c r="CC30" s="543"/>
      <c r="CD30" s="65"/>
      <c r="CE30" s="64"/>
      <c r="CF30" s="64"/>
      <c r="CG30" s="64"/>
      <c r="CH30" s="64"/>
      <c r="CI30" s="64"/>
      <c r="CJ30" s="64"/>
      <c r="CK30" s="64"/>
      <c r="CL30" s="64"/>
      <c r="CM30" s="64"/>
      <c r="CN30" s="64"/>
      <c r="CO30" s="64"/>
      <c r="CP30" s="64"/>
      <c r="CQ30" s="64"/>
      <c r="CR30" s="64"/>
      <c r="CS30" s="63"/>
      <c r="CT30" s="62"/>
      <c r="CU30" s="61"/>
      <c r="CV30" s="61"/>
      <c r="CW30" s="61"/>
      <c r="CX30" s="61"/>
      <c r="CY30" s="61"/>
      <c r="CZ30" s="61"/>
      <c r="DA30" s="60"/>
      <c r="DB30" s="62"/>
      <c r="DC30" s="61"/>
      <c r="DD30" s="61"/>
      <c r="DE30" s="61"/>
      <c r="DF30" s="61"/>
      <c r="DG30" s="61"/>
      <c r="DH30" s="61"/>
      <c r="DI30" s="60"/>
      <c r="DJ30" s="46"/>
      <c r="DK30" s="46"/>
      <c r="DL30" s="46"/>
      <c r="DM30" s="46"/>
      <c r="DN30" s="46"/>
      <c r="DO30" s="46"/>
    </row>
    <row r="31" spans="1:119" ht="13.5" customHeight="1" x14ac:dyDescent="0.15">
      <c r="A31" s="54"/>
      <c r="B31" s="59"/>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7"/>
      <c r="DJ31" s="46"/>
      <c r="DK31" s="46"/>
      <c r="DL31" s="46"/>
      <c r="DM31" s="46"/>
      <c r="DN31" s="46"/>
      <c r="DO31" s="46"/>
    </row>
    <row r="32" spans="1:119" ht="13.5" customHeight="1" x14ac:dyDescent="0.15">
      <c r="A32" s="54"/>
      <c r="B32" s="53"/>
      <c r="C32" s="52" t="s">
        <v>40</v>
      </c>
      <c r="D32" s="52"/>
      <c r="E32" s="52"/>
      <c r="F32" s="51"/>
      <c r="G32" s="51"/>
      <c r="H32" s="51"/>
      <c r="I32" s="51"/>
      <c r="J32" s="51"/>
      <c r="K32" s="51"/>
      <c r="L32" s="51"/>
      <c r="M32" s="51"/>
      <c r="N32" s="51"/>
      <c r="O32" s="51"/>
      <c r="P32" s="51"/>
      <c r="Q32" s="51"/>
      <c r="R32" s="51"/>
      <c r="S32" s="51"/>
      <c r="T32" s="51"/>
      <c r="U32" s="51" t="s">
        <v>39</v>
      </c>
      <c r="V32" s="51"/>
      <c r="W32" s="51"/>
      <c r="X32" s="51"/>
      <c r="Y32" s="51"/>
      <c r="Z32" s="51"/>
      <c r="AA32" s="51"/>
      <c r="AB32" s="51"/>
      <c r="AC32" s="51"/>
      <c r="AD32" s="51"/>
      <c r="AE32" s="51"/>
      <c r="AF32" s="51"/>
      <c r="AG32" s="51"/>
      <c r="AH32" s="51"/>
      <c r="AI32" s="51"/>
      <c r="AJ32" s="51"/>
      <c r="AK32" s="51"/>
      <c r="AL32" s="51"/>
      <c r="AM32" s="58" t="s">
        <v>38</v>
      </c>
      <c r="AN32" s="51"/>
      <c r="AO32" s="51"/>
      <c r="AP32" s="51"/>
      <c r="AQ32" s="51"/>
      <c r="AR32" s="51"/>
      <c r="AS32" s="58"/>
      <c r="AT32" s="58"/>
      <c r="AU32" s="58"/>
      <c r="AV32" s="58"/>
      <c r="AW32" s="58"/>
      <c r="AX32" s="58"/>
      <c r="AY32" s="58"/>
      <c r="AZ32" s="58"/>
      <c r="BA32" s="58"/>
      <c r="BB32" s="51"/>
      <c r="BC32" s="58"/>
      <c r="BD32" s="51"/>
      <c r="BE32" s="58" t="s">
        <v>37</v>
      </c>
      <c r="BF32" s="51"/>
      <c r="BG32" s="51"/>
      <c r="BH32" s="51"/>
      <c r="BI32" s="51"/>
      <c r="BJ32" s="58"/>
      <c r="BK32" s="58"/>
      <c r="BL32" s="58"/>
      <c r="BM32" s="58"/>
      <c r="BN32" s="58"/>
      <c r="BO32" s="58"/>
      <c r="BP32" s="58"/>
      <c r="BQ32" s="58"/>
      <c r="BR32" s="51"/>
      <c r="BS32" s="51"/>
      <c r="BT32" s="51"/>
      <c r="BU32" s="51"/>
      <c r="BV32" s="51"/>
      <c r="BW32" s="51" t="s">
        <v>36</v>
      </c>
      <c r="BX32" s="51"/>
      <c r="BY32" s="51"/>
      <c r="BZ32" s="51"/>
      <c r="CA32" s="51"/>
      <c r="CB32" s="58"/>
      <c r="CC32" s="58"/>
      <c r="CD32" s="58"/>
      <c r="CE32" s="58"/>
      <c r="CF32" s="58"/>
      <c r="CG32" s="58"/>
      <c r="CH32" s="58"/>
      <c r="CI32" s="58"/>
      <c r="CJ32" s="58"/>
      <c r="CK32" s="58"/>
      <c r="CL32" s="58"/>
      <c r="CM32" s="58"/>
      <c r="CN32" s="58"/>
      <c r="CO32" s="58" t="s">
        <v>35</v>
      </c>
      <c r="CP32" s="58"/>
      <c r="CQ32" s="58"/>
      <c r="CR32" s="58"/>
      <c r="CS32" s="58"/>
      <c r="CT32" s="58"/>
      <c r="CU32" s="58"/>
      <c r="CV32" s="58"/>
      <c r="CW32" s="58"/>
      <c r="CX32" s="58"/>
      <c r="CY32" s="58"/>
      <c r="CZ32" s="58"/>
      <c r="DA32" s="58"/>
      <c r="DB32" s="58"/>
      <c r="DC32" s="58"/>
      <c r="DD32" s="58"/>
      <c r="DE32" s="58"/>
      <c r="DF32" s="58"/>
      <c r="DG32" s="58"/>
      <c r="DH32" s="58"/>
      <c r="DI32" s="57"/>
      <c r="DJ32" s="46"/>
      <c r="DK32" s="46"/>
      <c r="DL32" s="46"/>
      <c r="DM32" s="46"/>
      <c r="DN32" s="46"/>
      <c r="DO32" s="46"/>
    </row>
    <row r="33" spans="1:119" ht="13.5" customHeight="1" x14ac:dyDescent="0.15">
      <c r="A33" s="54"/>
      <c r="B33" s="53"/>
      <c r="C33" s="410" t="s">
        <v>28</v>
      </c>
      <c r="D33" s="410"/>
      <c r="E33" s="363" t="s">
        <v>34</v>
      </c>
      <c r="F33" s="363"/>
      <c r="G33" s="363"/>
      <c r="H33" s="363"/>
      <c r="I33" s="363"/>
      <c r="J33" s="363"/>
      <c r="K33" s="363"/>
      <c r="L33" s="363"/>
      <c r="M33" s="363"/>
      <c r="N33" s="363"/>
      <c r="O33" s="363"/>
      <c r="P33" s="363"/>
      <c r="Q33" s="363"/>
      <c r="R33" s="363"/>
      <c r="S33" s="363"/>
      <c r="T33" s="55"/>
      <c r="U33" s="410" t="s">
        <v>33</v>
      </c>
      <c r="V33" s="410"/>
      <c r="W33" s="363" t="s">
        <v>34</v>
      </c>
      <c r="X33" s="363"/>
      <c r="Y33" s="363"/>
      <c r="Z33" s="363"/>
      <c r="AA33" s="363"/>
      <c r="AB33" s="363"/>
      <c r="AC33" s="363"/>
      <c r="AD33" s="363"/>
      <c r="AE33" s="363"/>
      <c r="AF33" s="363"/>
      <c r="AG33" s="363"/>
      <c r="AH33" s="363"/>
      <c r="AI33" s="363"/>
      <c r="AJ33" s="363"/>
      <c r="AK33" s="363"/>
      <c r="AL33" s="55"/>
      <c r="AM33" s="410" t="s">
        <v>33</v>
      </c>
      <c r="AN33" s="410"/>
      <c r="AO33" s="363" t="s">
        <v>32</v>
      </c>
      <c r="AP33" s="363"/>
      <c r="AQ33" s="363"/>
      <c r="AR33" s="363"/>
      <c r="AS33" s="363"/>
      <c r="AT33" s="363"/>
      <c r="AU33" s="363"/>
      <c r="AV33" s="363"/>
      <c r="AW33" s="363"/>
      <c r="AX33" s="363"/>
      <c r="AY33" s="363"/>
      <c r="AZ33" s="363"/>
      <c r="BA33" s="363"/>
      <c r="BB33" s="363"/>
      <c r="BC33" s="363"/>
      <c r="BD33" s="56"/>
      <c r="BE33" s="363" t="s">
        <v>30</v>
      </c>
      <c r="BF33" s="363"/>
      <c r="BG33" s="363" t="s">
        <v>31</v>
      </c>
      <c r="BH33" s="363"/>
      <c r="BI33" s="363"/>
      <c r="BJ33" s="363"/>
      <c r="BK33" s="363"/>
      <c r="BL33" s="363"/>
      <c r="BM33" s="363"/>
      <c r="BN33" s="363"/>
      <c r="BO33" s="363"/>
      <c r="BP33" s="363"/>
      <c r="BQ33" s="363"/>
      <c r="BR33" s="363"/>
      <c r="BS33" s="363"/>
      <c r="BT33" s="363"/>
      <c r="BU33" s="363"/>
      <c r="BV33" s="56"/>
      <c r="BW33" s="410" t="s">
        <v>30</v>
      </c>
      <c r="BX33" s="410"/>
      <c r="BY33" s="363" t="s">
        <v>29</v>
      </c>
      <c r="BZ33" s="363"/>
      <c r="CA33" s="363"/>
      <c r="CB33" s="363"/>
      <c r="CC33" s="363"/>
      <c r="CD33" s="363"/>
      <c r="CE33" s="363"/>
      <c r="CF33" s="363"/>
      <c r="CG33" s="363"/>
      <c r="CH33" s="363"/>
      <c r="CI33" s="363"/>
      <c r="CJ33" s="363"/>
      <c r="CK33" s="363"/>
      <c r="CL33" s="363"/>
      <c r="CM33" s="363"/>
      <c r="CN33" s="55"/>
      <c r="CO33" s="410" t="s">
        <v>28</v>
      </c>
      <c r="CP33" s="410"/>
      <c r="CQ33" s="363" t="s">
        <v>27</v>
      </c>
      <c r="CR33" s="363"/>
      <c r="CS33" s="363"/>
      <c r="CT33" s="363"/>
      <c r="CU33" s="363"/>
      <c r="CV33" s="363"/>
      <c r="CW33" s="363"/>
      <c r="CX33" s="363"/>
      <c r="CY33" s="363"/>
      <c r="CZ33" s="363"/>
      <c r="DA33" s="363"/>
      <c r="DB33" s="363"/>
      <c r="DC33" s="363"/>
      <c r="DD33" s="363"/>
      <c r="DE33" s="363"/>
      <c r="DF33" s="55"/>
      <c r="DG33" s="363" t="s">
        <v>26</v>
      </c>
      <c r="DH33" s="363"/>
      <c r="DI33" s="50"/>
      <c r="DJ33" s="46"/>
      <c r="DK33" s="46"/>
      <c r="DL33" s="46"/>
      <c r="DM33" s="46"/>
      <c r="DN33" s="46"/>
      <c r="DO33" s="46"/>
    </row>
    <row r="34" spans="1:119" ht="32.25" customHeight="1" x14ac:dyDescent="0.15">
      <c r="A34" s="54"/>
      <c r="B34" s="53"/>
      <c r="C34" s="551">
        <f>IF(E34="","",1)</f>
        <v>1</v>
      </c>
      <c r="D34" s="551"/>
      <c r="E34" s="550" t="str">
        <f>IF('各会計、関係団体の財政状況及び健全化判断比率'!B7="","",'各会計、関係団体の財政状況及び健全化判断比率'!B7)</f>
        <v>一般会計</v>
      </c>
      <c r="F34" s="550"/>
      <c r="G34" s="550"/>
      <c r="H34" s="550"/>
      <c r="I34" s="550"/>
      <c r="J34" s="550"/>
      <c r="K34" s="550"/>
      <c r="L34" s="550"/>
      <c r="M34" s="550"/>
      <c r="N34" s="550"/>
      <c r="O34" s="550"/>
      <c r="P34" s="550"/>
      <c r="Q34" s="550"/>
      <c r="R34" s="550"/>
      <c r="S34" s="550"/>
      <c r="T34" s="52"/>
      <c r="U34" s="551">
        <f>IF(W34="","",MAX(C34:D43)+1)</f>
        <v>5</v>
      </c>
      <c r="V34" s="551"/>
      <c r="W34" s="550" t="str">
        <f>IF('各会計、関係団体の財政状況及び健全化判断比率'!B28="","",'各会計、関係団体の財政状況及び健全化判断比率'!B28)</f>
        <v>国民健康保険事業特別会計</v>
      </c>
      <c r="X34" s="550"/>
      <c r="Y34" s="550"/>
      <c r="Z34" s="550"/>
      <c r="AA34" s="550"/>
      <c r="AB34" s="550"/>
      <c r="AC34" s="550"/>
      <c r="AD34" s="550"/>
      <c r="AE34" s="550"/>
      <c r="AF34" s="550"/>
      <c r="AG34" s="550"/>
      <c r="AH34" s="550"/>
      <c r="AI34" s="550"/>
      <c r="AJ34" s="550"/>
      <c r="AK34" s="550"/>
      <c r="AL34" s="52"/>
      <c r="AM34" s="551" t="str">
        <f>IF(AO34="","",MAX(C34:D43,U34:V43)+1)</f>
        <v/>
      </c>
      <c r="AN34" s="551"/>
      <c r="AO34" s="550"/>
      <c r="AP34" s="550"/>
      <c r="AQ34" s="550"/>
      <c r="AR34" s="550"/>
      <c r="AS34" s="550"/>
      <c r="AT34" s="550"/>
      <c r="AU34" s="550"/>
      <c r="AV34" s="550"/>
      <c r="AW34" s="550"/>
      <c r="AX34" s="550"/>
      <c r="AY34" s="550"/>
      <c r="AZ34" s="550"/>
      <c r="BA34" s="550"/>
      <c r="BB34" s="550"/>
      <c r="BC34" s="550"/>
      <c r="BD34" s="52"/>
      <c r="BE34" s="551">
        <f>IF(BG34="","",MAX(C34:D43,U34:V43,AM34:AN43)+1)</f>
        <v>7</v>
      </c>
      <c r="BF34" s="551"/>
      <c r="BG34" s="550" t="str">
        <f>IF('各会計、関係団体の財政状況及び健全化判断比率'!B30="","",'各会計、関係団体の財政状況及び健全化判断比率'!B30)</f>
        <v>簡易水道特別会計</v>
      </c>
      <c r="BH34" s="550"/>
      <c r="BI34" s="550"/>
      <c r="BJ34" s="550"/>
      <c r="BK34" s="550"/>
      <c r="BL34" s="550"/>
      <c r="BM34" s="550"/>
      <c r="BN34" s="550"/>
      <c r="BO34" s="550"/>
      <c r="BP34" s="550"/>
      <c r="BQ34" s="550"/>
      <c r="BR34" s="550"/>
      <c r="BS34" s="550"/>
      <c r="BT34" s="550"/>
      <c r="BU34" s="550"/>
      <c r="BV34" s="52"/>
      <c r="BW34" s="551">
        <f>IF(BY34="","",MAX(C34:D43,U34:V43,AM34:AN43,BE34:BF43)+1)</f>
        <v>8</v>
      </c>
      <c r="BX34" s="551"/>
      <c r="BY34" s="550" t="str">
        <f>IF('各会計、関係団体の財政状況及び健全化判断比率'!B68="","",'各会計、関係団体の財政状況及び健全化判断比率'!B68)</f>
        <v>沖縄県後期高齢者医療広域連合（一般）</v>
      </c>
      <c r="BZ34" s="550"/>
      <c r="CA34" s="550"/>
      <c r="CB34" s="550"/>
      <c r="CC34" s="550"/>
      <c r="CD34" s="550"/>
      <c r="CE34" s="550"/>
      <c r="CF34" s="550"/>
      <c r="CG34" s="550"/>
      <c r="CH34" s="550"/>
      <c r="CI34" s="550"/>
      <c r="CJ34" s="550"/>
      <c r="CK34" s="550"/>
      <c r="CL34" s="550"/>
      <c r="CM34" s="550"/>
      <c r="CN34" s="52"/>
      <c r="CO34" s="551">
        <f>IF(CQ34="","",MAX(C34:D43,U34:V43,AM34:AN43,BE34:BF43,BW34:BX43)+1)</f>
        <v>16</v>
      </c>
      <c r="CP34" s="551"/>
      <c r="CQ34" s="550" t="str">
        <f>IF('各会計、関係団体の財政状況及び健全化判断比率'!BS7="","",'各会計、関係団体の財政状況及び健全化判断比率'!BS7)</f>
        <v>黄金山</v>
      </c>
      <c r="CR34" s="550"/>
      <c r="CS34" s="550"/>
      <c r="CT34" s="550"/>
      <c r="CU34" s="550"/>
      <c r="CV34" s="550"/>
      <c r="CW34" s="550"/>
      <c r="CX34" s="550"/>
      <c r="CY34" s="550"/>
      <c r="CZ34" s="550"/>
      <c r="DA34" s="550"/>
      <c r="DB34" s="550"/>
      <c r="DC34" s="550"/>
      <c r="DD34" s="550"/>
      <c r="DE34" s="550"/>
      <c r="DF34" s="51"/>
      <c r="DG34" s="561" t="str">
        <f>IF('各会計、関係団体の財政状況及び健全化判断比率'!BR7="","",'各会計、関係団体の財政状況及び健全化判断比率'!BR7)</f>
        <v/>
      </c>
      <c r="DH34" s="561"/>
      <c r="DI34" s="50"/>
      <c r="DJ34" s="46"/>
      <c r="DK34" s="46"/>
      <c r="DL34" s="46"/>
      <c r="DM34" s="46"/>
      <c r="DN34" s="46"/>
      <c r="DO34" s="46"/>
    </row>
    <row r="35" spans="1:119" ht="32.25" customHeight="1" x14ac:dyDescent="0.15">
      <c r="A35" s="54"/>
      <c r="B35" s="53"/>
      <c r="C35" s="551">
        <f t="shared" ref="C35:C43" si="0">IF(E35="","",C34+1)</f>
        <v>2</v>
      </c>
      <c r="D35" s="551"/>
      <c r="E35" s="550" t="str">
        <f>IF('各会計、関係団体の財政状況及び健全化判断比率'!B8="","",'各会計、関係団体の財政状況及び健全化判断比率'!B8)</f>
        <v>歯科特別会計</v>
      </c>
      <c r="F35" s="550"/>
      <c r="G35" s="550"/>
      <c r="H35" s="550"/>
      <c r="I35" s="550"/>
      <c r="J35" s="550"/>
      <c r="K35" s="550"/>
      <c r="L35" s="550"/>
      <c r="M35" s="550"/>
      <c r="N35" s="550"/>
      <c r="O35" s="550"/>
      <c r="P35" s="550"/>
      <c r="Q35" s="550"/>
      <c r="R35" s="550"/>
      <c r="S35" s="550"/>
      <c r="T35" s="52"/>
      <c r="U35" s="551">
        <f t="shared" ref="U35:U43" si="1">IF(W35="","",U34+1)</f>
        <v>6</v>
      </c>
      <c r="V35" s="551"/>
      <c r="W35" s="550" t="str">
        <f>IF('各会計、関係団体の財政状況及び健全化判断比率'!B29="","",'各会計、関係団体の財政状況及び健全化判断比率'!B29)</f>
        <v>後期高齢者医療事業特別会計</v>
      </c>
      <c r="X35" s="550"/>
      <c r="Y35" s="550"/>
      <c r="Z35" s="550"/>
      <c r="AA35" s="550"/>
      <c r="AB35" s="550"/>
      <c r="AC35" s="550"/>
      <c r="AD35" s="550"/>
      <c r="AE35" s="550"/>
      <c r="AF35" s="550"/>
      <c r="AG35" s="550"/>
      <c r="AH35" s="550"/>
      <c r="AI35" s="550"/>
      <c r="AJ35" s="550"/>
      <c r="AK35" s="550"/>
      <c r="AL35" s="52"/>
      <c r="AM35" s="551" t="str">
        <f t="shared" ref="AM35:AM43" si="2">IF(AO35="","",AM34+1)</f>
        <v/>
      </c>
      <c r="AN35" s="551"/>
      <c r="AO35" s="550"/>
      <c r="AP35" s="550"/>
      <c r="AQ35" s="550"/>
      <c r="AR35" s="550"/>
      <c r="AS35" s="550"/>
      <c r="AT35" s="550"/>
      <c r="AU35" s="550"/>
      <c r="AV35" s="550"/>
      <c r="AW35" s="550"/>
      <c r="AX35" s="550"/>
      <c r="AY35" s="550"/>
      <c r="AZ35" s="550"/>
      <c r="BA35" s="550"/>
      <c r="BB35" s="550"/>
      <c r="BC35" s="550"/>
      <c r="BD35" s="52"/>
      <c r="BE35" s="551" t="str">
        <f t="shared" ref="BE35:BE43" si="3">IF(BG35="","",BE34+1)</f>
        <v/>
      </c>
      <c r="BF35" s="551"/>
      <c r="BG35" s="550"/>
      <c r="BH35" s="550"/>
      <c r="BI35" s="550"/>
      <c r="BJ35" s="550"/>
      <c r="BK35" s="550"/>
      <c r="BL35" s="550"/>
      <c r="BM35" s="550"/>
      <c r="BN35" s="550"/>
      <c r="BO35" s="550"/>
      <c r="BP35" s="550"/>
      <c r="BQ35" s="550"/>
      <c r="BR35" s="550"/>
      <c r="BS35" s="550"/>
      <c r="BT35" s="550"/>
      <c r="BU35" s="550"/>
      <c r="BV35" s="52"/>
      <c r="BW35" s="551">
        <f t="shared" ref="BW35:BW43" si="4">IF(BY35="","",BW34+1)</f>
        <v>9</v>
      </c>
      <c r="BX35" s="551"/>
      <c r="BY35" s="550" t="str">
        <f>IF('各会計、関係団体の財政状況及び健全化判断比率'!B69="","",'各会計、関係団体の財政状況及び健全化判断比率'!B69)</f>
        <v>沖縄県後期高齢者医療広域連合（特別）</v>
      </c>
      <c r="BZ35" s="550"/>
      <c r="CA35" s="550"/>
      <c r="CB35" s="550"/>
      <c r="CC35" s="550"/>
      <c r="CD35" s="550"/>
      <c r="CE35" s="550"/>
      <c r="CF35" s="550"/>
      <c r="CG35" s="550"/>
      <c r="CH35" s="550"/>
      <c r="CI35" s="550"/>
      <c r="CJ35" s="550"/>
      <c r="CK35" s="550"/>
      <c r="CL35" s="550"/>
      <c r="CM35" s="550"/>
      <c r="CN35" s="52"/>
      <c r="CO35" s="551" t="str">
        <f t="shared" ref="CO35:CO43" si="5">IF(CQ35="","",CO34+1)</f>
        <v/>
      </c>
      <c r="CP35" s="551"/>
      <c r="CQ35" s="550" t="str">
        <f>IF('各会計、関係団体の財政状況及び健全化判断比率'!BS8="","",'各会計、関係団体の財政状況及び健全化判断比率'!BS8)</f>
        <v/>
      </c>
      <c r="CR35" s="550"/>
      <c r="CS35" s="550"/>
      <c r="CT35" s="550"/>
      <c r="CU35" s="550"/>
      <c r="CV35" s="550"/>
      <c r="CW35" s="550"/>
      <c r="CX35" s="550"/>
      <c r="CY35" s="550"/>
      <c r="CZ35" s="550"/>
      <c r="DA35" s="550"/>
      <c r="DB35" s="550"/>
      <c r="DC35" s="550"/>
      <c r="DD35" s="550"/>
      <c r="DE35" s="550"/>
      <c r="DF35" s="51"/>
      <c r="DG35" s="561" t="str">
        <f>IF('各会計、関係団体の財政状況及び健全化判断比率'!BR8="","",'各会計、関係団体の財政状況及び健全化判断比率'!BR8)</f>
        <v/>
      </c>
      <c r="DH35" s="561"/>
      <c r="DI35" s="50"/>
      <c r="DJ35" s="46"/>
      <c r="DK35" s="46"/>
      <c r="DL35" s="46"/>
      <c r="DM35" s="46"/>
      <c r="DN35" s="46"/>
      <c r="DO35" s="46"/>
    </row>
    <row r="36" spans="1:119" ht="32.25" customHeight="1" x14ac:dyDescent="0.15">
      <c r="A36" s="54"/>
      <c r="B36" s="53"/>
      <c r="C36" s="551">
        <f t="shared" si="0"/>
        <v>3</v>
      </c>
      <c r="D36" s="551"/>
      <c r="E36" s="550" t="str">
        <f>IF('各会計、関係団体の財政状況及び健全化判断比率'!B9="","",'各会計、関係団体の財政状況及び健全化判断比率'!B9)</f>
        <v>港湾特別会計</v>
      </c>
      <c r="F36" s="550"/>
      <c r="G36" s="550"/>
      <c r="H36" s="550"/>
      <c r="I36" s="550"/>
      <c r="J36" s="550"/>
      <c r="K36" s="550"/>
      <c r="L36" s="550"/>
      <c r="M36" s="550"/>
      <c r="N36" s="550"/>
      <c r="O36" s="550"/>
      <c r="P36" s="550"/>
      <c r="Q36" s="550"/>
      <c r="R36" s="550"/>
      <c r="S36" s="550"/>
      <c r="T36" s="52"/>
      <c r="U36" s="551" t="str">
        <f t="shared" si="1"/>
        <v/>
      </c>
      <c r="V36" s="551"/>
      <c r="W36" s="550"/>
      <c r="X36" s="550"/>
      <c r="Y36" s="550"/>
      <c r="Z36" s="550"/>
      <c r="AA36" s="550"/>
      <c r="AB36" s="550"/>
      <c r="AC36" s="550"/>
      <c r="AD36" s="550"/>
      <c r="AE36" s="550"/>
      <c r="AF36" s="550"/>
      <c r="AG36" s="550"/>
      <c r="AH36" s="550"/>
      <c r="AI36" s="550"/>
      <c r="AJ36" s="550"/>
      <c r="AK36" s="550"/>
      <c r="AL36" s="52"/>
      <c r="AM36" s="551" t="str">
        <f t="shared" si="2"/>
        <v/>
      </c>
      <c r="AN36" s="551"/>
      <c r="AO36" s="550"/>
      <c r="AP36" s="550"/>
      <c r="AQ36" s="550"/>
      <c r="AR36" s="550"/>
      <c r="AS36" s="550"/>
      <c r="AT36" s="550"/>
      <c r="AU36" s="550"/>
      <c r="AV36" s="550"/>
      <c r="AW36" s="550"/>
      <c r="AX36" s="550"/>
      <c r="AY36" s="550"/>
      <c r="AZ36" s="550"/>
      <c r="BA36" s="550"/>
      <c r="BB36" s="550"/>
      <c r="BC36" s="550"/>
      <c r="BD36" s="52"/>
      <c r="BE36" s="551" t="str">
        <f t="shared" si="3"/>
        <v/>
      </c>
      <c r="BF36" s="551"/>
      <c r="BG36" s="550"/>
      <c r="BH36" s="550"/>
      <c r="BI36" s="550"/>
      <c r="BJ36" s="550"/>
      <c r="BK36" s="550"/>
      <c r="BL36" s="550"/>
      <c r="BM36" s="550"/>
      <c r="BN36" s="550"/>
      <c r="BO36" s="550"/>
      <c r="BP36" s="550"/>
      <c r="BQ36" s="550"/>
      <c r="BR36" s="550"/>
      <c r="BS36" s="550"/>
      <c r="BT36" s="550"/>
      <c r="BU36" s="550"/>
      <c r="BV36" s="52"/>
      <c r="BW36" s="551">
        <f t="shared" si="4"/>
        <v>10</v>
      </c>
      <c r="BX36" s="551"/>
      <c r="BY36" s="550" t="str">
        <f>IF('各会計、関係団体の財政状況及び健全化判断比率'!B70="","",'各会計、関係団体の財政状況及び健全化判断比率'!B70)</f>
        <v>沖縄県介護保険広域連合（一般）</v>
      </c>
      <c r="BZ36" s="550"/>
      <c r="CA36" s="550"/>
      <c r="CB36" s="550"/>
      <c r="CC36" s="550"/>
      <c r="CD36" s="550"/>
      <c r="CE36" s="550"/>
      <c r="CF36" s="550"/>
      <c r="CG36" s="550"/>
      <c r="CH36" s="550"/>
      <c r="CI36" s="550"/>
      <c r="CJ36" s="550"/>
      <c r="CK36" s="550"/>
      <c r="CL36" s="550"/>
      <c r="CM36" s="550"/>
      <c r="CN36" s="52"/>
      <c r="CO36" s="551" t="str">
        <f t="shared" si="5"/>
        <v/>
      </c>
      <c r="CP36" s="551"/>
      <c r="CQ36" s="550" t="str">
        <f>IF('各会計、関係団体の財政状況及び健全化判断比率'!BS9="","",'各会計、関係団体の財政状況及び健全化判断比率'!BS9)</f>
        <v/>
      </c>
      <c r="CR36" s="550"/>
      <c r="CS36" s="550"/>
      <c r="CT36" s="550"/>
      <c r="CU36" s="550"/>
      <c r="CV36" s="550"/>
      <c r="CW36" s="550"/>
      <c r="CX36" s="550"/>
      <c r="CY36" s="550"/>
      <c r="CZ36" s="550"/>
      <c r="DA36" s="550"/>
      <c r="DB36" s="550"/>
      <c r="DC36" s="550"/>
      <c r="DD36" s="550"/>
      <c r="DE36" s="550"/>
      <c r="DF36" s="51"/>
      <c r="DG36" s="561" t="str">
        <f>IF('各会計、関係団体の財政状況及び健全化判断比率'!BR9="","",'各会計、関係団体の財政状況及び健全化判断比率'!BR9)</f>
        <v/>
      </c>
      <c r="DH36" s="561"/>
      <c r="DI36" s="50"/>
      <c r="DJ36" s="46"/>
      <c r="DK36" s="46"/>
      <c r="DL36" s="46"/>
      <c r="DM36" s="46"/>
      <c r="DN36" s="46"/>
      <c r="DO36" s="46"/>
    </row>
    <row r="37" spans="1:119" ht="32.25" customHeight="1" x14ac:dyDescent="0.15">
      <c r="A37" s="54"/>
      <c r="B37" s="53"/>
      <c r="C37" s="551">
        <f t="shared" si="0"/>
        <v>4</v>
      </c>
      <c r="D37" s="551"/>
      <c r="E37" s="550" t="str">
        <f>IF('各会計、関係団体の財政状況及び健全化判断比率'!B10="","",'各会計、関係団体の財政状況及び健全化判断比率'!B10)</f>
        <v>月桃特別会計</v>
      </c>
      <c r="F37" s="550"/>
      <c r="G37" s="550"/>
      <c r="H37" s="550"/>
      <c r="I37" s="550"/>
      <c r="J37" s="550"/>
      <c r="K37" s="550"/>
      <c r="L37" s="550"/>
      <c r="M37" s="550"/>
      <c r="N37" s="550"/>
      <c r="O37" s="550"/>
      <c r="P37" s="550"/>
      <c r="Q37" s="550"/>
      <c r="R37" s="550"/>
      <c r="S37" s="550"/>
      <c r="T37" s="52"/>
      <c r="U37" s="551" t="str">
        <f t="shared" si="1"/>
        <v/>
      </c>
      <c r="V37" s="551"/>
      <c r="W37" s="550"/>
      <c r="X37" s="550"/>
      <c r="Y37" s="550"/>
      <c r="Z37" s="550"/>
      <c r="AA37" s="550"/>
      <c r="AB37" s="550"/>
      <c r="AC37" s="550"/>
      <c r="AD37" s="550"/>
      <c r="AE37" s="550"/>
      <c r="AF37" s="550"/>
      <c r="AG37" s="550"/>
      <c r="AH37" s="550"/>
      <c r="AI37" s="550"/>
      <c r="AJ37" s="550"/>
      <c r="AK37" s="550"/>
      <c r="AL37" s="52"/>
      <c r="AM37" s="551" t="str">
        <f t="shared" si="2"/>
        <v/>
      </c>
      <c r="AN37" s="551"/>
      <c r="AO37" s="550"/>
      <c r="AP37" s="550"/>
      <c r="AQ37" s="550"/>
      <c r="AR37" s="550"/>
      <c r="AS37" s="550"/>
      <c r="AT37" s="550"/>
      <c r="AU37" s="550"/>
      <c r="AV37" s="550"/>
      <c r="AW37" s="550"/>
      <c r="AX37" s="550"/>
      <c r="AY37" s="550"/>
      <c r="AZ37" s="550"/>
      <c r="BA37" s="550"/>
      <c r="BB37" s="550"/>
      <c r="BC37" s="550"/>
      <c r="BD37" s="52"/>
      <c r="BE37" s="551" t="str">
        <f t="shared" si="3"/>
        <v/>
      </c>
      <c r="BF37" s="551"/>
      <c r="BG37" s="550"/>
      <c r="BH37" s="550"/>
      <c r="BI37" s="550"/>
      <c r="BJ37" s="550"/>
      <c r="BK37" s="550"/>
      <c r="BL37" s="550"/>
      <c r="BM37" s="550"/>
      <c r="BN37" s="550"/>
      <c r="BO37" s="550"/>
      <c r="BP37" s="550"/>
      <c r="BQ37" s="550"/>
      <c r="BR37" s="550"/>
      <c r="BS37" s="550"/>
      <c r="BT37" s="550"/>
      <c r="BU37" s="550"/>
      <c r="BV37" s="52"/>
      <c r="BW37" s="551">
        <f t="shared" si="4"/>
        <v>11</v>
      </c>
      <c r="BX37" s="551"/>
      <c r="BY37" s="550" t="str">
        <f>IF('各会計、関係団体の財政状況及び健全化判断比率'!B71="","",'各会計、関係団体の財政状況及び健全化判断比率'!B71)</f>
        <v>沖縄県介護保険広域連合（特別）</v>
      </c>
      <c r="BZ37" s="550"/>
      <c r="CA37" s="550"/>
      <c r="CB37" s="550"/>
      <c r="CC37" s="550"/>
      <c r="CD37" s="550"/>
      <c r="CE37" s="550"/>
      <c r="CF37" s="550"/>
      <c r="CG37" s="550"/>
      <c r="CH37" s="550"/>
      <c r="CI37" s="550"/>
      <c r="CJ37" s="550"/>
      <c r="CK37" s="550"/>
      <c r="CL37" s="550"/>
      <c r="CM37" s="550"/>
      <c r="CN37" s="52"/>
      <c r="CO37" s="551" t="str">
        <f t="shared" si="5"/>
        <v/>
      </c>
      <c r="CP37" s="551"/>
      <c r="CQ37" s="550" t="str">
        <f>IF('各会計、関係団体の財政状況及び健全化判断比率'!BS10="","",'各会計、関係団体の財政状況及び健全化判断比率'!BS10)</f>
        <v/>
      </c>
      <c r="CR37" s="550"/>
      <c r="CS37" s="550"/>
      <c r="CT37" s="550"/>
      <c r="CU37" s="550"/>
      <c r="CV37" s="550"/>
      <c r="CW37" s="550"/>
      <c r="CX37" s="550"/>
      <c r="CY37" s="550"/>
      <c r="CZ37" s="550"/>
      <c r="DA37" s="550"/>
      <c r="DB37" s="550"/>
      <c r="DC37" s="550"/>
      <c r="DD37" s="550"/>
      <c r="DE37" s="550"/>
      <c r="DF37" s="51"/>
      <c r="DG37" s="561" t="str">
        <f>IF('各会計、関係団体の財政状況及び健全化判断比率'!BR10="","",'各会計、関係団体の財政状況及び健全化判断比率'!BR10)</f>
        <v/>
      </c>
      <c r="DH37" s="561"/>
      <c r="DI37" s="50"/>
      <c r="DJ37" s="46"/>
      <c r="DK37" s="46"/>
      <c r="DL37" s="46"/>
      <c r="DM37" s="46"/>
      <c r="DN37" s="46"/>
      <c r="DO37" s="46"/>
    </row>
    <row r="38" spans="1:119" ht="32.25" customHeight="1" x14ac:dyDescent="0.15">
      <c r="A38" s="54"/>
      <c r="B38" s="53"/>
      <c r="C38" s="551" t="str">
        <f t="shared" si="0"/>
        <v/>
      </c>
      <c r="D38" s="551"/>
      <c r="E38" s="550" t="str">
        <f>IF('各会計、関係団体の財政状況及び健全化判断比率'!B11="","",'各会計、関係団体の財政状況及び健全化判断比率'!B11)</f>
        <v/>
      </c>
      <c r="F38" s="550"/>
      <c r="G38" s="550"/>
      <c r="H38" s="550"/>
      <c r="I38" s="550"/>
      <c r="J38" s="550"/>
      <c r="K38" s="550"/>
      <c r="L38" s="550"/>
      <c r="M38" s="550"/>
      <c r="N38" s="550"/>
      <c r="O38" s="550"/>
      <c r="P38" s="550"/>
      <c r="Q38" s="550"/>
      <c r="R38" s="550"/>
      <c r="S38" s="550"/>
      <c r="T38" s="52"/>
      <c r="U38" s="551" t="str">
        <f t="shared" si="1"/>
        <v/>
      </c>
      <c r="V38" s="551"/>
      <c r="W38" s="550"/>
      <c r="X38" s="550"/>
      <c r="Y38" s="550"/>
      <c r="Z38" s="550"/>
      <c r="AA38" s="550"/>
      <c r="AB38" s="550"/>
      <c r="AC38" s="550"/>
      <c r="AD38" s="550"/>
      <c r="AE38" s="550"/>
      <c r="AF38" s="550"/>
      <c r="AG38" s="550"/>
      <c r="AH38" s="550"/>
      <c r="AI38" s="550"/>
      <c r="AJ38" s="550"/>
      <c r="AK38" s="550"/>
      <c r="AL38" s="52"/>
      <c r="AM38" s="551" t="str">
        <f t="shared" si="2"/>
        <v/>
      </c>
      <c r="AN38" s="551"/>
      <c r="AO38" s="550"/>
      <c r="AP38" s="550"/>
      <c r="AQ38" s="550"/>
      <c r="AR38" s="550"/>
      <c r="AS38" s="550"/>
      <c r="AT38" s="550"/>
      <c r="AU38" s="550"/>
      <c r="AV38" s="550"/>
      <c r="AW38" s="550"/>
      <c r="AX38" s="550"/>
      <c r="AY38" s="550"/>
      <c r="AZ38" s="550"/>
      <c r="BA38" s="550"/>
      <c r="BB38" s="550"/>
      <c r="BC38" s="550"/>
      <c r="BD38" s="52"/>
      <c r="BE38" s="551" t="str">
        <f t="shared" si="3"/>
        <v/>
      </c>
      <c r="BF38" s="551"/>
      <c r="BG38" s="550"/>
      <c r="BH38" s="550"/>
      <c r="BI38" s="550"/>
      <c r="BJ38" s="550"/>
      <c r="BK38" s="550"/>
      <c r="BL38" s="550"/>
      <c r="BM38" s="550"/>
      <c r="BN38" s="550"/>
      <c r="BO38" s="550"/>
      <c r="BP38" s="550"/>
      <c r="BQ38" s="550"/>
      <c r="BR38" s="550"/>
      <c r="BS38" s="550"/>
      <c r="BT38" s="550"/>
      <c r="BU38" s="550"/>
      <c r="BV38" s="52"/>
      <c r="BW38" s="551">
        <f t="shared" si="4"/>
        <v>12</v>
      </c>
      <c r="BX38" s="551"/>
      <c r="BY38" s="550" t="str">
        <f>IF('各会計、関係団体の財政状況及び健全化判断比率'!B72="","",'各会計、関係団体の財政状況及び健全化判断比率'!B72)</f>
        <v>沖縄県市町村自治会館管理組合</v>
      </c>
      <c r="BZ38" s="550"/>
      <c r="CA38" s="550"/>
      <c r="CB38" s="550"/>
      <c r="CC38" s="550"/>
      <c r="CD38" s="550"/>
      <c r="CE38" s="550"/>
      <c r="CF38" s="550"/>
      <c r="CG38" s="550"/>
      <c r="CH38" s="550"/>
      <c r="CI38" s="550"/>
      <c r="CJ38" s="550"/>
      <c r="CK38" s="550"/>
      <c r="CL38" s="550"/>
      <c r="CM38" s="550"/>
      <c r="CN38" s="52"/>
      <c r="CO38" s="551" t="str">
        <f t="shared" si="5"/>
        <v/>
      </c>
      <c r="CP38" s="551"/>
      <c r="CQ38" s="550" t="str">
        <f>IF('各会計、関係団体の財政状況及び健全化判断比率'!BS11="","",'各会計、関係団体の財政状況及び健全化判断比率'!BS11)</f>
        <v/>
      </c>
      <c r="CR38" s="550"/>
      <c r="CS38" s="550"/>
      <c r="CT38" s="550"/>
      <c r="CU38" s="550"/>
      <c r="CV38" s="550"/>
      <c r="CW38" s="550"/>
      <c r="CX38" s="550"/>
      <c r="CY38" s="550"/>
      <c r="CZ38" s="550"/>
      <c r="DA38" s="550"/>
      <c r="DB38" s="550"/>
      <c r="DC38" s="550"/>
      <c r="DD38" s="550"/>
      <c r="DE38" s="550"/>
      <c r="DF38" s="51"/>
      <c r="DG38" s="561" t="str">
        <f>IF('各会計、関係団体の財政状況及び健全化判断比率'!BR11="","",'各会計、関係団体の財政状況及び健全化判断比率'!BR11)</f>
        <v/>
      </c>
      <c r="DH38" s="561"/>
      <c r="DI38" s="50"/>
      <c r="DJ38" s="46"/>
      <c r="DK38" s="46"/>
      <c r="DL38" s="46"/>
      <c r="DM38" s="46"/>
      <c r="DN38" s="46"/>
      <c r="DO38" s="46"/>
    </row>
    <row r="39" spans="1:119" ht="32.25" customHeight="1" x14ac:dyDescent="0.15">
      <c r="A39" s="54"/>
      <c r="B39" s="53"/>
      <c r="C39" s="551" t="str">
        <f t="shared" si="0"/>
        <v/>
      </c>
      <c r="D39" s="551"/>
      <c r="E39" s="550" t="str">
        <f>IF('各会計、関係団体の財政状況及び健全化判断比率'!B12="","",'各会計、関係団体の財政状況及び健全化判断比率'!B12)</f>
        <v/>
      </c>
      <c r="F39" s="550"/>
      <c r="G39" s="550"/>
      <c r="H39" s="550"/>
      <c r="I39" s="550"/>
      <c r="J39" s="550"/>
      <c r="K39" s="550"/>
      <c r="L39" s="550"/>
      <c r="M39" s="550"/>
      <c r="N39" s="550"/>
      <c r="O39" s="550"/>
      <c r="P39" s="550"/>
      <c r="Q39" s="550"/>
      <c r="R39" s="550"/>
      <c r="S39" s="550"/>
      <c r="T39" s="52"/>
      <c r="U39" s="551" t="str">
        <f t="shared" si="1"/>
        <v/>
      </c>
      <c r="V39" s="551"/>
      <c r="W39" s="550"/>
      <c r="X39" s="550"/>
      <c r="Y39" s="550"/>
      <c r="Z39" s="550"/>
      <c r="AA39" s="550"/>
      <c r="AB39" s="550"/>
      <c r="AC39" s="550"/>
      <c r="AD39" s="550"/>
      <c r="AE39" s="550"/>
      <c r="AF39" s="550"/>
      <c r="AG39" s="550"/>
      <c r="AH39" s="550"/>
      <c r="AI39" s="550"/>
      <c r="AJ39" s="550"/>
      <c r="AK39" s="550"/>
      <c r="AL39" s="52"/>
      <c r="AM39" s="551" t="str">
        <f t="shared" si="2"/>
        <v/>
      </c>
      <c r="AN39" s="551"/>
      <c r="AO39" s="550"/>
      <c r="AP39" s="550"/>
      <c r="AQ39" s="550"/>
      <c r="AR39" s="550"/>
      <c r="AS39" s="550"/>
      <c r="AT39" s="550"/>
      <c r="AU39" s="550"/>
      <c r="AV39" s="550"/>
      <c r="AW39" s="550"/>
      <c r="AX39" s="550"/>
      <c r="AY39" s="550"/>
      <c r="AZ39" s="550"/>
      <c r="BA39" s="550"/>
      <c r="BB39" s="550"/>
      <c r="BC39" s="550"/>
      <c r="BD39" s="52"/>
      <c r="BE39" s="551" t="str">
        <f t="shared" si="3"/>
        <v/>
      </c>
      <c r="BF39" s="551"/>
      <c r="BG39" s="550"/>
      <c r="BH39" s="550"/>
      <c r="BI39" s="550"/>
      <c r="BJ39" s="550"/>
      <c r="BK39" s="550"/>
      <c r="BL39" s="550"/>
      <c r="BM39" s="550"/>
      <c r="BN39" s="550"/>
      <c r="BO39" s="550"/>
      <c r="BP39" s="550"/>
      <c r="BQ39" s="550"/>
      <c r="BR39" s="550"/>
      <c r="BS39" s="550"/>
      <c r="BT39" s="550"/>
      <c r="BU39" s="550"/>
      <c r="BV39" s="52"/>
      <c r="BW39" s="551">
        <f t="shared" si="4"/>
        <v>13</v>
      </c>
      <c r="BX39" s="551"/>
      <c r="BY39" s="550" t="str">
        <f>IF('各会計、関係団体の財政状況及び健全化判断比率'!B73="","",'各会計、関係団体の財政状況及び健全化判断比率'!B73)</f>
        <v>沖縄県市町村総合事務組合</v>
      </c>
      <c r="BZ39" s="550"/>
      <c r="CA39" s="550"/>
      <c r="CB39" s="550"/>
      <c r="CC39" s="550"/>
      <c r="CD39" s="550"/>
      <c r="CE39" s="550"/>
      <c r="CF39" s="550"/>
      <c r="CG39" s="550"/>
      <c r="CH39" s="550"/>
      <c r="CI39" s="550"/>
      <c r="CJ39" s="550"/>
      <c r="CK39" s="550"/>
      <c r="CL39" s="550"/>
      <c r="CM39" s="550"/>
      <c r="CN39" s="52"/>
      <c r="CO39" s="551" t="str">
        <f t="shared" si="5"/>
        <v/>
      </c>
      <c r="CP39" s="551"/>
      <c r="CQ39" s="550" t="str">
        <f>IF('各会計、関係団体の財政状況及び健全化判断比率'!BS12="","",'各会計、関係団体の財政状況及び健全化判断比率'!BS12)</f>
        <v/>
      </c>
      <c r="CR39" s="550"/>
      <c r="CS39" s="550"/>
      <c r="CT39" s="550"/>
      <c r="CU39" s="550"/>
      <c r="CV39" s="550"/>
      <c r="CW39" s="550"/>
      <c r="CX39" s="550"/>
      <c r="CY39" s="550"/>
      <c r="CZ39" s="550"/>
      <c r="DA39" s="550"/>
      <c r="DB39" s="550"/>
      <c r="DC39" s="550"/>
      <c r="DD39" s="550"/>
      <c r="DE39" s="550"/>
      <c r="DF39" s="51"/>
      <c r="DG39" s="561" t="str">
        <f>IF('各会計、関係団体の財政状況及び健全化判断比率'!BR12="","",'各会計、関係団体の財政状況及び健全化判断比率'!BR12)</f>
        <v/>
      </c>
      <c r="DH39" s="561"/>
      <c r="DI39" s="50"/>
      <c r="DJ39" s="46"/>
      <c r="DK39" s="46"/>
      <c r="DL39" s="46"/>
      <c r="DM39" s="46"/>
      <c r="DN39" s="46"/>
      <c r="DO39" s="46"/>
    </row>
    <row r="40" spans="1:119" ht="32.25" customHeight="1" x14ac:dyDescent="0.15">
      <c r="A40" s="54"/>
      <c r="B40" s="53"/>
      <c r="C40" s="551" t="str">
        <f t="shared" si="0"/>
        <v/>
      </c>
      <c r="D40" s="551"/>
      <c r="E40" s="550" t="str">
        <f>IF('各会計、関係団体の財政状況及び健全化判断比率'!B13="","",'各会計、関係団体の財政状況及び健全化判断比率'!B13)</f>
        <v/>
      </c>
      <c r="F40" s="550"/>
      <c r="G40" s="550"/>
      <c r="H40" s="550"/>
      <c r="I40" s="550"/>
      <c r="J40" s="550"/>
      <c r="K40" s="550"/>
      <c r="L40" s="550"/>
      <c r="M40" s="550"/>
      <c r="N40" s="550"/>
      <c r="O40" s="550"/>
      <c r="P40" s="550"/>
      <c r="Q40" s="550"/>
      <c r="R40" s="550"/>
      <c r="S40" s="550"/>
      <c r="T40" s="52"/>
      <c r="U40" s="551" t="str">
        <f t="shared" si="1"/>
        <v/>
      </c>
      <c r="V40" s="551"/>
      <c r="W40" s="550"/>
      <c r="X40" s="550"/>
      <c r="Y40" s="550"/>
      <c r="Z40" s="550"/>
      <c r="AA40" s="550"/>
      <c r="AB40" s="550"/>
      <c r="AC40" s="550"/>
      <c r="AD40" s="550"/>
      <c r="AE40" s="550"/>
      <c r="AF40" s="550"/>
      <c r="AG40" s="550"/>
      <c r="AH40" s="550"/>
      <c r="AI40" s="550"/>
      <c r="AJ40" s="550"/>
      <c r="AK40" s="550"/>
      <c r="AL40" s="52"/>
      <c r="AM40" s="551" t="str">
        <f t="shared" si="2"/>
        <v/>
      </c>
      <c r="AN40" s="551"/>
      <c r="AO40" s="550"/>
      <c r="AP40" s="550"/>
      <c r="AQ40" s="550"/>
      <c r="AR40" s="550"/>
      <c r="AS40" s="550"/>
      <c r="AT40" s="550"/>
      <c r="AU40" s="550"/>
      <c r="AV40" s="550"/>
      <c r="AW40" s="550"/>
      <c r="AX40" s="550"/>
      <c r="AY40" s="550"/>
      <c r="AZ40" s="550"/>
      <c r="BA40" s="550"/>
      <c r="BB40" s="550"/>
      <c r="BC40" s="550"/>
      <c r="BD40" s="52"/>
      <c r="BE40" s="551" t="str">
        <f t="shared" si="3"/>
        <v/>
      </c>
      <c r="BF40" s="551"/>
      <c r="BG40" s="550"/>
      <c r="BH40" s="550"/>
      <c r="BI40" s="550"/>
      <c r="BJ40" s="550"/>
      <c r="BK40" s="550"/>
      <c r="BL40" s="550"/>
      <c r="BM40" s="550"/>
      <c r="BN40" s="550"/>
      <c r="BO40" s="550"/>
      <c r="BP40" s="550"/>
      <c r="BQ40" s="550"/>
      <c r="BR40" s="550"/>
      <c r="BS40" s="550"/>
      <c r="BT40" s="550"/>
      <c r="BU40" s="550"/>
      <c r="BV40" s="52"/>
      <c r="BW40" s="551">
        <f t="shared" si="4"/>
        <v>14</v>
      </c>
      <c r="BX40" s="551"/>
      <c r="BY40" s="550" t="str">
        <f>IF('各会計、関係団体の財政状況及び健全化判断比率'!B74="","",'各会計、関係団体の財政状況及び健全化判断比率'!B74)</f>
        <v>南部広域行政組合</v>
      </c>
      <c r="BZ40" s="550"/>
      <c r="CA40" s="550"/>
      <c r="CB40" s="550"/>
      <c r="CC40" s="550"/>
      <c r="CD40" s="550"/>
      <c r="CE40" s="550"/>
      <c r="CF40" s="550"/>
      <c r="CG40" s="550"/>
      <c r="CH40" s="550"/>
      <c r="CI40" s="550"/>
      <c r="CJ40" s="550"/>
      <c r="CK40" s="550"/>
      <c r="CL40" s="550"/>
      <c r="CM40" s="550"/>
      <c r="CN40" s="52"/>
      <c r="CO40" s="551" t="str">
        <f t="shared" si="5"/>
        <v/>
      </c>
      <c r="CP40" s="551"/>
      <c r="CQ40" s="550" t="str">
        <f>IF('各会計、関係団体の財政状況及び健全化判断比率'!BS13="","",'各会計、関係団体の財政状況及び健全化判断比率'!BS13)</f>
        <v/>
      </c>
      <c r="CR40" s="550"/>
      <c r="CS40" s="550"/>
      <c r="CT40" s="550"/>
      <c r="CU40" s="550"/>
      <c r="CV40" s="550"/>
      <c r="CW40" s="550"/>
      <c r="CX40" s="550"/>
      <c r="CY40" s="550"/>
      <c r="CZ40" s="550"/>
      <c r="DA40" s="550"/>
      <c r="DB40" s="550"/>
      <c r="DC40" s="550"/>
      <c r="DD40" s="550"/>
      <c r="DE40" s="550"/>
      <c r="DF40" s="51"/>
      <c r="DG40" s="561" t="str">
        <f>IF('各会計、関係団体の財政状況及び健全化判断比率'!BR13="","",'各会計、関係団体の財政状況及び健全化判断比率'!BR13)</f>
        <v/>
      </c>
      <c r="DH40" s="561"/>
      <c r="DI40" s="50"/>
      <c r="DJ40" s="46"/>
      <c r="DK40" s="46"/>
      <c r="DL40" s="46"/>
      <c r="DM40" s="46"/>
      <c r="DN40" s="46"/>
      <c r="DO40" s="46"/>
    </row>
    <row r="41" spans="1:119" ht="32.25" customHeight="1" x14ac:dyDescent="0.15">
      <c r="A41" s="54"/>
      <c r="B41" s="53"/>
      <c r="C41" s="551" t="str">
        <f t="shared" si="0"/>
        <v/>
      </c>
      <c r="D41" s="551"/>
      <c r="E41" s="550" t="str">
        <f>IF('各会計、関係団体の財政状況及び健全化判断比率'!B14="","",'各会計、関係団体の財政状況及び健全化判断比率'!B14)</f>
        <v/>
      </c>
      <c r="F41" s="550"/>
      <c r="G41" s="550"/>
      <c r="H41" s="550"/>
      <c r="I41" s="550"/>
      <c r="J41" s="550"/>
      <c r="K41" s="550"/>
      <c r="L41" s="550"/>
      <c r="M41" s="550"/>
      <c r="N41" s="550"/>
      <c r="O41" s="550"/>
      <c r="P41" s="550"/>
      <c r="Q41" s="550"/>
      <c r="R41" s="550"/>
      <c r="S41" s="550"/>
      <c r="T41" s="52"/>
      <c r="U41" s="551" t="str">
        <f t="shared" si="1"/>
        <v/>
      </c>
      <c r="V41" s="551"/>
      <c r="W41" s="550"/>
      <c r="X41" s="550"/>
      <c r="Y41" s="550"/>
      <c r="Z41" s="550"/>
      <c r="AA41" s="550"/>
      <c r="AB41" s="550"/>
      <c r="AC41" s="550"/>
      <c r="AD41" s="550"/>
      <c r="AE41" s="550"/>
      <c r="AF41" s="550"/>
      <c r="AG41" s="550"/>
      <c r="AH41" s="550"/>
      <c r="AI41" s="550"/>
      <c r="AJ41" s="550"/>
      <c r="AK41" s="550"/>
      <c r="AL41" s="52"/>
      <c r="AM41" s="551" t="str">
        <f t="shared" si="2"/>
        <v/>
      </c>
      <c r="AN41" s="551"/>
      <c r="AO41" s="550"/>
      <c r="AP41" s="550"/>
      <c r="AQ41" s="550"/>
      <c r="AR41" s="550"/>
      <c r="AS41" s="550"/>
      <c r="AT41" s="550"/>
      <c r="AU41" s="550"/>
      <c r="AV41" s="550"/>
      <c r="AW41" s="550"/>
      <c r="AX41" s="550"/>
      <c r="AY41" s="550"/>
      <c r="AZ41" s="550"/>
      <c r="BA41" s="550"/>
      <c r="BB41" s="550"/>
      <c r="BC41" s="550"/>
      <c r="BD41" s="52"/>
      <c r="BE41" s="551" t="str">
        <f t="shared" si="3"/>
        <v/>
      </c>
      <c r="BF41" s="551"/>
      <c r="BG41" s="550"/>
      <c r="BH41" s="550"/>
      <c r="BI41" s="550"/>
      <c r="BJ41" s="550"/>
      <c r="BK41" s="550"/>
      <c r="BL41" s="550"/>
      <c r="BM41" s="550"/>
      <c r="BN41" s="550"/>
      <c r="BO41" s="550"/>
      <c r="BP41" s="550"/>
      <c r="BQ41" s="550"/>
      <c r="BR41" s="550"/>
      <c r="BS41" s="550"/>
      <c r="BT41" s="550"/>
      <c r="BU41" s="550"/>
      <c r="BV41" s="52"/>
      <c r="BW41" s="551">
        <f t="shared" si="4"/>
        <v>15</v>
      </c>
      <c r="BX41" s="551"/>
      <c r="BY41" s="550" t="str">
        <f>IF('各会計、関係団体の財政状況及び健全化判断比率'!B75="","",'各会計、関係団体の財政状況及び健全化判断比率'!B75)</f>
        <v>南部広域市町村圏事務組合</v>
      </c>
      <c r="BZ41" s="550"/>
      <c r="CA41" s="550"/>
      <c r="CB41" s="550"/>
      <c r="CC41" s="550"/>
      <c r="CD41" s="550"/>
      <c r="CE41" s="550"/>
      <c r="CF41" s="550"/>
      <c r="CG41" s="550"/>
      <c r="CH41" s="550"/>
      <c r="CI41" s="550"/>
      <c r="CJ41" s="550"/>
      <c r="CK41" s="550"/>
      <c r="CL41" s="550"/>
      <c r="CM41" s="550"/>
      <c r="CN41" s="52"/>
      <c r="CO41" s="551" t="str">
        <f t="shared" si="5"/>
        <v/>
      </c>
      <c r="CP41" s="551"/>
      <c r="CQ41" s="550" t="str">
        <f>IF('各会計、関係団体の財政状況及び健全化判断比率'!BS14="","",'各会計、関係団体の財政状況及び健全化判断比率'!BS14)</f>
        <v/>
      </c>
      <c r="CR41" s="550"/>
      <c r="CS41" s="550"/>
      <c r="CT41" s="550"/>
      <c r="CU41" s="550"/>
      <c r="CV41" s="550"/>
      <c r="CW41" s="550"/>
      <c r="CX41" s="550"/>
      <c r="CY41" s="550"/>
      <c r="CZ41" s="550"/>
      <c r="DA41" s="550"/>
      <c r="DB41" s="550"/>
      <c r="DC41" s="550"/>
      <c r="DD41" s="550"/>
      <c r="DE41" s="550"/>
      <c r="DF41" s="51"/>
      <c r="DG41" s="561" t="str">
        <f>IF('各会計、関係団体の財政状況及び健全化判断比率'!BR14="","",'各会計、関係団体の財政状況及び健全化判断比率'!BR14)</f>
        <v/>
      </c>
      <c r="DH41" s="561"/>
      <c r="DI41" s="50"/>
      <c r="DJ41" s="46"/>
      <c r="DK41" s="46"/>
      <c r="DL41" s="46"/>
      <c r="DM41" s="46"/>
      <c r="DN41" s="46"/>
      <c r="DO41" s="46"/>
    </row>
    <row r="42" spans="1:119" ht="32.25" customHeight="1" x14ac:dyDescent="0.15">
      <c r="A42" s="46"/>
      <c r="B42" s="53"/>
      <c r="C42" s="551" t="str">
        <f t="shared" si="0"/>
        <v/>
      </c>
      <c r="D42" s="551"/>
      <c r="E42" s="550" t="str">
        <f>IF('各会計、関係団体の財政状況及び健全化判断比率'!B15="","",'各会計、関係団体の財政状況及び健全化判断比率'!B15)</f>
        <v/>
      </c>
      <c r="F42" s="550"/>
      <c r="G42" s="550"/>
      <c r="H42" s="550"/>
      <c r="I42" s="550"/>
      <c r="J42" s="550"/>
      <c r="K42" s="550"/>
      <c r="L42" s="550"/>
      <c r="M42" s="550"/>
      <c r="N42" s="550"/>
      <c r="O42" s="550"/>
      <c r="P42" s="550"/>
      <c r="Q42" s="550"/>
      <c r="R42" s="550"/>
      <c r="S42" s="550"/>
      <c r="T42" s="52"/>
      <c r="U42" s="551" t="str">
        <f t="shared" si="1"/>
        <v/>
      </c>
      <c r="V42" s="551"/>
      <c r="W42" s="550"/>
      <c r="X42" s="550"/>
      <c r="Y42" s="550"/>
      <c r="Z42" s="550"/>
      <c r="AA42" s="550"/>
      <c r="AB42" s="550"/>
      <c r="AC42" s="550"/>
      <c r="AD42" s="550"/>
      <c r="AE42" s="550"/>
      <c r="AF42" s="550"/>
      <c r="AG42" s="550"/>
      <c r="AH42" s="550"/>
      <c r="AI42" s="550"/>
      <c r="AJ42" s="550"/>
      <c r="AK42" s="550"/>
      <c r="AL42" s="52"/>
      <c r="AM42" s="551" t="str">
        <f t="shared" si="2"/>
        <v/>
      </c>
      <c r="AN42" s="551"/>
      <c r="AO42" s="550"/>
      <c r="AP42" s="550"/>
      <c r="AQ42" s="550"/>
      <c r="AR42" s="550"/>
      <c r="AS42" s="550"/>
      <c r="AT42" s="550"/>
      <c r="AU42" s="550"/>
      <c r="AV42" s="550"/>
      <c r="AW42" s="550"/>
      <c r="AX42" s="550"/>
      <c r="AY42" s="550"/>
      <c r="AZ42" s="550"/>
      <c r="BA42" s="550"/>
      <c r="BB42" s="550"/>
      <c r="BC42" s="550"/>
      <c r="BD42" s="52"/>
      <c r="BE42" s="551" t="str">
        <f t="shared" si="3"/>
        <v/>
      </c>
      <c r="BF42" s="551"/>
      <c r="BG42" s="550"/>
      <c r="BH42" s="550"/>
      <c r="BI42" s="550"/>
      <c r="BJ42" s="550"/>
      <c r="BK42" s="550"/>
      <c r="BL42" s="550"/>
      <c r="BM42" s="550"/>
      <c r="BN42" s="550"/>
      <c r="BO42" s="550"/>
      <c r="BP42" s="550"/>
      <c r="BQ42" s="550"/>
      <c r="BR42" s="550"/>
      <c r="BS42" s="550"/>
      <c r="BT42" s="550"/>
      <c r="BU42" s="550"/>
      <c r="BV42" s="52"/>
      <c r="BW42" s="551" t="str">
        <f t="shared" si="4"/>
        <v/>
      </c>
      <c r="BX42" s="551"/>
      <c r="BY42" s="550" t="str">
        <f>IF('各会計、関係団体の財政状況及び健全化判断比率'!B76="","",'各会計、関係団体の財政状況及び健全化判断比率'!B76)</f>
        <v/>
      </c>
      <c r="BZ42" s="550"/>
      <c r="CA42" s="550"/>
      <c r="CB42" s="550"/>
      <c r="CC42" s="550"/>
      <c r="CD42" s="550"/>
      <c r="CE42" s="550"/>
      <c r="CF42" s="550"/>
      <c r="CG42" s="550"/>
      <c r="CH42" s="550"/>
      <c r="CI42" s="550"/>
      <c r="CJ42" s="550"/>
      <c r="CK42" s="550"/>
      <c r="CL42" s="550"/>
      <c r="CM42" s="550"/>
      <c r="CN42" s="52"/>
      <c r="CO42" s="551" t="str">
        <f t="shared" si="5"/>
        <v/>
      </c>
      <c r="CP42" s="551"/>
      <c r="CQ42" s="550" t="str">
        <f>IF('各会計、関係団体の財政状況及び健全化判断比率'!BS15="","",'各会計、関係団体の財政状況及び健全化判断比率'!BS15)</f>
        <v/>
      </c>
      <c r="CR42" s="550"/>
      <c r="CS42" s="550"/>
      <c r="CT42" s="550"/>
      <c r="CU42" s="550"/>
      <c r="CV42" s="550"/>
      <c r="CW42" s="550"/>
      <c r="CX42" s="550"/>
      <c r="CY42" s="550"/>
      <c r="CZ42" s="550"/>
      <c r="DA42" s="550"/>
      <c r="DB42" s="550"/>
      <c r="DC42" s="550"/>
      <c r="DD42" s="550"/>
      <c r="DE42" s="550"/>
      <c r="DF42" s="51"/>
      <c r="DG42" s="561" t="str">
        <f>IF('各会計、関係団体の財政状況及び健全化判断比率'!BR15="","",'各会計、関係団体の財政状況及び健全化判断比率'!BR15)</f>
        <v/>
      </c>
      <c r="DH42" s="561"/>
      <c r="DI42" s="50"/>
      <c r="DJ42" s="46"/>
      <c r="DK42" s="46"/>
      <c r="DL42" s="46"/>
      <c r="DM42" s="46"/>
      <c r="DN42" s="46"/>
      <c r="DO42" s="46"/>
    </row>
    <row r="43" spans="1:119" ht="32.25" customHeight="1" x14ac:dyDescent="0.15">
      <c r="A43" s="46"/>
      <c r="B43" s="53"/>
      <c r="C43" s="551" t="str">
        <f t="shared" si="0"/>
        <v/>
      </c>
      <c r="D43" s="551"/>
      <c r="E43" s="550" t="str">
        <f>IF('各会計、関係団体の財政状況及び健全化判断比率'!B16="","",'各会計、関係団体の財政状況及び健全化判断比率'!B16)</f>
        <v/>
      </c>
      <c r="F43" s="550"/>
      <c r="G43" s="550"/>
      <c r="H43" s="550"/>
      <c r="I43" s="550"/>
      <c r="J43" s="550"/>
      <c r="K43" s="550"/>
      <c r="L43" s="550"/>
      <c r="M43" s="550"/>
      <c r="N43" s="550"/>
      <c r="O43" s="550"/>
      <c r="P43" s="550"/>
      <c r="Q43" s="550"/>
      <c r="R43" s="550"/>
      <c r="S43" s="550"/>
      <c r="T43" s="52"/>
      <c r="U43" s="551" t="str">
        <f t="shared" si="1"/>
        <v/>
      </c>
      <c r="V43" s="551"/>
      <c r="W43" s="550"/>
      <c r="X43" s="550"/>
      <c r="Y43" s="550"/>
      <c r="Z43" s="550"/>
      <c r="AA43" s="550"/>
      <c r="AB43" s="550"/>
      <c r="AC43" s="550"/>
      <c r="AD43" s="550"/>
      <c r="AE43" s="550"/>
      <c r="AF43" s="550"/>
      <c r="AG43" s="550"/>
      <c r="AH43" s="550"/>
      <c r="AI43" s="550"/>
      <c r="AJ43" s="550"/>
      <c r="AK43" s="550"/>
      <c r="AL43" s="52"/>
      <c r="AM43" s="551" t="str">
        <f t="shared" si="2"/>
        <v/>
      </c>
      <c r="AN43" s="551"/>
      <c r="AO43" s="550"/>
      <c r="AP43" s="550"/>
      <c r="AQ43" s="550"/>
      <c r="AR43" s="550"/>
      <c r="AS43" s="550"/>
      <c r="AT43" s="550"/>
      <c r="AU43" s="550"/>
      <c r="AV43" s="550"/>
      <c r="AW43" s="550"/>
      <c r="AX43" s="550"/>
      <c r="AY43" s="550"/>
      <c r="AZ43" s="550"/>
      <c r="BA43" s="550"/>
      <c r="BB43" s="550"/>
      <c r="BC43" s="550"/>
      <c r="BD43" s="52"/>
      <c r="BE43" s="551" t="str">
        <f t="shared" si="3"/>
        <v/>
      </c>
      <c r="BF43" s="551"/>
      <c r="BG43" s="550"/>
      <c r="BH43" s="550"/>
      <c r="BI43" s="550"/>
      <c r="BJ43" s="550"/>
      <c r="BK43" s="550"/>
      <c r="BL43" s="550"/>
      <c r="BM43" s="550"/>
      <c r="BN43" s="550"/>
      <c r="BO43" s="550"/>
      <c r="BP43" s="550"/>
      <c r="BQ43" s="550"/>
      <c r="BR43" s="550"/>
      <c r="BS43" s="550"/>
      <c r="BT43" s="550"/>
      <c r="BU43" s="550"/>
      <c r="BV43" s="52"/>
      <c r="BW43" s="551" t="str">
        <f t="shared" si="4"/>
        <v/>
      </c>
      <c r="BX43" s="551"/>
      <c r="BY43" s="550" t="str">
        <f>IF('各会計、関係団体の財政状況及び健全化判断比率'!B77="","",'各会計、関係団体の財政状況及び健全化判断比率'!B77)</f>
        <v/>
      </c>
      <c r="BZ43" s="550"/>
      <c r="CA43" s="550"/>
      <c r="CB43" s="550"/>
      <c r="CC43" s="550"/>
      <c r="CD43" s="550"/>
      <c r="CE43" s="550"/>
      <c r="CF43" s="550"/>
      <c r="CG43" s="550"/>
      <c r="CH43" s="550"/>
      <c r="CI43" s="550"/>
      <c r="CJ43" s="550"/>
      <c r="CK43" s="550"/>
      <c r="CL43" s="550"/>
      <c r="CM43" s="550"/>
      <c r="CN43" s="52"/>
      <c r="CO43" s="551" t="str">
        <f t="shared" si="5"/>
        <v/>
      </c>
      <c r="CP43" s="551"/>
      <c r="CQ43" s="550" t="str">
        <f>IF('各会計、関係団体の財政状況及び健全化判断比率'!BS16="","",'各会計、関係団体の財政状況及び健全化判断比率'!BS16)</f>
        <v/>
      </c>
      <c r="CR43" s="550"/>
      <c r="CS43" s="550"/>
      <c r="CT43" s="550"/>
      <c r="CU43" s="550"/>
      <c r="CV43" s="550"/>
      <c r="CW43" s="550"/>
      <c r="CX43" s="550"/>
      <c r="CY43" s="550"/>
      <c r="CZ43" s="550"/>
      <c r="DA43" s="550"/>
      <c r="DB43" s="550"/>
      <c r="DC43" s="550"/>
      <c r="DD43" s="550"/>
      <c r="DE43" s="550"/>
      <c r="DF43" s="51"/>
      <c r="DG43" s="561" t="str">
        <f>IF('各会計、関係団体の財政状況及び健全化判断比率'!BR16="","",'各会計、関係団体の財政状況及び健全化判断比率'!BR16)</f>
        <v/>
      </c>
      <c r="DH43" s="561"/>
      <c r="DI43" s="50"/>
      <c r="DJ43" s="46"/>
      <c r="DK43" s="46"/>
      <c r="DL43" s="46"/>
      <c r="DM43" s="46"/>
      <c r="DN43" s="46"/>
      <c r="DO43" s="46"/>
    </row>
    <row r="44" spans="1:119" ht="13.5" customHeight="1" thickBot="1" x14ac:dyDescent="0.2">
      <c r="A44" s="46"/>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7"/>
      <c r="DJ44" s="46"/>
      <c r="DK44" s="46"/>
      <c r="DL44" s="46"/>
      <c r="DM44" s="46"/>
      <c r="DN44" s="46"/>
      <c r="DO44" s="46"/>
    </row>
    <row r="45" spans="1:119"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row>
    <row r="46" spans="1:119" x14ac:dyDescent="0.15">
      <c r="B46" s="46" t="s">
        <v>25</v>
      </c>
      <c r="C46" s="46"/>
      <c r="D46" s="46"/>
      <c r="E46" s="46" t="s">
        <v>24</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1:119" x14ac:dyDescent="0.15">
      <c r="B47" s="46"/>
      <c r="C47" s="46"/>
      <c r="D47" s="46"/>
      <c r="E47" s="46" t="s">
        <v>23</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1:119" x14ac:dyDescent="0.15">
      <c r="B48" s="46"/>
      <c r="C48" s="46"/>
      <c r="D48" s="46"/>
      <c r="E48" s="46" t="s">
        <v>22</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row r="49" spans="5:5" x14ac:dyDescent="0.15">
      <c r="E49" s="45" t="s">
        <v>21</v>
      </c>
    </row>
    <row r="50" spans="5:5" x14ac:dyDescent="0.15">
      <c r="E50" s="44" t="s">
        <v>20</v>
      </c>
    </row>
    <row r="51" spans="5:5" x14ac:dyDescent="0.15">
      <c r="E51" s="44" t="s">
        <v>19</v>
      </c>
    </row>
    <row r="52" spans="5:5" x14ac:dyDescent="0.15">
      <c r="E52" s="44" t="s">
        <v>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AO36:BC36"/>
    <mergeCell ref="DG36:DH36"/>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BY34:CM34"/>
    <mergeCell ref="CO34:CP34"/>
    <mergeCell ref="AH30:AX30"/>
    <mergeCell ref="BC30:BM30"/>
    <mergeCell ref="CT28:DA29"/>
    <mergeCell ref="DB28:DI29"/>
    <mergeCell ref="AS29:AX29"/>
    <mergeCell ref="BC29:BM29"/>
    <mergeCell ref="AS28:AX28"/>
    <mergeCell ref="AY28:BB30"/>
    <mergeCell ref="BY33:CM33"/>
    <mergeCell ref="CO33:CP33"/>
    <mergeCell ref="CQ33:DE33"/>
    <mergeCell ref="DG33:DH33"/>
    <mergeCell ref="CQ34:DE34"/>
    <mergeCell ref="DG34:DH34"/>
    <mergeCell ref="CE28:CS29"/>
    <mergeCell ref="BN29:BU29"/>
    <mergeCell ref="BV29:CC29"/>
    <mergeCell ref="E29:K29"/>
    <mergeCell ref="L29:P29"/>
    <mergeCell ref="Q29:V29"/>
    <mergeCell ref="Z29:AG29"/>
    <mergeCell ref="AH29:AL29"/>
    <mergeCell ref="AM29:AR29"/>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Q28:V28"/>
    <mergeCell ref="Z28:AG28"/>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U20:AX20"/>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M17:Q17"/>
    <mergeCell ref="R17:V17"/>
    <mergeCell ref="W17:AB18"/>
    <mergeCell ref="AC17:AG17"/>
    <mergeCell ref="AH17:AL17"/>
    <mergeCell ref="AM17:AT17"/>
    <mergeCell ref="AU17:AX17"/>
    <mergeCell ref="AY17:BM17"/>
    <mergeCell ref="BN17:BU17"/>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0" customHeight="1" zeroHeight="1" x14ac:dyDescent="0.15"/>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x14ac:dyDescent="0.15">
      <c r="A1" s="258"/>
      <c r="B1" s="258"/>
      <c r="C1" s="258"/>
      <c r="D1" s="258"/>
      <c r="E1" s="258"/>
      <c r="F1" s="258"/>
      <c r="G1" s="258"/>
      <c r="H1" s="258"/>
      <c r="I1" s="258"/>
      <c r="J1" s="258"/>
      <c r="K1" s="258"/>
      <c r="L1" s="258"/>
      <c r="M1" s="258"/>
      <c r="N1" s="258"/>
      <c r="O1" s="258"/>
      <c r="P1" s="258"/>
    </row>
    <row r="2" spans="1:16" ht="16.5" customHeight="1" x14ac:dyDescent="0.15">
      <c r="A2" s="258"/>
      <c r="B2" s="258"/>
      <c r="C2" s="258"/>
      <c r="D2" s="258"/>
      <c r="E2" s="258"/>
      <c r="F2" s="258"/>
      <c r="G2" s="258"/>
      <c r="H2" s="258"/>
      <c r="I2" s="258"/>
      <c r="J2" s="258"/>
      <c r="K2" s="258"/>
      <c r="L2" s="258"/>
      <c r="M2" s="258"/>
      <c r="N2" s="258"/>
      <c r="O2" s="258"/>
      <c r="P2" s="258"/>
    </row>
    <row r="3" spans="1:16" ht="16.5" customHeight="1" x14ac:dyDescent="0.15">
      <c r="A3" s="258"/>
      <c r="B3" s="258"/>
      <c r="C3" s="258"/>
      <c r="D3" s="258"/>
      <c r="E3" s="258"/>
      <c r="F3" s="258"/>
      <c r="G3" s="258"/>
      <c r="H3" s="258"/>
      <c r="I3" s="258"/>
      <c r="J3" s="258"/>
      <c r="K3" s="258"/>
      <c r="L3" s="258"/>
      <c r="M3" s="258"/>
      <c r="N3" s="258"/>
      <c r="O3" s="258"/>
      <c r="P3" s="258"/>
    </row>
    <row r="4" spans="1:16" ht="16.5" customHeight="1" x14ac:dyDescent="0.15">
      <c r="A4" s="258"/>
      <c r="B4" s="258"/>
      <c r="C4" s="258"/>
      <c r="D4" s="258"/>
      <c r="E4" s="258"/>
      <c r="F4" s="258"/>
      <c r="G4" s="258"/>
      <c r="H4" s="258"/>
      <c r="I4" s="258"/>
      <c r="J4" s="258"/>
      <c r="K4" s="258"/>
      <c r="L4" s="258"/>
      <c r="M4" s="258"/>
      <c r="N4" s="258"/>
      <c r="O4" s="258"/>
      <c r="P4" s="258"/>
    </row>
    <row r="5" spans="1:16" ht="16.5" customHeight="1" x14ac:dyDescent="0.15">
      <c r="A5" s="258"/>
      <c r="B5" s="258"/>
      <c r="C5" s="258"/>
      <c r="D5" s="258"/>
      <c r="E5" s="258"/>
      <c r="F5" s="258"/>
      <c r="G5" s="258"/>
      <c r="H5" s="258"/>
      <c r="I5" s="258"/>
      <c r="J5" s="258"/>
      <c r="K5" s="258"/>
      <c r="L5" s="258"/>
      <c r="M5" s="258"/>
      <c r="N5" s="258"/>
      <c r="O5" s="258"/>
      <c r="P5" s="258"/>
    </row>
    <row r="6" spans="1:16" ht="16.5" customHeight="1" x14ac:dyDescent="0.15">
      <c r="A6" s="258"/>
      <c r="B6" s="258"/>
      <c r="C6" s="258"/>
      <c r="D6" s="258"/>
      <c r="E6" s="258"/>
      <c r="F6" s="258"/>
      <c r="G6" s="258"/>
      <c r="H6" s="258"/>
      <c r="I6" s="258"/>
      <c r="J6" s="258"/>
      <c r="K6" s="258"/>
      <c r="L6" s="258"/>
      <c r="M6" s="258"/>
      <c r="N6" s="258"/>
      <c r="O6" s="258"/>
      <c r="P6" s="258"/>
    </row>
    <row r="7" spans="1:16" ht="16.5" customHeight="1" x14ac:dyDescent="0.15">
      <c r="A7" s="258"/>
      <c r="B7" s="258"/>
      <c r="C7" s="258"/>
      <c r="D7" s="258"/>
      <c r="E7" s="258"/>
      <c r="F7" s="258"/>
      <c r="G7" s="258"/>
      <c r="H7" s="258"/>
      <c r="I7" s="258"/>
      <c r="J7" s="258"/>
      <c r="K7" s="258"/>
      <c r="L7" s="258"/>
      <c r="M7" s="258"/>
      <c r="N7" s="258"/>
      <c r="O7" s="258"/>
      <c r="P7" s="258"/>
    </row>
    <row r="8" spans="1:16" ht="16.5" customHeight="1" x14ac:dyDescent="0.15">
      <c r="A8" s="258"/>
      <c r="B8" s="258"/>
      <c r="C8" s="258"/>
      <c r="D8" s="258"/>
      <c r="E8" s="258"/>
      <c r="F8" s="258"/>
      <c r="G8" s="258"/>
      <c r="H8" s="258"/>
      <c r="I8" s="258"/>
      <c r="J8" s="258"/>
      <c r="K8" s="258"/>
      <c r="L8" s="258"/>
      <c r="M8" s="258"/>
      <c r="N8" s="258"/>
      <c r="O8" s="258"/>
      <c r="P8" s="258"/>
    </row>
    <row r="9" spans="1:16" ht="16.5" customHeight="1" x14ac:dyDescent="0.15">
      <c r="A9" s="258"/>
      <c r="B9" s="258"/>
      <c r="C9" s="258"/>
      <c r="D9" s="258"/>
      <c r="E9" s="258"/>
      <c r="F9" s="258"/>
      <c r="G9" s="258"/>
      <c r="H9" s="258"/>
      <c r="I9" s="258"/>
      <c r="J9" s="258"/>
      <c r="K9" s="258"/>
      <c r="L9" s="258"/>
      <c r="M9" s="258"/>
      <c r="N9" s="258"/>
      <c r="O9" s="258"/>
      <c r="P9" s="258"/>
    </row>
    <row r="10" spans="1:16" ht="16.5" customHeight="1" x14ac:dyDescent="0.15">
      <c r="A10" s="258"/>
      <c r="B10" s="258"/>
      <c r="C10" s="258"/>
      <c r="D10" s="258"/>
      <c r="E10" s="258"/>
      <c r="F10" s="258"/>
      <c r="G10" s="258"/>
      <c r="H10" s="258"/>
      <c r="I10" s="258"/>
      <c r="J10" s="258"/>
      <c r="K10" s="258"/>
      <c r="L10" s="258"/>
      <c r="M10" s="258"/>
      <c r="N10" s="258"/>
      <c r="O10" s="258"/>
      <c r="P10" s="258"/>
    </row>
    <row r="11" spans="1:16" ht="16.5" customHeight="1" x14ac:dyDescent="0.15">
      <c r="A11" s="258"/>
      <c r="B11" s="258"/>
      <c r="C11" s="258"/>
      <c r="D11" s="258"/>
      <c r="E11" s="258"/>
      <c r="F11" s="258"/>
      <c r="G11" s="258"/>
      <c r="H11" s="258"/>
      <c r="I11" s="258"/>
      <c r="J11" s="258"/>
      <c r="K11" s="258"/>
      <c r="L11" s="258"/>
      <c r="M11" s="258"/>
      <c r="N11" s="258"/>
      <c r="O11" s="258"/>
      <c r="P11" s="258"/>
    </row>
    <row r="12" spans="1:16" ht="16.5" customHeight="1" x14ac:dyDescent="0.15">
      <c r="A12" s="258"/>
      <c r="B12" s="258"/>
      <c r="C12" s="258"/>
      <c r="D12" s="258"/>
      <c r="E12" s="258"/>
      <c r="F12" s="258"/>
      <c r="G12" s="258"/>
      <c r="H12" s="258"/>
      <c r="I12" s="258"/>
      <c r="J12" s="258"/>
      <c r="K12" s="258"/>
      <c r="L12" s="258"/>
      <c r="M12" s="258"/>
      <c r="N12" s="258"/>
      <c r="O12" s="258"/>
      <c r="P12" s="258"/>
    </row>
    <row r="13" spans="1:16" ht="16.5" customHeight="1" x14ac:dyDescent="0.15">
      <c r="A13" s="258"/>
      <c r="B13" s="258"/>
      <c r="C13" s="258"/>
      <c r="D13" s="258"/>
      <c r="E13" s="258"/>
      <c r="F13" s="258"/>
      <c r="G13" s="258"/>
      <c r="H13" s="258"/>
      <c r="I13" s="258"/>
      <c r="J13" s="258"/>
      <c r="K13" s="258"/>
      <c r="L13" s="258"/>
      <c r="M13" s="258"/>
      <c r="N13" s="258"/>
      <c r="O13" s="258"/>
      <c r="P13" s="258"/>
    </row>
    <row r="14" spans="1:16" ht="16.5" customHeight="1" x14ac:dyDescent="0.15">
      <c r="A14" s="258"/>
      <c r="B14" s="258"/>
      <c r="C14" s="258"/>
      <c r="D14" s="258"/>
      <c r="E14" s="258"/>
      <c r="F14" s="258"/>
      <c r="G14" s="258"/>
      <c r="H14" s="258"/>
      <c r="I14" s="258"/>
      <c r="J14" s="258"/>
      <c r="K14" s="258"/>
      <c r="L14" s="258"/>
      <c r="M14" s="258"/>
      <c r="N14" s="258"/>
      <c r="O14" s="258"/>
      <c r="P14" s="258"/>
    </row>
    <row r="15" spans="1:16" ht="16.5" customHeight="1" x14ac:dyDescent="0.15">
      <c r="A15" s="258"/>
      <c r="B15" s="258"/>
      <c r="C15" s="258"/>
      <c r="D15" s="258"/>
      <c r="E15" s="258"/>
      <c r="F15" s="258"/>
      <c r="G15" s="258"/>
      <c r="H15" s="258"/>
      <c r="I15" s="258"/>
      <c r="J15" s="258"/>
      <c r="K15" s="258"/>
      <c r="L15" s="258"/>
      <c r="M15" s="258"/>
      <c r="N15" s="258"/>
      <c r="O15" s="258"/>
      <c r="P15" s="258"/>
    </row>
    <row r="16" spans="1:16" ht="16.5" customHeight="1" x14ac:dyDescent="0.15">
      <c r="A16" s="258"/>
      <c r="B16" s="258"/>
      <c r="C16" s="258"/>
      <c r="D16" s="258"/>
      <c r="E16" s="258"/>
      <c r="F16" s="258"/>
      <c r="G16" s="258"/>
      <c r="H16" s="258"/>
      <c r="I16" s="258"/>
      <c r="J16" s="258"/>
      <c r="K16" s="258"/>
      <c r="L16" s="258"/>
      <c r="M16" s="258"/>
      <c r="N16" s="258"/>
      <c r="O16" s="258"/>
      <c r="P16" s="258"/>
    </row>
    <row r="17" spans="1:16" ht="16.5" customHeight="1" x14ac:dyDescent="0.15">
      <c r="A17" s="258"/>
      <c r="B17" s="258"/>
      <c r="C17" s="258"/>
      <c r="D17" s="258"/>
      <c r="E17" s="258"/>
      <c r="F17" s="258"/>
      <c r="G17" s="258"/>
      <c r="H17" s="258"/>
      <c r="I17" s="258"/>
      <c r="J17" s="258"/>
      <c r="K17" s="258"/>
      <c r="L17" s="258"/>
      <c r="M17" s="258"/>
      <c r="N17" s="258"/>
      <c r="O17" s="258"/>
      <c r="P17" s="258"/>
    </row>
    <row r="18" spans="1:16" ht="16.5" customHeight="1" x14ac:dyDescent="0.15">
      <c r="A18" s="258"/>
      <c r="B18" s="258"/>
      <c r="C18" s="258"/>
      <c r="D18" s="258"/>
      <c r="E18" s="258"/>
      <c r="F18" s="258"/>
      <c r="G18" s="258"/>
      <c r="H18" s="258"/>
      <c r="I18" s="258"/>
      <c r="J18" s="258"/>
      <c r="K18" s="258"/>
      <c r="L18" s="258"/>
      <c r="M18" s="258"/>
      <c r="N18" s="258"/>
      <c r="O18" s="258"/>
      <c r="P18" s="258"/>
    </row>
    <row r="19" spans="1:16" ht="16.5" customHeight="1" x14ac:dyDescent="0.15">
      <c r="A19" s="258"/>
      <c r="B19" s="258"/>
      <c r="C19" s="258"/>
      <c r="D19" s="258"/>
      <c r="E19" s="258"/>
      <c r="F19" s="258"/>
      <c r="G19" s="258"/>
      <c r="H19" s="258"/>
      <c r="I19" s="258"/>
      <c r="J19" s="258"/>
      <c r="K19" s="258"/>
      <c r="L19" s="258"/>
      <c r="M19" s="258"/>
      <c r="N19" s="258"/>
      <c r="O19" s="258"/>
      <c r="P19" s="258"/>
    </row>
    <row r="20" spans="1:16" ht="16.5" customHeight="1" x14ac:dyDescent="0.15">
      <c r="A20" s="258"/>
      <c r="B20" s="258"/>
      <c r="C20" s="258"/>
      <c r="D20" s="258"/>
      <c r="E20" s="258"/>
      <c r="F20" s="258"/>
      <c r="G20" s="258"/>
      <c r="H20" s="258"/>
      <c r="I20" s="258"/>
      <c r="J20" s="258"/>
      <c r="K20" s="258"/>
      <c r="L20" s="258"/>
      <c r="M20" s="258"/>
      <c r="N20" s="258"/>
      <c r="O20" s="258"/>
      <c r="P20" s="258"/>
    </row>
    <row r="21" spans="1:16" ht="16.5" customHeight="1" x14ac:dyDescent="0.15">
      <c r="A21" s="258"/>
      <c r="B21" s="258"/>
      <c r="C21" s="258"/>
      <c r="D21" s="258"/>
      <c r="E21" s="258"/>
      <c r="F21" s="258"/>
      <c r="G21" s="258"/>
      <c r="H21" s="258"/>
      <c r="I21" s="258"/>
      <c r="J21" s="258"/>
      <c r="K21" s="258"/>
      <c r="L21" s="258"/>
      <c r="M21" s="258"/>
      <c r="N21" s="258"/>
      <c r="O21" s="258"/>
      <c r="P21" s="258"/>
    </row>
    <row r="22" spans="1:16" ht="16.5" customHeight="1" x14ac:dyDescent="0.15">
      <c r="A22" s="258"/>
      <c r="B22" s="258"/>
      <c r="C22" s="258"/>
      <c r="D22" s="258"/>
      <c r="E22" s="258"/>
      <c r="F22" s="258"/>
      <c r="G22" s="258"/>
      <c r="H22" s="258"/>
      <c r="I22" s="258"/>
      <c r="J22" s="258"/>
      <c r="K22" s="258"/>
      <c r="L22" s="258"/>
      <c r="M22" s="258"/>
      <c r="N22" s="258"/>
      <c r="O22" s="258"/>
      <c r="P22" s="258"/>
    </row>
    <row r="23" spans="1:16" ht="16.5" customHeight="1" x14ac:dyDescent="0.15">
      <c r="A23" s="258"/>
      <c r="B23" s="258"/>
      <c r="C23" s="258"/>
      <c r="D23" s="258"/>
      <c r="E23" s="258"/>
      <c r="F23" s="258"/>
      <c r="G23" s="258"/>
      <c r="H23" s="258"/>
      <c r="I23" s="258"/>
      <c r="J23" s="258"/>
      <c r="K23" s="258"/>
      <c r="L23" s="258"/>
      <c r="M23" s="258"/>
      <c r="N23" s="258"/>
      <c r="O23" s="258"/>
      <c r="P23" s="258"/>
    </row>
    <row r="24" spans="1:16" ht="16.5" customHeight="1" x14ac:dyDescent="0.15">
      <c r="A24" s="258"/>
      <c r="B24" s="258"/>
      <c r="C24" s="258"/>
      <c r="D24" s="258"/>
      <c r="E24" s="258"/>
      <c r="F24" s="258"/>
      <c r="G24" s="258"/>
      <c r="H24" s="258"/>
      <c r="I24" s="258"/>
      <c r="J24" s="258"/>
      <c r="K24" s="258"/>
      <c r="L24" s="258"/>
      <c r="M24" s="258"/>
      <c r="N24" s="258"/>
      <c r="O24" s="258"/>
      <c r="P24" s="258"/>
    </row>
    <row r="25" spans="1:16" ht="16.5" customHeight="1" x14ac:dyDescent="0.15">
      <c r="A25" s="258"/>
      <c r="B25" s="258"/>
      <c r="C25" s="258"/>
      <c r="D25" s="258"/>
      <c r="E25" s="258"/>
      <c r="F25" s="258"/>
      <c r="G25" s="258"/>
      <c r="H25" s="258"/>
      <c r="I25" s="258"/>
      <c r="J25" s="258"/>
      <c r="K25" s="258"/>
      <c r="L25" s="258"/>
      <c r="M25" s="258"/>
      <c r="N25" s="258"/>
      <c r="O25" s="258"/>
      <c r="P25" s="258"/>
    </row>
    <row r="26" spans="1:16" ht="16.5" customHeight="1" x14ac:dyDescent="0.15">
      <c r="A26" s="258"/>
      <c r="B26" s="258"/>
      <c r="C26" s="258"/>
      <c r="D26" s="258"/>
      <c r="E26" s="258"/>
      <c r="F26" s="258"/>
      <c r="G26" s="258"/>
      <c r="H26" s="258"/>
      <c r="I26" s="258"/>
      <c r="J26" s="258"/>
      <c r="K26" s="258"/>
      <c r="L26" s="258"/>
      <c r="M26" s="258"/>
      <c r="N26" s="258"/>
      <c r="O26" s="258"/>
      <c r="P26" s="258"/>
    </row>
    <row r="27" spans="1:16" ht="16.5" customHeight="1" x14ac:dyDescent="0.15">
      <c r="A27" s="258"/>
      <c r="B27" s="258"/>
      <c r="C27" s="258"/>
      <c r="D27" s="258"/>
      <c r="E27" s="258"/>
      <c r="F27" s="258"/>
      <c r="G27" s="258"/>
      <c r="H27" s="258"/>
      <c r="I27" s="258"/>
      <c r="J27" s="258"/>
      <c r="K27" s="258"/>
      <c r="L27" s="258"/>
      <c r="M27" s="258"/>
      <c r="N27" s="258"/>
      <c r="O27" s="258"/>
      <c r="P27" s="258"/>
    </row>
    <row r="28" spans="1:16" ht="16.5" customHeight="1" x14ac:dyDescent="0.15">
      <c r="A28" s="258"/>
      <c r="B28" s="258"/>
      <c r="C28" s="258"/>
      <c r="D28" s="258"/>
      <c r="E28" s="258"/>
      <c r="F28" s="258"/>
      <c r="G28" s="258"/>
      <c r="H28" s="258"/>
      <c r="I28" s="258"/>
      <c r="J28" s="258"/>
      <c r="K28" s="258"/>
      <c r="L28" s="258"/>
      <c r="M28" s="258"/>
      <c r="N28" s="258"/>
      <c r="O28" s="258"/>
      <c r="P28" s="258"/>
    </row>
    <row r="29" spans="1:16" ht="16.5" customHeight="1" x14ac:dyDescent="0.15">
      <c r="A29" s="258"/>
      <c r="B29" s="258"/>
      <c r="C29" s="258"/>
      <c r="D29" s="258"/>
      <c r="E29" s="258"/>
      <c r="F29" s="258"/>
      <c r="G29" s="258"/>
      <c r="H29" s="258"/>
      <c r="I29" s="258"/>
      <c r="J29" s="258"/>
      <c r="K29" s="258"/>
      <c r="L29" s="258"/>
      <c r="M29" s="258"/>
      <c r="N29" s="258"/>
      <c r="O29" s="258"/>
      <c r="P29" s="258"/>
    </row>
    <row r="30" spans="1:16" ht="16.5" customHeight="1" x14ac:dyDescent="0.15">
      <c r="A30" s="258"/>
      <c r="B30" s="258"/>
      <c r="C30" s="258"/>
      <c r="D30" s="258"/>
      <c r="E30" s="258"/>
      <c r="F30" s="258"/>
      <c r="G30" s="258"/>
      <c r="H30" s="258"/>
      <c r="I30" s="258"/>
      <c r="J30" s="258"/>
      <c r="K30" s="258"/>
      <c r="L30" s="258"/>
      <c r="M30" s="258"/>
      <c r="N30" s="258"/>
      <c r="O30" s="258"/>
      <c r="P30" s="258"/>
    </row>
    <row r="31" spans="1:16" ht="16.5" customHeight="1" x14ac:dyDescent="0.15">
      <c r="A31" s="258"/>
      <c r="B31" s="258"/>
      <c r="C31" s="258"/>
      <c r="D31" s="258"/>
      <c r="E31" s="258"/>
      <c r="F31" s="258"/>
      <c r="G31" s="258"/>
      <c r="H31" s="258"/>
      <c r="I31" s="258"/>
      <c r="J31" s="258"/>
      <c r="K31" s="258"/>
      <c r="L31" s="258"/>
      <c r="M31" s="258"/>
      <c r="N31" s="258"/>
      <c r="O31" s="258"/>
      <c r="P31" s="258"/>
    </row>
    <row r="32" spans="1:16" ht="31.5" customHeight="1" thickBot="1" x14ac:dyDescent="0.2">
      <c r="A32" s="258"/>
      <c r="B32" s="258"/>
      <c r="C32" s="258"/>
      <c r="D32" s="258"/>
      <c r="E32" s="258"/>
      <c r="F32" s="258"/>
      <c r="G32" s="258"/>
      <c r="H32" s="258"/>
      <c r="I32" s="258"/>
      <c r="J32" s="282" t="s">
        <v>507</v>
      </c>
      <c r="K32" s="258"/>
      <c r="L32" s="258"/>
      <c r="M32" s="258"/>
      <c r="N32" s="258"/>
      <c r="O32" s="258"/>
      <c r="P32" s="258"/>
    </row>
    <row r="33" spans="1:16" ht="39" customHeight="1" thickBot="1" x14ac:dyDescent="0.25">
      <c r="A33" s="258"/>
      <c r="B33" s="281" t="s">
        <v>506</v>
      </c>
      <c r="C33" s="280"/>
      <c r="D33" s="280"/>
      <c r="E33" s="279" t="s">
        <v>494</v>
      </c>
      <c r="F33" s="278" t="s">
        <v>4</v>
      </c>
      <c r="G33" s="277" t="s">
        <v>5</v>
      </c>
      <c r="H33" s="277" t="s">
        <v>6</v>
      </c>
      <c r="I33" s="277" t="s">
        <v>7</v>
      </c>
      <c r="J33" s="276" t="s">
        <v>8</v>
      </c>
      <c r="K33" s="258"/>
      <c r="L33" s="258"/>
      <c r="M33" s="258"/>
      <c r="N33" s="258"/>
      <c r="O33" s="258"/>
      <c r="P33" s="258"/>
    </row>
    <row r="34" spans="1:16" ht="39" customHeight="1" x14ac:dyDescent="0.15">
      <c r="A34" s="258"/>
      <c r="B34" s="275"/>
      <c r="C34" s="1145" t="s">
        <v>505</v>
      </c>
      <c r="D34" s="1145"/>
      <c r="E34" s="1146"/>
      <c r="F34" s="274">
        <v>18.77</v>
      </c>
      <c r="G34" s="273">
        <v>27.2</v>
      </c>
      <c r="H34" s="273">
        <v>3.77</v>
      </c>
      <c r="I34" s="273">
        <v>8.52</v>
      </c>
      <c r="J34" s="272">
        <v>8.1300000000000008</v>
      </c>
      <c r="K34" s="258"/>
      <c r="L34" s="258"/>
      <c r="M34" s="258"/>
      <c r="N34" s="258"/>
      <c r="O34" s="258"/>
      <c r="P34" s="258"/>
    </row>
    <row r="35" spans="1:16" ht="39" customHeight="1" x14ac:dyDescent="0.15">
      <c r="A35" s="258"/>
      <c r="B35" s="271"/>
      <c r="C35" s="1139" t="s">
        <v>504</v>
      </c>
      <c r="D35" s="1140"/>
      <c r="E35" s="1141"/>
      <c r="F35" s="269">
        <v>0.56999999999999995</v>
      </c>
      <c r="G35" s="268">
        <v>0.54</v>
      </c>
      <c r="H35" s="268">
        <v>0.89</v>
      </c>
      <c r="I35" s="268">
        <v>1.48</v>
      </c>
      <c r="J35" s="267">
        <v>2.17</v>
      </c>
      <c r="K35" s="258"/>
      <c r="L35" s="258"/>
      <c r="M35" s="258"/>
      <c r="N35" s="258"/>
      <c r="O35" s="258"/>
      <c r="P35" s="258"/>
    </row>
    <row r="36" spans="1:16" ht="39" customHeight="1" x14ac:dyDescent="0.15">
      <c r="A36" s="258"/>
      <c r="B36" s="271"/>
      <c r="C36" s="1139" t="s">
        <v>503</v>
      </c>
      <c r="D36" s="1140"/>
      <c r="E36" s="1141"/>
      <c r="F36" s="269">
        <v>1.91</v>
      </c>
      <c r="G36" s="268">
        <v>0.69</v>
      </c>
      <c r="H36" s="268">
        <v>0.86</v>
      </c>
      <c r="I36" s="268">
        <v>0.36</v>
      </c>
      <c r="J36" s="267">
        <v>1.23</v>
      </c>
      <c r="K36" s="258"/>
      <c r="L36" s="258"/>
      <c r="M36" s="258"/>
      <c r="N36" s="258"/>
      <c r="O36" s="258"/>
      <c r="P36" s="258"/>
    </row>
    <row r="37" spans="1:16" ht="39" customHeight="1" x14ac:dyDescent="0.15">
      <c r="A37" s="258"/>
      <c r="B37" s="271"/>
      <c r="C37" s="1139" t="s">
        <v>502</v>
      </c>
      <c r="D37" s="1140"/>
      <c r="E37" s="1141"/>
      <c r="F37" s="269">
        <v>1.65</v>
      </c>
      <c r="G37" s="268">
        <v>2.67</v>
      </c>
      <c r="H37" s="268">
        <v>3.22</v>
      </c>
      <c r="I37" s="268">
        <v>1.32</v>
      </c>
      <c r="J37" s="267">
        <v>0.93</v>
      </c>
      <c r="K37" s="258"/>
      <c r="L37" s="258"/>
      <c r="M37" s="258"/>
      <c r="N37" s="258"/>
      <c r="O37" s="258"/>
      <c r="P37" s="258"/>
    </row>
    <row r="38" spans="1:16" ht="39" customHeight="1" x14ac:dyDescent="0.15">
      <c r="A38" s="258"/>
      <c r="B38" s="271"/>
      <c r="C38" s="1139" t="s">
        <v>501</v>
      </c>
      <c r="D38" s="1140"/>
      <c r="E38" s="1141"/>
      <c r="F38" s="269">
        <v>0.65</v>
      </c>
      <c r="G38" s="268">
        <v>1.25</v>
      </c>
      <c r="H38" s="268">
        <v>1.89</v>
      </c>
      <c r="I38" s="268">
        <v>0.7</v>
      </c>
      <c r="J38" s="267">
        <v>0.46</v>
      </c>
      <c r="K38" s="258"/>
      <c r="L38" s="258"/>
      <c r="M38" s="258"/>
      <c r="N38" s="258"/>
      <c r="O38" s="258"/>
      <c r="P38" s="258"/>
    </row>
    <row r="39" spans="1:16" ht="39" customHeight="1" x14ac:dyDescent="0.15">
      <c r="A39" s="258"/>
      <c r="B39" s="271"/>
      <c r="C39" s="1139" t="s">
        <v>500</v>
      </c>
      <c r="D39" s="1140"/>
      <c r="E39" s="1141"/>
      <c r="F39" s="269">
        <v>0.09</v>
      </c>
      <c r="G39" s="268">
        <v>0.19</v>
      </c>
      <c r="H39" s="268">
        <v>0.02</v>
      </c>
      <c r="I39" s="268">
        <v>0.04</v>
      </c>
      <c r="J39" s="267">
        <v>0.09</v>
      </c>
      <c r="K39" s="258"/>
      <c r="L39" s="258"/>
      <c r="M39" s="258"/>
      <c r="N39" s="258"/>
      <c r="O39" s="258"/>
      <c r="P39" s="258"/>
    </row>
    <row r="40" spans="1:16" ht="39" customHeight="1" x14ac:dyDescent="0.15">
      <c r="A40" s="258"/>
      <c r="B40" s="271"/>
      <c r="C40" s="1139" t="s">
        <v>499</v>
      </c>
      <c r="D40" s="1140"/>
      <c r="E40" s="1141"/>
      <c r="F40" s="269">
        <v>0</v>
      </c>
      <c r="G40" s="268">
        <v>0</v>
      </c>
      <c r="H40" s="268">
        <v>0.01</v>
      </c>
      <c r="I40" s="268">
        <v>0</v>
      </c>
      <c r="J40" s="267">
        <v>0</v>
      </c>
      <c r="K40" s="258"/>
      <c r="L40" s="258"/>
      <c r="M40" s="258"/>
      <c r="N40" s="258"/>
      <c r="O40" s="258"/>
      <c r="P40" s="258"/>
    </row>
    <row r="41" spans="1:16" ht="39" customHeight="1" x14ac:dyDescent="0.15">
      <c r="A41" s="258"/>
      <c r="B41" s="271"/>
      <c r="C41" s="1139"/>
      <c r="D41" s="1140"/>
      <c r="E41" s="1141"/>
      <c r="F41" s="269"/>
      <c r="G41" s="268"/>
      <c r="H41" s="268"/>
      <c r="I41" s="268"/>
      <c r="J41" s="267"/>
      <c r="K41" s="258"/>
      <c r="L41" s="258"/>
      <c r="M41" s="258"/>
      <c r="N41" s="258"/>
      <c r="O41" s="258"/>
      <c r="P41" s="258"/>
    </row>
    <row r="42" spans="1:16" ht="39" customHeight="1" x14ac:dyDescent="0.15">
      <c r="A42" s="258"/>
      <c r="B42" s="270"/>
      <c r="C42" s="1139" t="s">
        <v>498</v>
      </c>
      <c r="D42" s="1140"/>
      <c r="E42" s="1141"/>
      <c r="F42" s="269" t="s">
        <v>458</v>
      </c>
      <c r="G42" s="268" t="s">
        <v>458</v>
      </c>
      <c r="H42" s="268" t="s">
        <v>458</v>
      </c>
      <c r="I42" s="268" t="s">
        <v>458</v>
      </c>
      <c r="J42" s="267" t="s">
        <v>458</v>
      </c>
      <c r="K42" s="258"/>
      <c r="L42" s="258"/>
      <c r="M42" s="258"/>
      <c r="N42" s="258"/>
      <c r="O42" s="258"/>
      <c r="P42" s="258"/>
    </row>
    <row r="43" spans="1:16" ht="39" customHeight="1" thickBot="1" x14ac:dyDescent="0.2">
      <c r="A43" s="258"/>
      <c r="B43" s="266"/>
      <c r="C43" s="1142" t="s">
        <v>497</v>
      </c>
      <c r="D43" s="1143"/>
      <c r="E43" s="1144"/>
      <c r="F43" s="265" t="s">
        <v>458</v>
      </c>
      <c r="G43" s="264" t="s">
        <v>458</v>
      </c>
      <c r="H43" s="264" t="s">
        <v>458</v>
      </c>
      <c r="I43" s="264" t="s">
        <v>458</v>
      </c>
      <c r="J43" s="263" t="s">
        <v>458</v>
      </c>
      <c r="K43" s="258"/>
      <c r="L43" s="258"/>
      <c r="M43" s="258"/>
      <c r="N43" s="258"/>
      <c r="O43" s="258"/>
      <c r="P43" s="258"/>
    </row>
    <row r="44" spans="1:16" ht="39" customHeight="1" x14ac:dyDescent="0.15">
      <c r="A44" s="258"/>
      <c r="B44" s="262" t="s">
        <v>496</v>
      </c>
      <c r="C44" s="261"/>
      <c r="D44" s="260"/>
      <c r="E44" s="260"/>
      <c r="F44" s="259"/>
      <c r="G44" s="259"/>
      <c r="H44" s="259"/>
      <c r="I44" s="259"/>
      <c r="J44" s="259"/>
      <c r="K44" s="258"/>
      <c r="L44" s="258"/>
      <c r="M44" s="258"/>
      <c r="N44" s="258"/>
      <c r="O44" s="258"/>
      <c r="P44" s="258"/>
    </row>
    <row r="45" spans="1:16" ht="18" customHeight="1" x14ac:dyDescent="0.15">
      <c r="A45" s="258"/>
      <c r="B45" s="258"/>
      <c r="C45" s="258"/>
      <c r="D45" s="258"/>
      <c r="E45" s="258"/>
      <c r="F45" s="258"/>
      <c r="G45" s="258"/>
      <c r="H45" s="258"/>
      <c r="I45" s="258"/>
      <c r="J45" s="258"/>
      <c r="K45" s="258"/>
      <c r="L45" s="258"/>
      <c r="M45" s="258"/>
      <c r="N45" s="258"/>
      <c r="O45" s="258"/>
      <c r="P45" s="25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0" customHeight="1" zeroHeight="1" x14ac:dyDescent="0.15"/>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x14ac:dyDescent="0.15">
      <c r="A1" s="284"/>
      <c r="B1" s="284"/>
      <c r="C1" s="284"/>
      <c r="D1" s="284"/>
      <c r="E1" s="284"/>
      <c r="F1" s="284"/>
      <c r="G1" s="284"/>
      <c r="H1" s="284"/>
      <c r="I1" s="284"/>
      <c r="J1" s="284"/>
      <c r="K1" s="284"/>
      <c r="L1" s="284"/>
      <c r="M1" s="284"/>
      <c r="N1" s="284"/>
      <c r="O1" s="284"/>
      <c r="P1" s="284"/>
      <c r="Q1" s="284"/>
      <c r="R1" s="284"/>
      <c r="S1" s="284"/>
      <c r="T1" s="284"/>
      <c r="U1" s="284"/>
    </row>
    <row r="2" spans="1:21" ht="13.5" customHeight="1" x14ac:dyDescent="0.15">
      <c r="A2" s="284"/>
      <c r="B2" s="284"/>
      <c r="C2" s="284"/>
      <c r="D2" s="284"/>
      <c r="E2" s="284"/>
      <c r="F2" s="284"/>
      <c r="G2" s="284"/>
      <c r="H2" s="284"/>
      <c r="I2" s="284"/>
      <c r="J2" s="284"/>
      <c r="K2" s="284"/>
      <c r="L2" s="284"/>
      <c r="M2" s="284"/>
      <c r="N2" s="284"/>
      <c r="O2" s="284"/>
      <c r="P2" s="284"/>
      <c r="Q2" s="284"/>
      <c r="R2" s="284"/>
      <c r="S2" s="284"/>
      <c r="T2" s="284"/>
      <c r="U2" s="284"/>
    </row>
    <row r="3" spans="1:21" ht="13.5" customHeight="1" x14ac:dyDescent="0.15">
      <c r="A3" s="284"/>
      <c r="B3" s="284"/>
      <c r="C3" s="284"/>
      <c r="D3" s="284"/>
      <c r="E3" s="284"/>
      <c r="F3" s="284"/>
      <c r="G3" s="284"/>
      <c r="H3" s="284"/>
      <c r="I3" s="284"/>
      <c r="J3" s="284"/>
      <c r="K3" s="284"/>
      <c r="L3" s="284"/>
      <c r="M3" s="284"/>
      <c r="N3" s="284"/>
      <c r="O3" s="284"/>
      <c r="P3" s="284"/>
      <c r="Q3" s="284"/>
      <c r="R3" s="284"/>
      <c r="S3" s="284"/>
      <c r="T3" s="284"/>
      <c r="U3" s="284"/>
    </row>
    <row r="4" spans="1:21" ht="13.5" customHeight="1" x14ac:dyDescent="0.15">
      <c r="A4" s="284"/>
      <c r="B4" s="284"/>
      <c r="C4" s="284"/>
      <c r="D4" s="284"/>
      <c r="E4" s="284"/>
      <c r="F4" s="284"/>
      <c r="G4" s="284"/>
      <c r="H4" s="284"/>
      <c r="I4" s="284"/>
      <c r="J4" s="284"/>
      <c r="K4" s="284"/>
      <c r="L4" s="284"/>
      <c r="M4" s="284"/>
      <c r="N4" s="284"/>
      <c r="O4" s="284"/>
      <c r="P4" s="284"/>
      <c r="Q4" s="284"/>
      <c r="R4" s="284"/>
      <c r="S4" s="284"/>
      <c r="T4" s="284"/>
      <c r="U4" s="284"/>
    </row>
    <row r="5" spans="1:21" ht="13.5" customHeight="1" x14ac:dyDescent="0.15">
      <c r="A5" s="284"/>
      <c r="B5" s="284"/>
      <c r="C5" s="284"/>
      <c r="D5" s="284"/>
      <c r="E5" s="284"/>
      <c r="F5" s="284"/>
      <c r="G5" s="284"/>
      <c r="H5" s="284"/>
      <c r="I5" s="284"/>
      <c r="J5" s="284"/>
      <c r="K5" s="284"/>
      <c r="L5" s="284"/>
      <c r="M5" s="284"/>
      <c r="N5" s="284"/>
      <c r="O5" s="284"/>
      <c r="P5" s="284"/>
      <c r="Q5" s="284"/>
      <c r="R5" s="284"/>
      <c r="S5" s="284"/>
      <c r="T5" s="284"/>
      <c r="U5" s="284"/>
    </row>
    <row r="6" spans="1:21" ht="13.5" customHeight="1" x14ac:dyDescent="0.15">
      <c r="A6" s="284"/>
      <c r="B6" s="284"/>
      <c r="C6" s="284"/>
      <c r="D6" s="284"/>
      <c r="E6" s="284"/>
      <c r="F6" s="284"/>
      <c r="G6" s="284"/>
      <c r="H6" s="284"/>
      <c r="I6" s="284"/>
      <c r="J6" s="284"/>
      <c r="K6" s="284"/>
      <c r="L6" s="284"/>
      <c r="M6" s="284"/>
      <c r="N6" s="284"/>
      <c r="O6" s="284"/>
      <c r="P6" s="284"/>
      <c r="Q6" s="284"/>
      <c r="R6" s="284"/>
      <c r="S6" s="284"/>
      <c r="T6" s="284"/>
      <c r="U6" s="284"/>
    </row>
    <row r="7" spans="1:21" ht="13.5" customHeight="1" x14ac:dyDescent="0.15">
      <c r="A7" s="284"/>
      <c r="B7" s="284"/>
      <c r="C7" s="284"/>
      <c r="D7" s="284"/>
      <c r="E7" s="284"/>
      <c r="F7" s="284"/>
      <c r="G7" s="284"/>
      <c r="H7" s="284"/>
      <c r="I7" s="284"/>
      <c r="J7" s="284"/>
      <c r="K7" s="284"/>
      <c r="L7" s="284"/>
      <c r="M7" s="284"/>
      <c r="N7" s="284"/>
      <c r="O7" s="284"/>
      <c r="P7" s="284"/>
      <c r="Q7" s="284"/>
      <c r="R7" s="284"/>
      <c r="S7" s="284"/>
      <c r="T7" s="284"/>
      <c r="U7" s="284"/>
    </row>
    <row r="8" spans="1:21" ht="13.5" customHeight="1" x14ac:dyDescent="0.15">
      <c r="A8" s="284"/>
      <c r="B8" s="284"/>
      <c r="C8" s="284"/>
      <c r="D8" s="284"/>
      <c r="E8" s="284"/>
      <c r="F8" s="284"/>
      <c r="G8" s="284"/>
      <c r="H8" s="284"/>
      <c r="I8" s="284"/>
      <c r="J8" s="284"/>
      <c r="K8" s="284"/>
      <c r="L8" s="284"/>
      <c r="M8" s="284"/>
      <c r="N8" s="284"/>
      <c r="O8" s="284"/>
      <c r="P8" s="284"/>
      <c r="Q8" s="284"/>
      <c r="R8" s="284"/>
      <c r="S8" s="284"/>
      <c r="T8" s="284"/>
      <c r="U8" s="284"/>
    </row>
    <row r="9" spans="1:21" ht="13.5" customHeight="1" x14ac:dyDescent="0.15">
      <c r="A9" s="284"/>
      <c r="B9" s="284"/>
      <c r="C9" s="284"/>
      <c r="D9" s="284"/>
      <c r="E9" s="284"/>
      <c r="F9" s="284"/>
      <c r="G9" s="284"/>
      <c r="H9" s="284"/>
      <c r="I9" s="284"/>
      <c r="J9" s="284"/>
      <c r="K9" s="284"/>
      <c r="L9" s="284"/>
      <c r="M9" s="284"/>
      <c r="N9" s="284"/>
      <c r="O9" s="284"/>
      <c r="P9" s="284"/>
      <c r="Q9" s="284"/>
      <c r="R9" s="284"/>
      <c r="S9" s="284"/>
      <c r="T9" s="284"/>
      <c r="U9" s="284"/>
    </row>
    <row r="10" spans="1:21"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row>
    <row r="11" spans="1:21" ht="13.5" customHeight="1" x14ac:dyDescent="0.15">
      <c r="A11" s="284"/>
      <c r="B11" s="284"/>
      <c r="C11" s="284"/>
      <c r="D11" s="284"/>
      <c r="E11" s="284"/>
      <c r="F11" s="284"/>
      <c r="G11" s="284"/>
      <c r="H11" s="284"/>
      <c r="I11" s="284"/>
      <c r="J11" s="284"/>
      <c r="K11" s="284"/>
      <c r="L11" s="284"/>
      <c r="M11" s="284"/>
      <c r="N11" s="284"/>
      <c r="O11" s="284"/>
      <c r="P11" s="284"/>
      <c r="Q11" s="284"/>
      <c r="R11" s="284"/>
      <c r="S11" s="284"/>
      <c r="T11" s="284"/>
      <c r="U11" s="284"/>
    </row>
    <row r="12" spans="1:21"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row>
    <row r="13" spans="1:21" ht="13.5" customHeight="1" x14ac:dyDescent="0.15">
      <c r="A13" s="284"/>
      <c r="B13" s="284"/>
      <c r="C13" s="284"/>
      <c r="D13" s="284"/>
      <c r="E13" s="284"/>
      <c r="F13" s="284"/>
      <c r="G13" s="284"/>
      <c r="H13" s="284"/>
      <c r="I13" s="284"/>
      <c r="J13" s="284"/>
      <c r="K13" s="284"/>
      <c r="L13" s="284"/>
      <c r="M13" s="284"/>
      <c r="N13" s="284"/>
      <c r="O13" s="284"/>
      <c r="P13" s="284"/>
      <c r="Q13" s="284"/>
      <c r="R13" s="284"/>
      <c r="S13" s="284"/>
      <c r="T13" s="284"/>
      <c r="U13" s="284"/>
    </row>
    <row r="14" spans="1:21"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row>
    <row r="15" spans="1:21" ht="13.5" customHeight="1" x14ac:dyDescent="0.15">
      <c r="A15" s="284"/>
      <c r="B15" s="284"/>
      <c r="C15" s="284"/>
      <c r="D15" s="284"/>
      <c r="E15" s="284"/>
      <c r="F15" s="284"/>
      <c r="G15" s="284"/>
      <c r="H15" s="284"/>
      <c r="I15" s="284"/>
      <c r="J15" s="284"/>
      <c r="K15" s="284"/>
      <c r="L15" s="284"/>
      <c r="M15" s="284"/>
      <c r="N15" s="284"/>
      <c r="O15" s="284"/>
      <c r="P15" s="284"/>
      <c r="Q15" s="284"/>
      <c r="R15" s="284"/>
      <c r="S15" s="284"/>
      <c r="T15" s="284"/>
      <c r="U15" s="284"/>
    </row>
    <row r="16" spans="1:21" ht="13.5" customHeight="1" x14ac:dyDescent="0.15">
      <c r="A16" s="284"/>
      <c r="B16" s="284"/>
      <c r="C16" s="284"/>
      <c r="D16" s="284"/>
      <c r="E16" s="284"/>
      <c r="F16" s="284"/>
      <c r="G16" s="284"/>
      <c r="H16" s="284"/>
      <c r="I16" s="284"/>
      <c r="J16" s="284"/>
      <c r="K16" s="284"/>
      <c r="L16" s="284"/>
      <c r="M16" s="284"/>
      <c r="N16" s="284"/>
      <c r="O16" s="284"/>
      <c r="P16" s="284"/>
      <c r="Q16" s="284"/>
      <c r="R16" s="284"/>
      <c r="S16" s="284"/>
      <c r="T16" s="284"/>
      <c r="U16" s="284"/>
    </row>
    <row r="17" spans="1:21" ht="13.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row>
    <row r="18" spans="1:21" ht="13.5"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ht="13.5"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row>
    <row r="22" spans="1:21" ht="13.5"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row>
    <row r="23" spans="1:21" ht="13.5" customHeight="1" x14ac:dyDescent="0.15">
      <c r="A23" s="284"/>
      <c r="B23" s="284"/>
      <c r="C23" s="284"/>
      <c r="D23" s="284"/>
      <c r="E23" s="284"/>
      <c r="F23" s="284"/>
      <c r="G23" s="284"/>
      <c r="H23" s="284"/>
      <c r="I23" s="284"/>
      <c r="J23" s="284"/>
      <c r="K23" s="284"/>
      <c r="L23" s="284"/>
      <c r="M23" s="284"/>
      <c r="N23" s="284"/>
      <c r="O23" s="284"/>
      <c r="P23" s="284"/>
      <c r="Q23" s="284"/>
      <c r="R23" s="284"/>
      <c r="S23" s="284"/>
      <c r="T23" s="284"/>
      <c r="U23" s="284"/>
    </row>
    <row r="24" spans="1:21" ht="13.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row>
    <row r="25" spans="1:21" ht="13.5" customHeight="1" x14ac:dyDescent="0.15">
      <c r="A25" s="284"/>
      <c r="B25" s="284"/>
      <c r="C25" s="284"/>
      <c r="D25" s="284"/>
      <c r="E25" s="284"/>
      <c r="F25" s="284"/>
      <c r="G25" s="284"/>
      <c r="H25" s="284"/>
      <c r="I25" s="284"/>
      <c r="J25" s="284"/>
      <c r="K25" s="284"/>
      <c r="L25" s="284"/>
      <c r="M25" s="284"/>
      <c r="N25" s="284"/>
      <c r="O25" s="284"/>
      <c r="P25" s="284"/>
      <c r="Q25" s="284"/>
      <c r="R25" s="284"/>
      <c r="S25" s="284"/>
      <c r="T25" s="284"/>
      <c r="U25" s="284"/>
    </row>
    <row r="26" spans="1:21" ht="13.5" customHeight="1" x14ac:dyDescent="0.15">
      <c r="A26" s="284"/>
      <c r="B26" s="284"/>
      <c r="C26" s="284"/>
      <c r="D26" s="284"/>
      <c r="E26" s="284"/>
      <c r="F26" s="284"/>
      <c r="G26" s="284"/>
      <c r="H26" s="284"/>
      <c r="I26" s="284"/>
      <c r="J26" s="284"/>
      <c r="K26" s="284"/>
      <c r="L26" s="284"/>
      <c r="M26" s="284"/>
      <c r="N26" s="284"/>
      <c r="O26" s="284"/>
      <c r="P26" s="284"/>
      <c r="Q26" s="284"/>
      <c r="R26" s="284"/>
      <c r="S26" s="284"/>
      <c r="T26" s="284"/>
      <c r="U26" s="284"/>
    </row>
    <row r="27" spans="1:21" ht="13.5"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row>
    <row r="28" spans="1:21" ht="13.5"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row>
    <row r="29" spans="1:21" ht="13.5"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row>
    <row r="30" spans="1:21"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row>
    <row r="31" spans="1:21" ht="13.5"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row>
    <row r="32" spans="1:21" ht="13.5" customHeight="1" x14ac:dyDescent="0.15">
      <c r="A32" s="284"/>
      <c r="B32" s="284"/>
      <c r="C32" s="284"/>
      <c r="D32" s="284"/>
      <c r="E32" s="284"/>
      <c r="F32" s="284"/>
      <c r="G32" s="284"/>
      <c r="H32" s="284"/>
      <c r="I32" s="284"/>
      <c r="J32" s="284"/>
      <c r="K32" s="284"/>
      <c r="L32" s="284"/>
      <c r="M32" s="284"/>
      <c r="N32" s="284"/>
      <c r="O32" s="284"/>
      <c r="P32" s="284"/>
      <c r="Q32" s="284"/>
      <c r="R32" s="284"/>
      <c r="S32" s="284"/>
      <c r="T32" s="284"/>
      <c r="U32" s="284"/>
    </row>
    <row r="33" spans="1:21" ht="13.5" customHeight="1" x14ac:dyDescent="0.15">
      <c r="A33" s="284"/>
      <c r="B33" s="284"/>
      <c r="C33" s="284"/>
      <c r="D33" s="284"/>
      <c r="E33" s="284"/>
      <c r="F33" s="284"/>
      <c r="G33" s="284"/>
      <c r="H33" s="284"/>
      <c r="I33" s="284"/>
      <c r="J33" s="284"/>
      <c r="K33" s="284"/>
      <c r="L33" s="284"/>
      <c r="M33" s="284"/>
      <c r="N33" s="284"/>
      <c r="O33" s="284"/>
      <c r="P33" s="284"/>
      <c r="Q33" s="284"/>
      <c r="R33" s="284"/>
      <c r="S33" s="284"/>
      <c r="T33" s="284"/>
      <c r="U33" s="284"/>
    </row>
    <row r="34" spans="1:21" ht="13.5"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row>
    <row r="35" spans="1:21" ht="13.5"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row>
    <row r="36" spans="1:21" ht="13.5"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row>
    <row r="37" spans="1:21" ht="13.5"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row>
    <row r="38" spans="1:21" ht="13.5"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row>
    <row r="39" spans="1:21" ht="13.5"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row>
    <row r="40" spans="1:21" ht="13.5"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row>
    <row r="41" spans="1:21"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row>
    <row r="42" spans="1:21" ht="13.5" customHeight="1" x14ac:dyDescent="0.15">
      <c r="A42" s="284"/>
      <c r="B42" s="284"/>
      <c r="C42" s="284"/>
      <c r="D42" s="284"/>
      <c r="E42" s="284"/>
      <c r="F42" s="284"/>
      <c r="G42" s="284"/>
      <c r="H42" s="284"/>
      <c r="I42" s="284"/>
      <c r="J42" s="284"/>
      <c r="K42" s="284"/>
      <c r="L42" s="284"/>
      <c r="M42" s="284"/>
      <c r="N42" s="284"/>
      <c r="O42" s="284"/>
      <c r="P42" s="284"/>
      <c r="Q42" s="284"/>
      <c r="R42" s="284"/>
      <c r="S42" s="284"/>
      <c r="T42" s="284"/>
      <c r="U42" s="284"/>
    </row>
    <row r="43" spans="1:21" ht="30.75" customHeight="1" thickBot="1" x14ac:dyDescent="0.2">
      <c r="A43" s="284"/>
      <c r="B43" s="284"/>
      <c r="C43" s="284"/>
      <c r="D43" s="284"/>
      <c r="E43" s="284"/>
      <c r="F43" s="284"/>
      <c r="G43" s="284"/>
      <c r="H43" s="284"/>
      <c r="I43" s="284"/>
      <c r="J43" s="284"/>
      <c r="K43" s="284"/>
      <c r="L43" s="284"/>
      <c r="M43" s="284"/>
      <c r="N43" s="284"/>
      <c r="O43" s="306" t="s">
        <v>522</v>
      </c>
      <c r="P43" s="284"/>
      <c r="Q43" s="284"/>
      <c r="R43" s="284"/>
      <c r="S43" s="284"/>
      <c r="T43" s="284"/>
      <c r="U43" s="284"/>
    </row>
    <row r="44" spans="1:21" ht="30.75" customHeight="1" thickBot="1" x14ac:dyDescent="0.2">
      <c r="A44" s="284"/>
      <c r="B44" s="305" t="s">
        <v>521</v>
      </c>
      <c r="C44" s="304"/>
      <c r="D44" s="304"/>
      <c r="E44" s="303"/>
      <c r="F44" s="303"/>
      <c r="G44" s="303"/>
      <c r="H44" s="303"/>
      <c r="I44" s="303"/>
      <c r="J44" s="302" t="s">
        <v>494</v>
      </c>
      <c r="K44" s="301" t="s">
        <v>4</v>
      </c>
      <c r="L44" s="300" t="s">
        <v>5</v>
      </c>
      <c r="M44" s="300" t="s">
        <v>6</v>
      </c>
      <c r="N44" s="300" t="s">
        <v>7</v>
      </c>
      <c r="O44" s="299" t="s">
        <v>8</v>
      </c>
      <c r="P44" s="284"/>
      <c r="Q44" s="284"/>
      <c r="R44" s="284"/>
      <c r="S44" s="284"/>
      <c r="T44" s="284"/>
      <c r="U44" s="284"/>
    </row>
    <row r="45" spans="1:21" ht="30.75" customHeight="1" x14ac:dyDescent="0.15">
      <c r="A45" s="284"/>
      <c r="B45" s="1155" t="s">
        <v>520</v>
      </c>
      <c r="C45" s="1156"/>
      <c r="D45" s="298"/>
      <c r="E45" s="1161" t="s">
        <v>519</v>
      </c>
      <c r="F45" s="1161"/>
      <c r="G45" s="1161"/>
      <c r="H45" s="1161"/>
      <c r="I45" s="1161"/>
      <c r="J45" s="1162"/>
      <c r="K45" s="297">
        <v>220</v>
      </c>
      <c r="L45" s="296">
        <v>218</v>
      </c>
      <c r="M45" s="296">
        <v>197</v>
      </c>
      <c r="N45" s="296">
        <v>227</v>
      </c>
      <c r="O45" s="295">
        <v>248</v>
      </c>
      <c r="P45" s="284"/>
      <c r="Q45" s="284"/>
      <c r="R45" s="284"/>
      <c r="S45" s="284"/>
      <c r="T45" s="284"/>
      <c r="U45" s="284"/>
    </row>
    <row r="46" spans="1:21" ht="30.75" customHeight="1" x14ac:dyDescent="0.15">
      <c r="A46" s="284"/>
      <c r="B46" s="1157"/>
      <c r="C46" s="1158"/>
      <c r="D46" s="294"/>
      <c r="E46" s="1147" t="s">
        <v>518</v>
      </c>
      <c r="F46" s="1147"/>
      <c r="G46" s="1147"/>
      <c r="H46" s="1147"/>
      <c r="I46" s="1147"/>
      <c r="J46" s="1148"/>
      <c r="K46" s="292" t="s">
        <v>458</v>
      </c>
      <c r="L46" s="291" t="s">
        <v>458</v>
      </c>
      <c r="M46" s="291" t="s">
        <v>458</v>
      </c>
      <c r="N46" s="291" t="s">
        <v>458</v>
      </c>
      <c r="O46" s="290" t="s">
        <v>458</v>
      </c>
      <c r="P46" s="284"/>
      <c r="Q46" s="284"/>
      <c r="R46" s="284"/>
      <c r="S46" s="284"/>
      <c r="T46" s="284"/>
      <c r="U46" s="284"/>
    </row>
    <row r="47" spans="1:21" ht="30.75" customHeight="1" x14ac:dyDescent="0.15">
      <c r="A47" s="284"/>
      <c r="B47" s="1157"/>
      <c r="C47" s="1158"/>
      <c r="D47" s="294"/>
      <c r="E47" s="1147" t="s">
        <v>517</v>
      </c>
      <c r="F47" s="1147"/>
      <c r="G47" s="1147"/>
      <c r="H47" s="1147"/>
      <c r="I47" s="1147"/>
      <c r="J47" s="1148"/>
      <c r="K47" s="292" t="s">
        <v>458</v>
      </c>
      <c r="L47" s="291" t="s">
        <v>458</v>
      </c>
      <c r="M47" s="291" t="s">
        <v>458</v>
      </c>
      <c r="N47" s="291" t="s">
        <v>458</v>
      </c>
      <c r="O47" s="290" t="s">
        <v>458</v>
      </c>
      <c r="P47" s="284"/>
      <c r="Q47" s="284"/>
      <c r="R47" s="284"/>
      <c r="S47" s="284"/>
      <c r="T47" s="284"/>
      <c r="U47" s="284"/>
    </row>
    <row r="48" spans="1:21" ht="30.75" customHeight="1" x14ac:dyDescent="0.15">
      <c r="A48" s="284"/>
      <c r="B48" s="1157"/>
      <c r="C48" s="1158"/>
      <c r="D48" s="294"/>
      <c r="E48" s="1147" t="s">
        <v>516</v>
      </c>
      <c r="F48" s="1147"/>
      <c r="G48" s="1147"/>
      <c r="H48" s="1147"/>
      <c r="I48" s="1147"/>
      <c r="J48" s="1148"/>
      <c r="K48" s="292">
        <v>18</v>
      </c>
      <c r="L48" s="291">
        <v>12</v>
      </c>
      <c r="M48" s="291">
        <v>10</v>
      </c>
      <c r="N48" s="291">
        <v>6</v>
      </c>
      <c r="O48" s="290" t="s">
        <v>458</v>
      </c>
      <c r="P48" s="284"/>
      <c r="Q48" s="284"/>
      <c r="R48" s="284"/>
      <c r="S48" s="284"/>
      <c r="T48" s="284"/>
      <c r="U48" s="284"/>
    </row>
    <row r="49" spans="1:21" ht="30.75" customHeight="1" x14ac:dyDescent="0.15">
      <c r="A49" s="284"/>
      <c r="B49" s="1157"/>
      <c r="C49" s="1158"/>
      <c r="D49" s="294"/>
      <c r="E49" s="1147" t="s">
        <v>515</v>
      </c>
      <c r="F49" s="1147"/>
      <c r="G49" s="1147"/>
      <c r="H49" s="1147"/>
      <c r="I49" s="1147"/>
      <c r="J49" s="1148"/>
      <c r="K49" s="292">
        <v>0</v>
      </c>
      <c r="L49" s="291">
        <v>0</v>
      </c>
      <c r="M49" s="291">
        <v>0</v>
      </c>
      <c r="N49" s="291">
        <v>0</v>
      </c>
      <c r="O49" s="290">
        <v>0</v>
      </c>
      <c r="P49" s="284"/>
      <c r="Q49" s="284"/>
      <c r="R49" s="284"/>
      <c r="S49" s="284"/>
      <c r="T49" s="284"/>
      <c r="U49" s="284"/>
    </row>
    <row r="50" spans="1:21" ht="30.75" customHeight="1" x14ac:dyDescent="0.15">
      <c r="A50" s="284"/>
      <c r="B50" s="1157"/>
      <c r="C50" s="1158"/>
      <c r="D50" s="294"/>
      <c r="E50" s="1147" t="s">
        <v>514</v>
      </c>
      <c r="F50" s="1147"/>
      <c r="G50" s="1147"/>
      <c r="H50" s="1147"/>
      <c r="I50" s="1147"/>
      <c r="J50" s="1148"/>
      <c r="K50" s="292" t="s">
        <v>458</v>
      </c>
      <c r="L50" s="291" t="s">
        <v>458</v>
      </c>
      <c r="M50" s="291" t="s">
        <v>458</v>
      </c>
      <c r="N50" s="291" t="s">
        <v>458</v>
      </c>
      <c r="O50" s="290" t="s">
        <v>458</v>
      </c>
      <c r="P50" s="284"/>
      <c r="Q50" s="284"/>
      <c r="R50" s="284"/>
      <c r="S50" s="284"/>
      <c r="T50" s="284"/>
      <c r="U50" s="284"/>
    </row>
    <row r="51" spans="1:21" ht="30.75" customHeight="1" x14ac:dyDescent="0.15">
      <c r="A51" s="284"/>
      <c r="B51" s="1159"/>
      <c r="C51" s="1160"/>
      <c r="D51" s="293"/>
      <c r="E51" s="1147" t="s">
        <v>513</v>
      </c>
      <c r="F51" s="1147"/>
      <c r="G51" s="1147"/>
      <c r="H51" s="1147"/>
      <c r="I51" s="1147"/>
      <c r="J51" s="1148"/>
      <c r="K51" s="292">
        <v>1</v>
      </c>
      <c r="L51" s="291" t="s">
        <v>458</v>
      </c>
      <c r="M51" s="291" t="s">
        <v>458</v>
      </c>
      <c r="N51" s="291" t="s">
        <v>458</v>
      </c>
      <c r="O51" s="290" t="s">
        <v>458</v>
      </c>
      <c r="P51" s="284"/>
      <c r="Q51" s="284"/>
      <c r="R51" s="284"/>
      <c r="S51" s="284"/>
      <c r="T51" s="284"/>
      <c r="U51" s="284"/>
    </row>
    <row r="52" spans="1:21" ht="30.75" customHeight="1" x14ac:dyDescent="0.15">
      <c r="A52" s="284"/>
      <c r="B52" s="1149" t="s">
        <v>512</v>
      </c>
      <c r="C52" s="1150"/>
      <c r="D52" s="293"/>
      <c r="E52" s="1147" t="s">
        <v>511</v>
      </c>
      <c r="F52" s="1147"/>
      <c r="G52" s="1147"/>
      <c r="H52" s="1147"/>
      <c r="I52" s="1147"/>
      <c r="J52" s="1148"/>
      <c r="K52" s="292">
        <v>176</v>
      </c>
      <c r="L52" s="291">
        <v>170</v>
      </c>
      <c r="M52" s="291">
        <v>154</v>
      </c>
      <c r="N52" s="291">
        <v>180</v>
      </c>
      <c r="O52" s="290">
        <v>190</v>
      </c>
      <c r="P52" s="284"/>
      <c r="Q52" s="284"/>
      <c r="R52" s="284"/>
      <c r="S52" s="284"/>
      <c r="T52" s="284"/>
      <c r="U52" s="284"/>
    </row>
    <row r="53" spans="1:21" ht="30.75" customHeight="1" thickBot="1" x14ac:dyDescent="0.2">
      <c r="A53" s="284"/>
      <c r="B53" s="1151" t="s">
        <v>510</v>
      </c>
      <c r="C53" s="1152"/>
      <c r="D53" s="289"/>
      <c r="E53" s="1153" t="s">
        <v>509</v>
      </c>
      <c r="F53" s="1153"/>
      <c r="G53" s="1153"/>
      <c r="H53" s="1153"/>
      <c r="I53" s="1153"/>
      <c r="J53" s="1154"/>
      <c r="K53" s="288">
        <v>63</v>
      </c>
      <c r="L53" s="287">
        <v>60</v>
      </c>
      <c r="M53" s="287">
        <v>53</v>
      </c>
      <c r="N53" s="287">
        <v>53</v>
      </c>
      <c r="O53" s="286">
        <v>58</v>
      </c>
      <c r="P53" s="284"/>
      <c r="Q53" s="284"/>
      <c r="R53" s="284"/>
      <c r="S53" s="284"/>
      <c r="T53" s="284"/>
      <c r="U53" s="284"/>
    </row>
    <row r="54" spans="1:21" ht="24" customHeight="1" x14ac:dyDescent="0.15">
      <c r="A54" s="284"/>
      <c r="B54" s="285" t="s">
        <v>508</v>
      </c>
      <c r="C54" s="284"/>
      <c r="D54" s="284"/>
      <c r="E54" s="284"/>
      <c r="F54" s="284"/>
      <c r="G54" s="284"/>
      <c r="H54" s="284"/>
      <c r="I54" s="284"/>
      <c r="J54" s="284"/>
      <c r="K54" s="284"/>
      <c r="L54" s="284"/>
      <c r="M54" s="284"/>
      <c r="N54" s="284"/>
      <c r="O54" s="284"/>
      <c r="P54" s="284"/>
      <c r="Q54" s="284"/>
      <c r="R54" s="284"/>
      <c r="S54" s="284"/>
      <c r="T54" s="284"/>
      <c r="U54" s="284"/>
    </row>
    <row r="55" spans="1:21" ht="24" customHeight="1" x14ac:dyDescent="0.15">
      <c r="A55" s="284"/>
      <c r="B55" s="285"/>
      <c r="C55" s="284"/>
      <c r="D55" s="284"/>
      <c r="E55" s="284"/>
      <c r="F55" s="284"/>
      <c r="G55" s="284"/>
      <c r="H55" s="284"/>
      <c r="I55" s="284"/>
      <c r="J55" s="284"/>
      <c r="K55" s="284"/>
      <c r="L55" s="284"/>
      <c r="M55" s="284"/>
      <c r="N55" s="284"/>
      <c r="O55" s="284"/>
      <c r="P55" s="284"/>
      <c r="Q55" s="284"/>
      <c r="R55" s="284"/>
      <c r="S55" s="284"/>
      <c r="T55" s="284"/>
      <c r="U55" s="284"/>
    </row>
    <row r="56" spans="1:21" ht="24" customHeight="1" x14ac:dyDescent="0.15">
      <c r="A56" s="284"/>
      <c r="B56" s="285"/>
      <c r="C56" s="284"/>
      <c r="D56" s="284"/>
      <c r="E56" s="284"/>
      <c r="F56" s="284"/>
      <c r="G56" s="284"/>
      <c r="H56" s="284"/>
      <c r="I56" s="284"/>
      <c r="J56" s="284"/>
      <c r="K56" s="284"/>
      <c r="L56" s="284"/>
      <c r="M56" s="284"/>
      <c r="N56" s="284"/>
      <c r="O56" s="284"/>
      <c r="P56" s="284"/>
      <c r="Q56" s="284"/>
      <c r="R56" s="284"/>
      <c r="S56" s="284"/>
      <c r="T56" s="284"/>
      <c r="U56" s="284"/>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0"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522</v>
      </c>
    </row>
    <row r="40" spans="2:13" ht="27.75" customHeight="1" thickBot="1" x14ac:dyDescent="0.2">
      <c r="B40" s="333" t="s">
        <v>521</v>
      </c>
      <c r="C40" s="332"/>
      <c r="D40" s="332"/>
      <c r="E40" s="331"/>
      <c r="F40" s="331"/>
      <c r="G40" s="331"/>
      <c r="H40" s="330" t="s">
        <v>494</v>
      </c>
      <c r="I40" s="329" t="s">
        <v>4</v>
      </c>
      <c r="J40" s="328" t="s">
        <v>5</v>
      </c>
      <c r="K40" s="328" t="s">
        <v>6</v>
      </c>
      <c r="L40" s="328" t="s">
        <v>7</v>
      </c>
      <c r="M40" s="327" t="s">
        <v>8</v>
      </c>
    </row>
    <row r="41" spans="2:13" ht="27.75" customHeight="1" x14ac:dyDescent="0.15">
      <c r="B41" s="1163" t="s">
        <v>539</v>
      </c>
      <c r="C41" s="1164"/>
      <c r="D41" s="326"/>
      <c r="E41" s="1169" t="s">
        <v>538</v>
      </c>
      <c r="F41" s="1169"/>
      <c r="G41" s="1169"/>
      <c r="H41" s="1170"/>
      <c r="I41" s="325">
        <v>2011</v>
      </c>
      <c r="J41" s="324">
        <v>2107</v>
      </c>
      <c r="K41" s="324">
        <v>2174</v>
      </c>
      <c r="L41" s="324">
        <v>2255</v>
      </c>
      <c r="M41" s="323">
        <v>2545</v>
      </c>
    </row>
    <row r="42" spans="2:13" ht="27.75" customHeight="1" x14ac:dyDescent="0.15">
      <c r="B42" s="1165"/>
      <c r="C42" s="1166"/>
      <c r="D42" s="319"/>
      <c r="E42" s="1171" t="s">
        <v>537</v>
      </c>
      <c r="F42" s="1171"/>
      <c r="G42" s="1171"/>
      <c r="H42" s="1172"/>
      <c r="I42" s="318" t="s">
        <v>458</v>
      </c>
      <c r="J42" s="317" t="s">
        <v>458</v>
      </c>
      <c r="K42" s="317" t="s">
        <v>458</v>
      </c>
      <c r="L42" s="317" t="s">
        <v>458</v>
      </c>
      <c r="M42" s="316" t="s">
        <v>458</v>
      </c>
    </row>
    <row r="43" spans="2:13" ht="27.75" customHeight="1" x14ac:dyDescent="0.15">
      <c r="B43" s="1165"/>
      <c r="C43" s="1166"/>
      <c r="D43" s="319"/>
      <c r="E43" s="1171" t="s">
        <v>536</v>
      </c>
      <c r="F43" s="1171"/>
      <c r="G43" s="1171"/>
      <c r="H43" s="1172"/>
      <c r="I43" s="318">
        <v>131</v>
      </c>
      <c r="J43" s="317">
        <v>79</v>
      </c>
      <c r="K43" s="317">
        <v>58</v>
      </c>
      <c r="L43" s="317">
        <v>53</v>
      </c>
      <c r="M43" s="316">
        <v>35</v>
      </c>
    </row>
    <row r="44" spans="2:13" ht="27.75" customHeight="1" x14ac:dyDescent="0.15">
      <c r="B44" s="1165"/>
      <c r="C44" s="1166"/>
      <c r="D44" s="319"/>
      <c r="E44" s="1171" t="s">
        <v>535</v>
      </c>
      <c r="F44" s="1171"/>
      <c r="G44" s="1171"/>
      <c r="H44" s="1172"/>
      <c r="I44" s="318" t="s">
        <v>458</v>
      </c>
      <c r="J44" s="317" t="s">
        <v>458</v>
      </c>
      <c r="K44" s="317" t="s">
        <v>458</v>
      </c>
      <c r="L44" s="317" t="s">
        <v>458</v>
      </c>
      <c r="M44" s="316" t="s">
        <v>458</v>
      </c>
    </row>
    <row r="45" spans="2:13" ht="27.75" customHeight="1" x14ac:dyDescent="0.15">
      <c r="B45" s="1165"/>
      <c r="C45" s="1166"/>
      <c r="D45" s="319"/>
      <c r="E45" s="1171" t="s">
        <v>534</v>
      </c>
      <c r="F45" s="1171"/>
      <c r="G45" s="1171"/>
      <c r="H45" s="1172"/>
      <c r="I45" s="318">
        <v>146</v>
      </c>
      <c r="J45" s="317">
        <v>119</v>
      </c>
      <c r="K45" s="317">
        <v>79</v>
      </c>
      <c r="L45" s="317">
        <v>66</v>
      </c>
      <c r="M45" s="316">
        <v>67</v>
      </c>
    </row>
    <row r="46" spans="2:13" ht="27.75" customHeight="1" x14ac:dyDescent="0.15">
      <c r="B46" s="1165"/>
      <c r="C46" s="1166"/>
      <c r="D46" s="322"/>
      <c r="E46" s="1171" t="s">
        <v>533</v>
      </c>
      <c r="F46" s="1171"/>
      <c r="G46" s="1171"/>
      <c r="H46" s="1172"/>
      <c r="I46" s="318" t="s">
        <v>458</v>
      </c>
      <c r="J46" s="317" t="s">
        <v>458</v>
      </c>
      <c r="K46" s="317" t="s">
        <v>458</v>
      </c>
      <c r="L46" s="317" t="s">
        <v>458</v>
      </c>
      <c r="M46" s="316" t="s">
        <v>458</v>
      </c>
    </row>
    <row r="47" spans="2:13" ht="27.75" customHeight="1" x14ac:dyDescent="0.15">
      <c r="B47" s="1165"/>
      <c r="C47" s="1166"/>
      <c r="D47" s="321"/>
      <c r="E47" s="1173" t="s">
        <v>532</v>
      </c>
      <c r="F47" s="1174"/>
      <c r="G47" s="1174"/>
      <c r="H47" s="1175"/>
      <c r="I47" s="318" t="s">
        <v>458</v>
      </c>
      <c r="J47" s="317" t="s">
        <v>458</v>
      </c>
      <c r="K47" s="317" t="s">
        <v>458</v>
      </c>
      <c r="L47" s="317" t="s">
        <v>458</v>
      </c>
      <c r="M47" s="316" t="s">
        <v>458</v>
      </c>
    </row>
    <row r="48" spans="2:13" ht="27.75" customHeight="1" x14ac:dyDescent="0.15">
      <c r="B48" s="1165"/>
      <c r="C48" s="1166"/>
      <c r="D48" s="319"/>
      <c r="E48" s="1171" t="s">
        <v>531</v>
      </c>
      <c r="F48" s="1171"/>
      <c r="G48" s="1171"/>
      <c r="H48" s="1172"/>
      <c r="I48" s="318" t="s">
        <v>458</v>
      </c>
      <c r="J48" s="317" t="s">
        <v>458</v>
      </c>
      <c r="K48" s="317" t="s">
        <v>458</v>
      </c>
      <c r="L48" s="317" t="s">
        <v>458</v>
      </c>
      <c r="M48" s="316" t="s">
        <v>458</v>
      </c>
    </row>
    <row r="49" spans="2:13" ht="27.75" customHeight="1" x14ac:dyDescent="0.15">
      <c r="B49" s="1167"/>
      <c r="C49" s="1168"/>
      <c r="D49" s="319"/>
      <c r="E49" s="1171" t="s">
        <v>530</v>
      </c>
      <c r="F49" s="1171"/>
      <c r="G49" s="1171"/>
      <c r="H49" s="1172"/>
      <c r="I49" s="318" t="s">
        <v>458</v>
      </c>
      <c r="J49" s="317" t="s">
        <v>458</v>
      </c>
      <c r="K49" s="317" t="s">
        <v>458</v>
      </c>
      <c r="L49" s="317" t="s">
        <v>458</v>
      </c>
      <c r="M49" s="316" t="s">
        <v>458</v>
      </c>
    </row>
    <row r="50" spans="2:13" ht="27.75" customHeight="1" x14ac:dyDescent="0.15">
      <c r="B50" s="1176" t="s">
        <v>529</v>
      </c>
      <c r="C50" s="1177"/>
      <c r="D50" s="320"/>
      <c r="E50" s="1171" t="s">
        <v>528</v>
      </c>
      <c r="F50" s="1171"/>
      <c r="G50" s="1171"/>
      <c r="H50" s="1172"/>
      <c r="I50" s="318">
        <v>777</v>
      </c>
      <c r="J50" s="317">
        <v>845</v>
      </c>
      <c r="K50" s="317">
        <v>959</v>
      </c>
      <c r="L50" s="317">
        <v>1007</v>
      </c>
      <c r="M50" s="316">
        <v>894</v>
      </c>
    </row>
    <row r="51" spans="2:13" ht="27.75" customHeight="1" x14ac:dyDescent="0.15">
      <c r="B51" s="1165"/>
      <c r="C51" s="1166"/>
      <c r="D51" s="319"/>
      <c r="E51" s="1171" t="s">
        <v>527</v>
      </c>
      <c r="F51" s="1171"/>
      <c r="G51" s="1171"/>
      <c r="H51" s="1172"/>
      <c r="I51" s="318">
        <v>98</v>
      </c>
      <c r="J51" s="317">
        <v>116</v>
      </c>
      <c r="K51" s="317">
        <v>128</v>
      </c>
      <c r="L51" s="317">
        <v>122</v>
      </c>
      <c r="M51" s="316">
        <v>116</v>
      </c>
    </row>
    <row r="52" spans="2:13" ht="27.75" customHeight="1" x14ac:dyDescent="0.15">
      <c r="B52" s="1167"/>
      <c r="C52" s="1168"/>
      <c r="D52" s="319"/>
      <c r="E52" s="1171" t="s">
        <v>526</v>
      </c>
      <c r="F52" s="1171"/>
      <c r="G52" s="1171"/>
      <c r="H52" s="1172"/>
      <c r="I52" s="318">
        <v>1153</v>
      </c>
      <c r="J52" s="317">
        <v>1551</v>
      </c>
      <c r="K52" s="317">
        <v>1370</v>
      </c>
      <c r="L52" s="317">
        <v>1585</v>
      </c>
      <c r="M52" s="316">
        <v>1703</v>
      </c>
    </row>
    <row r="53" spans="2:13" ht="27.75" customHeight="1" thickBot="1" x14ac:dyDescent="0.2">
      <c r="B53" s="1178" t="s">
        <v>525</v>
      </c>
      <c r="C53" s="1179"/>
      <c r="D53" s="315"/>
      <c r="E53" s="1180" t="s">
        <v>524</v>
      </c>
      <c r="F53" s="1180"/>
      <c r="G53" s="1180"/>
      <c r="H53" s="1181"/>
      <c r="I53" s="314">
        <v>260</v>
      </c>
      <c r="J53" s="313">
        <v>-207</v>
      </c>
      <c r="K53" s="313">
        <v>-146</v>
      </c>
      <c r="L53" s="313">
        <v>-340</v>
      </c>
      <c r="M53" s="312">
        <v>-67</v>
      </c>
    </row>
    <row r="54" spans="2:13" ht="27.75" customHeight="1" x14ac:dyDescent="0.15">
      <c r="B54" s="311" t="s">
        <v>523</v>
      </c>
      <c r="C54" s="310"/>
      <c r="D54" s="310"/>
      <c r="E54" s="309"/>
      <c r="F54" s="309"/>
      <c r="G54" s="309"/>
      <c r="H54" s="309"/>
      <c r="I54" s="308"/>
      <c r="J54" s="308"/>
      <c r="K54" s="308"/>
      <c r="L54" s="308"/>
      <c r="M54" s="308"/>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8" zoomScale="40" zoomScaleNormal="40" zoomScaleSheetLayoutView="55" workbookViewId="0">
      <selection activeCell="I51" sqref="I51:J52"/>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11"/>
      <c r="L53" s="1211"/>
      <c r="M53" s="1211"/>
      <c r="N53" s="1213">
        <v>35.299999999999997</v>
      </c>
      <c r="O53" s="1211"/>
    </row>
    <row r="54" spans="1:17" x14ac:dyDescent="0.15">
      <c r="A54" s="24"/>
      <c r="B54" s="12"/>
      <c r="C54" s="4"/>
      <c r="D54" s="4"/>
      <c r="E54" s="4"/>
      <c r="F54" s="4"/>
      <c r="G54" s="1198"/>
      <c r="H54" s="1199"/>
      <c r="I54" s="1204"/>
      <c r="J54" s="1204"/>
      <c r="K54" s="1212"/>
      <c r="L54" s="1212"/>
      <c r="M54" s="1212"/>
      <c r="N54" s="1212"/>
      <c r="O54" s="1212"/>
    </row>
    <row r="55" spans="1:17" x14ac:dyDescent="0.15">
      <c r="A55" s="24"/>
      <c r="B55" s="12"/>
      <c r="C55" s="4"/>
      <c r="D55" s="4"/>
      <c r="E55" s="4"/>
      <c r="F55" s="4"/>
      <c r="G55" s="1205" t="s">
        <v>12</v>
      </c>
      <c r="H55" s="1206"/>
      <c r="I55" s="1204" t="s">
        <v>10</v>
      </c>
      <c r="J55" s="1204"/>
      <c r="K55" s="1202"/>
      <c r="L55" s="1202"/>
      <c r="M55" s="1202"/>
      <c r="N55" s="1203">
        <v>0</v>
      </c>
      <c r="O55" s="1202"/>
    </row>
    <row r="56" spans="1:17" x14ac:dyDescent="0.15">
      <c r="A56" s="24"/>
      <c r="B56" s="12"/>
      <c r="C56" s="4"/>
      <c r="D56" s="4"/>
      <c r="E56" s="4"/>
      <c r="F56" s="4"/>
      <c r="G56" s="1207"/>
      <c r="H56" s="1208"/>
      <c r="I56" s="1204"/>
      <c r="J56" s="1204"/>
      <c r="K56" s="1203"/>
      <c r="L56" s="1203"/>
      <c r="M56" s="1203"/>
      <c r="N56" s="1203"/>
      <c r="O56" s="1203"/>
    </row>
    <row r="57" spans="1:17" s="24" customFormat="1" x14ac:dyDescent="0.15">
      <c r="B57" s="25"/>
      <c r="C57" s="21"/>
      <c r="D57" s="21"/>
      <c r="E57" s="21"/>
      <c r="F57" s="21"/>
      <c r="G57" s="1207"/>
      <c r="H57" s="1208"/>
      <c r="I57" s="1214" t="s">
        <v>11</v>
      </c>
      <c r="J57" s="1214"/>
      <c r="K57" s="1211"/>
      <c r="L57" s="1211"/>
      <c r="M57" s="1211"/>
      <c r="N57" s="1213">
        <v>55.8</v>
      </c>
      <c r="O57" s="1211"/>
      <c r="P57" s="26"/>
      <c r="Q57" s="25"/>
    </row>
    <row r="58" spans="1:17" s="24" customFormat="1" x14ac:dyDescent="0.15">
      <c r="A58" s="3"/>
      <c r="B58" s="25"/>
      <c r="C58" s="21"/>
      <c r="D58" s="21"/>
      <c r="E58" s="21"/>
      <c r="F58" s="21"/>
      <c r="G58" s="1209"/>
      <c r="H58" s="1210"/>
      <c r="I58" s="1214"/>
      <c r="J58" s="1214"/>
      <c r="K58" s="1212"/>
      <c r="L58" s="1212"/>
      <c r="M58" s="1212"/>
      <c r="N58" s="1212"/>
      <c r="O58" s="1212"/>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45.1</v>
      </c>
      <c r="L73" s="1215"/>
      <c r="M73" s="1203"/>
      <c r="N73" s="1203"/>
      <c r="O73" s="1203"/>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13">
        <v>12.3</v>
      </c>
      <c r="L75" s="1213">
        <v>11.2</v>
      </c>
      <c r="M75" s="1213">
        <v>10.199999999999999</v>
      </c>
      <c r="N75" s="1213">
        <v>9.5</v>
      </c>
      <c r="O75" s="1213">
        <v>9.3000000000000007</v>
      </c>
      <c r="U75" s="3">
        <v>81.2</v>
      </c>
      <c r="W75" s="3">
        <v>87.2</v>
      </c>
      <c r="Y75" s="3">
        <v>99.8</v>
      </c>
      <c r="AA75" s="3">
        <v>109.5</v>
      </c>
      <c r="AC75" s="3">
        <v>115.2</v>
      </c>
    </row>
    <row r="76" spans="2:30" x14ac:dyDescent="0.15">
      <c r="B76" s="12"/>
      <c r="C76" s="4"/>
      <c r="D76" s="4"/>
      <c r="E76" s="4"/>
      <c r="F76" s="4"/>
      <c r="G76" s="1198"/>
      <c r="H76" s="1199"/>
      <c r="I76" s="1204"/>
      <c r="J76" s="1204"/>
      <c r="K76" s="1212"/>
      <c r="L76" s="1212"/>
      <c r="M76" s="1212"/>
      <c r="N76" s="1212"/>
      <c r="O76" s="1212"/>
    </row>
    <row r="77" spans="2:30" x14ac:dyDescent="0.15">
      <c r="B77" s="12"/>
      <c r="C77" s="4"/>
      <c r="D77" s="4"/>
      <c r="E77" s="4"/>
      <c r="F77" s="4"/>
      <c r="G77" s="1205" t="s">
        <v>12</v>
      </c>
      <c r="H77" s="1206"/>
      <c r="I77" s="1204" t="s">
        <v>10</v>
      </c>
      <c r="J77" s="1204"/>
      <c r="K77" s="1215">
        <v>0</v>
      </c>
      <c r="L77" s="1215">
        <v>0</v>
      </c>
      <c r="M77" s="1203">
        <v>0</v>
      </c>
      <c r="N77" s="1203">
        <v>0</v>
      </c>
      <c r="O77" s="1203">
        <v>0</v>
      </c>
      <c r="R77" s="3">
        <v>12.3</v>
      </c>
      <c r="T77" s="3">
        <v>11.1</v>
      </c>
    </row>
    <row r="78" spans="2:30" x14ac:dyDescent="0.15">
      <c r="B78" s="12"/>
      <c r="C78" s="4"/>
      <c r="D78" s="4"/>
      <c r="E78" s="4"/>
      <c r="F78" s="4"/>
      <c r="G78" s="1207"/>
      <c r="H78" s="1208"/>
      <c r="I78" s="1204"/>
      <c r="J78" s="1204"/>
      <c r="K78" s="1215"/>
      <c r="L78" s="1215"/>
      <c r="M78" s="1203"/>
      <c r="N78" s="1203"/>
      <c r="O78" s="1203"/>
    </row>
    <row r="79" spans="2:30" x14ac:dyDescent="0.15">
      <c r="B79" s="12"/>
      <c r="C79" s="4"/>
      <c r="D79" s="4"/>
      <c r="E79" s="4"/>
      <c r="F79" s="4"/>
      <c r="G79" s="1207"/>
      <c r="H79" s="1208"/>
      <c r="I79" s="1216" t="s">
        <v>15</v>
      </c>
      <c r="J79" s="1214"/>
      <c r="K79" s="1217">
        <v>8.5</v>
      </c>
      <c r="L79" s="1217">
        <v>7.9</v>
      </c>
      <c r="M79" s="1217">
        <v>6.9</v>
      </c>
      <c r="N79" s="1217">
        <v>7.2</v>
      </c>
      <c r="O79" s="1217">
        <v>6</v>
      </c>
      <c r="V79" s="3">
        <v>53.5</v>
      </c>
      <c r="X79" s="3">
        <v>48.2</v>
      </c>
      <c r="Z79" s="3">
        <v>34.200000000000003</v>
      </c>
      <c r="AB79" s="3">
        <v>30.3</v>
      </c>
      <c r="AD79" s="3">
        <v>28.9</v>
      </c>
    </row>
    <row r="80" spans="2:30" x14ac:dyDescent="0.15">
      <c r="B80" s="12"/>
      <c r="C80" s="4"/>
      <c r="D80" s="4"/>
      <c r="E80" s="4"/>
      <c r="F80" s="4"/>
      <c r="G80" s="1209"/>
      <c r="H80" s="1210"/>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20" zoomScaleNormal="20" zoomScaleSheetLayoutView="70" workbookViewId="0">
      <selection activeCell="R50" sqref="R50"/>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0" zoomScaleNormal="2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0" customHeight="1" zeroHeight="1" x14ac:dyDescent="0.15"/>
  <cols>
    <col min="1" max="143" width="1.625" style="81" customWidth="1"/>
    <col min="144" max="16384" width="0" style="81" hidden="1"/>
  </cols>
  <sheetData>
    <row r="1" spans="2:143" ht="22.5" customHeight="1" thickBot="1" x14ac:dyDescent="0.2">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566" t="s">
        <v>302</v>
      </c>
      <c r="DI1" s="567"/>
      <c r="DJ1" s="567"/>
      <c r="DK1" s="567"/>
      <c r="DL1" s="567"/>
      <c r="DM1" s="567"/>
      <c r="DN1" s="568"/>
      <c r="DP1" s="566" t="s">
        <v>301</v>
      </c>
      <c r="DQ1" s="567"/>
      <c r="DR1" s="567"/>
      <c r="DS1" s="567"/>
      <c r="DT1" s="567"/>
      <c r="DU1" s="567"/>
      <c r="DV1" s="567"/>
      <c r="DW1" s="567"/>
      <c r="DX1" s="567"/>
      <c r="DY1" s="567"/>
      <c r="DZ1" s="567"/>
      <c r="EA1" s="567"/>
      <c r="EB1" s="567"/>
      <c r="EC1" s="568"/>
      <c r="ED1" s="98"/>
      <c r="EE1" s="98"/>
      <c r="EF1" s="98"/>
      <c r="EG1" s="98"/>
      <c r="EH1" s="98"/>
      <c r="EI1" s="98"/>
      <c r="EJ1" s="98"/>
      <c r="EK1" s="98"/>
      <c r="EL1" s="98"/>
      <c r="EM1" s="98"/>
    </row>
    <row r="2" spans="2:143" ht="22.5" customHeight="1" x14ac:dyDescent="0.15">
      <c r="B2" s="97" t="s">
        <v>300</v>
      </c>
      <c r="R2" s="95"/>
      <c r="S2" s="95"/>
      <c r="T2" s="95"/>
      <c r="U2" s="95"/>
      <c r="V2" s="95"/>
      <c r="W2" s="95"/>
      <c r="X2" s="95"/>
      <c r="Y2" s="95"/>
      <c r="Z2" s="95"/>
      <c r="AA2" s="95"/>
      <c r="AB2" s="95"/>
      <c r="AC2" s="95"/>
      <c r="AE2" s="96"/>
      <c r="AF2" s="96"/>
      <c r="AG2" s="96"/>
      <c r="AH2" s="96"/>
      <c r="AI2" s="96"/>
      <c r="AJ2" s="95"/>
      <c r="AK2" s="95"/>
      <c r="AL2" s="95"/>
      <c r="AM2" s="95"/>
      <c r="AN2" s="95"/>
      <c r="AO2" s="95"/>
      <c r="AP2" s="95"/>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row>
    <row r="3" spans="2:143" ht="11.25" customHeight="1" x14ac:dyDescent="0.15">
      <c r="B3" s="569" t="s">
        <v>299</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298</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63" t="s">
        <v>297</v>
      </c>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5"/>
    </row>
    <row r="4" spans="2:143" ht="11.25" customHeight="1" x14ac:dyDescent="0.15">
      <c r="B4" s="569" t="s">
        <v>68</v>
      </c>
      <c r="C4" s="570"/>
      <c r="D4" s="570"/>
      <c r="E4" s="570"/>
      <c r="F4" s="570"/>
      <c r="G4" s="570"/>
      <c r="H4" s="570"/>
      <c r="I4" s="570"/>
      <c r="J4" s="570"/>
      <c r="K4" s="570"/>
      <c r="L4" s="570"/>
      <c r="M4" s="570"/>
      <c r="N4" s="570"/>
      <c r="O4" s="570"/>
      <c r="P4" s="570"/>
      <c r="Q4" s="571"/>
      <c r="R4" s="569" t="s">
        <v>296</v>
      </c>
      <c r="S4" s="570"/>
      <c r="T4" s="570"/>
      <c r="U4" s="570"/>
      <c r="V4" s="570"/>
      <c r="W4" s="570"/>
      <c r="X4" s="570"/>
      <c r="Y4" s="571"/>
      <c r="Z4" s="569" t="s">
        <v>288</v>
      </c>
      <c r="AA4" s="570"/>
      <c r="AB4" s="570"/>
      <c r="AC4" s="571"/>
      <c r="AD4" s="569" t="s">
        <v>295</v>
      </c>
      <c r="AE4" s="570"/>
      <c r="AF4" s="570"/>
      <c r="AG4" s="570"/>
      <c r="AH4" s="570"/>
      <c r="AI4" s="570"/>
      <c r="AJ4" s="570"/>
      <c r="AK4" s="571"/>
      <c r="AL4" s="569" t="s">
        <v>288</v>
      </c>
      <c r="AM4" s="570"/>
      <c r="AN4" s="570"/>
      <c r="AO4" s="571"/>
      <c r="AP4" s="562" t="s">
        <v>212</v>
      </c>
      <c r="AQ4" s="562"/>
      <c r="AR4" s="562"/>
      <c r="AS4" s="562"/>
      <c r="AT4" s="562"/>
      <c r="AU4" s="562"/>
      <c r="AV4" s="562"/>
      <c r="AW4" s="562"/>
      <c r="AX4" s="562"/>
      <c r="AY4" s="562"/>
      <c r="AZ4" s="562"/>
      <c r="BA4" s="562"/>
      <c r="BB4" s="562"/>
      <c r="BC4" s="562"/>
      <c r="BD4" s="562"/>
      <c r="BE4" s="562"/>
      <c r="BF4" s="562"/>
      <c r="BG4" s="562" t="s">
        <v>294</v>
      </c>
      <c r="BH4" s="562"/>
      <c r="BI4" s="562"/>
      <c r="BJ4" s="562"/>
      <c r="BK4" s="562"/>
      <c r="BL4" s="562"/>
      <c r="BM4" s="562"/>
      <c r="BN4" s="562"/>
      <c r="BO4" s="562" t="s">
        <v>288</v>
      </c>
      <c r="BP4" s="562"/>
      <c r="BQ4" s="562"/>
      <c r="BR4" s="562"/>
      <c r="BS4" s="562" t="s">
        <v>293</v>
      </c>
      <c r="BT4" s="562"/>
      <c r="BU4" s="562"/>
      <c r="BV4" s="562"/>
      <c r="BW4" s="562"/>
      <c r="BX4" s="562"/>
      <c r="BY4" s="562"/>
      <c r="BZ4" s="562"/>
      <c r="CA4" s="562"/>
      <c r="CB4" s="562"/>
      <c r="CD4" s="563" t="s">
        <v>292</v>
      </c>
      <c r="CE4" s="564"/>
      <c r="CF4" s="564"/>
      <c r="CG4" s="564"/>
      <c r="CH4" s="564"/>
      <c r="CI4" s="564"/>
      <c r="CJ4" s="564"/>
      <c r="CK4" s="564"/>
      <c r="CL4" s="564"/>
      <c r="CM4" s="564"/>
      <c r="CN4" s="564"/>
      <c r="CO4" s="564"/>
      <c r="CP4" s="564"/>
      <c r="CQ4" s="564"/>
      <c r="CR4" s="564"/>
      <c r="CS4" s="564"/>
      <c r="CT4" s="564"/>
      <c r="CU4" s="564"/>
      <c r="CV4" s="564"/>
      <c r="CW4" s="564"/>
      <c r="CX4" s="564"/>
      <c r="CY4" s="564"/>
      <c r="CZ4" s="564"/>
      <c r="DA4" s="564"/>
      <c r="DB4" s="564"/>
      <c r="DC4" s="564"/>
      <c r="DD4" s="564"/>
      <c r="DE4" s="564"/>
      <c r="DF4" s="564"/>
      <c r="DG4" s="564"/>
      <c r="DH4" s="564"/>
      <c r="DI4" s="564"/>
      <c r="DJ4" s="564"/>
      <c r="DK4" s="564"/>
      <c r="DL4" s="564"/>
      <c r="DM4" s="564"/>
      <c r="DN4" s="564"/>
      <c r="DO4" s="564"/>
      <c r="DP4" s="564"/>
      <c r="DQ4" s="564"/>
      <c r="DR4" s="564"/>
      <c r="DS4" s="564"/>
      <c r="DT4" s="564"/>
      <c r="DU4" s="564"/>
      <c r="DV4" s="564"/>
      <c r="DW4" s="564"/>
      <c r="DX4" s="564"/>
      <c r="DY4" s="564"/>
      <c r="DZ4" s="564"/>
      <c r="EA4" s="564"/>
      <c r="EB4" s="564"/>
      <c r="EC4" s="565"/>
    </row>
    <row r="5" spans="2:143" s="84" customFormat="1" ht="11.25" customHeight="1" x14ac:dyDescent="0.15">
      <c r="B5" s="586" t="s">
        <v>291</v>
      </c>
      <c r="C5" s="587"/>
      <c r="D5" s="587"/>
      <c r="E5" s="587"/>
      <c r="F5" s="587"/>
      <c r="G5" s="587"/>
      <c r="H5" s="587"/>
      <c r="I5" s="587"/>
      <c r="J5" s="587"/>
      <c r="K5" s="587"/>
      <c r="L5" s="587"/>
      <c r="M5" s="587"/>
      <c r="N5" s="587"/>
      <c r="O5" s="587"/>
      <c r="P5" s="587"/>
      <c r="Q5" s="588"/>
      <c r="R5" s="589">
        <v>89936</v>
      </c>
      <c r="S5" s="590"/>
      <c r="T5" s="590"/>
      <c r="U5" s="590"/>
      <c r="V5" s="590"/>
      <c r="W5" s="590"/>
      <c r="X5" s="590"/>
      <c r="Y5" s="591"/>
      <c r="Z5" s="592">
        <v>3</v>
      </c>
      <c r="AA5" s="592"/>
      <c r="AB5" s="592"/>
      <c r="AC5" s="592"/>
      <c r="AD5" s="593">
        <v>89936</v>
      </c>
      <c r="AE5" s="593"/>
      <c r="AF5" s="593"/>
      <c r="AG5" s="593"/>
      <c r="AH5" s="593"/>
      <c r="AI5" s="593"/>
      <c r="AJ5" s="593"/>
      <c r="AK5" s="593"/>
      <c r="AL5" s="594">
        <v>12.1</v>
      </c>
      <c r="AM5" s="595"/>
      <c r="AN5" s="595"/>
      <c r="AO5" s="596"/>
      <c r="AP5" s="586" t="s">
        <v>290</v>
      </c>
      <c r="AQ5" s="587"/>
      <c r="AR5" s="587"/>
      <c r="AS5" s="587"/>
      <c r="AT5" s="587"/>
      <c r="AU5" s="587"/>
      <c r="AV5" s="587"/>
      <c r="AW5" s="587"/>
      <c r="AX5" s="587"/>
      <c r="AY5" s="587"/>
      <c r="AZ5" s="587"/>
      <c r="BA5" s="587"/>
      <c r="BB5" s="587"/>
      <c r="BC5" s="587"/>
      <c r="BD5" s="587"/>
      <c r="BE5" s="587"/>
      <c r="BF5" s="588"/>
      <c r="BG5" s="581">
        <v>89936</v>
      </c>
      <c r="BH5" s="575"/>
      <c r="BI5" s="575"/>
      <c r="BJ5" s="575"/>
      <c r="BK5" s="575"/>
      <c r="BL5" s="575"/>
      <c r="BM5" s="575"/>
      <c r="BN5" s="582"/>
      <c r="BO5" s="577">
        <v>100</v>
      </c>
      <c r="BP5" s="577"/>
      <c r="BQ5" s="577"/>
      <c r="BR5" s="577"/>
      <c r="BS5" s="572" t="s">
        <v>276</v>
      </c>
      <c r="BT5" s="572"/>
      <c r="BU5" s="572"/>
      <c r="BV5" s="572"/>
      <c r="BW5" s="572"/>
      <c r="BX5" s="572"/>
      <c r="BY5" s="572"/>
      <c r="BZ5" s="572"/>
      <c r="CA5" s="572"/>
      <c r="CB5" s="573"/>
      <c r="CD5" s="563" t="s">
        <v>212</v>
      </c>
      <c r="CE5" s="564"/>
      <c r="CF5" s="564"/>
      <c r="CG5" s="564"/>
      <c r="CH5" s="564"/>
      <c r="CI5" s="564"/>
      <c r="CJ5" s="564"/>
      <c r="CK5" s="564"/>
      <c r="CL5" s="564"/>
      <c r="CM5" s="564"/>
      <c r="CN5" s="564"/>
      <c r="CO5" s="564"/>
      <c r="CP5" s="564"/>
      <c r="CQ5" s="565"/>
      <c r="CR5" s="563" t="s">
        <v>289</v>
      </c>
      <c r="CS5" s="564"/>
      <c r="CT5" s="564"/>
      <c r="CU5" s="564"/>
      <c r="CV5" s="564"/>
      <c r="CW5" s="564"/>
      <c r="CX5" s="564"/>
      <c r="CY5" s="565"/>
      <c r="CZ5" s="563" t="s">
        <v>288</v>
      </c>
      <c r="DA5" s="564"/>
      <c r="DB5" s="564"/>
      <c r="DC5" s="565"/>
      <c r="DD5" s="563" t="s">
        <v>287</v>
      </c>
      <c r="DE5" s="564"/>
      <c r="DF5" s="564"/>
      <c r="DG5" s="564"/>
      <c r="DH5" s="564"/>
      <c r="DI5" s="564"/>
      <c r="DJ5" s="564"/>
      <c r="DK5" s="564"/>
      <c r="DL5" s="564"/>
      <c r="DM5" s="564"/>
      <c r="DN5" s="564"/>
      <c r="DO5" s="564"/>
      <c r="DP5" s="565"/>
      <c r="DQ5" s="563" t="s">
        <v>286</v>
      </c>
      <c r="DR5" s="564"/>
      <c r="DS5" s="564"/>
      <c r="DT5" s="564"/>
      <c r="DU5" s="564"/>
      <c r="DV5" s="564"/>
      <c r="DW5" s="564"/>
      <c r="DX5" s="564"/>
      <c r="DY5" s="564"/>
      <c r="DZ5" s="564"/>
      <c r="EA5" s="564"/>
      <c r="EB5" s="564"/>
      <c r="EC5" s="565"/>
    </row>
    <row r="6" spans="2:143" ht="11.25" customHeight="1" x14ac:dyDescent="0.15">
      <c r="B6" s="578" t="s">
        <v>285</v>
      </c>
      <c r="C6" s="579"/>
      <c r="D6" s="579"/>
      <c r="E6" s="579"/>
      <c r="F6" s="579"/>
      <c r="G6" s="579"/>
      <c r="H6" s="579"/>
      <c r="I6" s="579"/>
      <c r="J6" s="579"/>
      <c r="K6" s="579"/>
      <c r="L6" s="579"/>
      <c r="M6" s="579"/>
      <c r="N6" s="579"/>
      <c r="O6" s="579"/>
      <c r="P6" s="579"/>
      <c r="Q6" s="580"/>
      <c r="R6" s="581">
        <v>11771</v>
      </c>
      <c r="S6" s="575"/>
      <c r="T6" s="575"/>
      <c r="U6" s="575"/>
      <c r="V6" s="575"/>
      <c r="W6" s="575"/>
      <c r="X6" s="575"/>
      <c r="Y6" s="582"/>
      <c r="Z6" s="577">
        <v>0.4</v>
      </c>
      <c r="AA6" s="577"/>
      <c r="AB6" s="577"/>
      <c r="AC6" s="577"/>
      <c r="AD6" s="572">
        <v>11771</v>
      </c>
      <c r="AE6" s="572"/>
      <c r="AF6" s="572"/>
      <c r="AG6" s="572"/>
      <c r="AH6" s="572"/>
      <c r="AI6" s="572"/>
      <c r="AJ6" s="572"/>
      <c r="AK6" s="572"/>
      <c r="AL6" s="583">
        <v>1.6</v>
      </c>
      <c r="AM6" s="584"/>
      <c r="AN6" s="584"/>
      <c r="AO6" s="585"/>
      <c r="AP6" s="578" t="s">
        <v>284</v>
      </c>
      <c r="AQ6" s="579"/>
      <c r="AR6" s="579"/>
      <c r="AS6" s="579"/>
      <c r="AT6" s="579"/>
      <c r="AU6" s="579"/>
      <c r="AV6" s="579"/>
      <c r="AW6" s="579"/>
      <c r="AX6" s="579"/>
      <c r="AY6" s="579"/>
      <c r="AZ6" s="579"/>
      <c r="BA6" s="579"/>
      <c r="BB6" s="579"/>
      <c r="BC6" s="579"/>
      <c r="BD6" s="579"/>
      <c r="BE6" s="579"/>
      <c r="BF6" s="580"/>
      <c r="BG6" s="581">
        <v>89936</v>
      </c>
      <c r="BH6" s="575"/>
      <c r="BI6" s="575"/>
      <c r="BJ6" s="575"/>
      <c r="BK6" s="575"/>
      <c r="BL6" s="575"/>
      <c r="BM6" s="575"/>
      <c r="BN6" s="582"/>
      <c r="BO6" s="577">
        <v>100</v>
      </c>
      <c r="BP6" s="577"/>
      <c r="BQ6" s="577"/>
      <c r="BR6" s="577"/>
      <c r="BS6" s="572" t="s">
        <v>167</v>
      </c>
      <c r="BT6" s="572"/>
      <c r="BU6" s="572"/>
      <c r="BV6" s="572"/>
      <c r="BW6" s="572"/>
      <c r="BX6" s="572"/>
      <c r="BY6" s="572"/>
      <c r="BZ6" s="572"/>
      <c r="CA6" s="572"/>
      <c r="CB6" s="573"/>
      <c r="CD6" s="597" t="s">
        <v>283</v>
      </c>
      <c r="CE6" s="598"/>
      <c r="CF6" s="598"/>
      <c r="CG6" s="598"/>
      <c r="CH6" s="598"/>
      <c r="CI6" s="598"/>
      <c r="CJ6" s="598"/>
      <c r="CK6" s="598"/>
      <c r="CL6" s="598"/>
      <c r="CM6" s="598"/>
      <c r="CN6" s="598"/>
      <c r="CO6" s="598"/>
      <c r="CP6" s="598"/>
      <c r="CQ6" s="599"/>
      <c r="CR6" s="581">
        <v>32387</v>
      </c>
      <c r="CS6" s="575"/>
      <c r="CT6" s="575"/>
      <c r="CU6" s="575"/>
      <c r="CV6" s="575"/>
      <c r="CW6" s="575"/>
      <c r="CX6" s="575"/>
      <c r="CY6" s="582"/>
      <c r="CZ6" s="577">
        <v>1.1000000000000001</v>
      </c>
      <c r="DA6" s="577"/>
      <c r="DB6" s="577"/>
      <c r="DC6" s="577"/>
      <c r="DD6" s="574" t="s">
        <v>167</v>
      </c>
      <c r="DE6" s="575"/>
      <c r="DF6" s="575"/>
      <c r="DG6" s="575"/>
      <c r="DH6" s="575"/>
      <c r="DI6" s="575"/>
      <c r="DJ6" s="575"/>
      <c r="DK6" s="575"/>
      <c r="DL6" s="575"/>
      <c r="DM6" s="575"/>
      <c r="DN6" s="575"/>
      <c r="DO6" s="575"/>
      <c r="DP6" s="582"/>
      <c r="DQ6" s="574">
        <v>32387</v>
      </c>
      <c r="DR6" s="575"/>
      <c r="DS6" s="575"/>
      <c r="DT6" s="575"/>
      <c r="DU6" s="575"/>
      <c r="DV6" s="575"/>
      <c r="DW6" s="575"/>
      <c r="DX6" s="575"/>
      <c r="DY6" s="575"/>
      <c r="DZ6" s="575"/>
      <c r="EA6" s="575"/>
      <c r="EB6" s="575"/>
      <c r="EC6" s="576"/>
    </row>
    <row r="7" spans="2:143" ht="11.25" customHeight="1" x14ac:dyDescent="0.15">
      <c r="B7" s="578" t="s">
        <v>282</v>
      </c>
      <c r="C7" s="579"/>
      <c r="D7" s="579"/>
      <c r="E7" s="579"/>
      <c r="F7" s="579"/>
      <c r="G7" s="579"/>
      <c r="H7" s="579"/>
      <c r="I7" s="579"/>
      <c r="J7" s="579"/>
      <c r="K7" s="579"/>
      <c r="L7" s="579"/>
      <c r="M7" s="579"/>
      <c r="N7" s="579"/>
      <c r="O7" s="579"/>
      <c r="P7" s="579"/>
      <c r="Q7" s="580"/>
      <c r="R7" s="581">
        <v>83</v>
      </c>
      <c r="S7" s="575"/>
      <c r="T7" s="575"/>
      <c r="U7" s="575"/>
      <c r="V7" s="575"/>
      <c r="W7" s="575"/>
      <c r="X7" s="575"/>
      <c r="Y7" s="582"/>
      <c r="Z7" s="577">
        <v>0</v>
      </c>
      <c r="AA7" s="577"/>
      <c r="AB7" s="577"/>
      <c r="AC7" s="577"/>
      <c r="AD7" s="572">
        <v>83</v>
      </c>
      <c r="AE7" s="572"/>
      <c r="AF7" s="572"/>
      <c r="AG7" s="572"/>
      <c r="AH7" s="572"/>
      <c r="AI7" s="572"/>
      <c r="AJ7" s="572"/>
      <c r="AK7" s="572"/>
      <c r="AL7" s="583">
        <v>0</v>
      </c>
      <c r="AM7" s="584"/>
      <c r="AN7" s="584"/>
      <c r="AO7" s="585"/>
      <c r="AP7" s="578" t="s">
        <v>281</v>
      </c>
      <c r="AQ7" s="579"/>
      <c r="AR7" s="579"/>
      <c r="AS7" s="579"/>
      <c r="AT7" s="579"/>
      <c r="AU7" s="579"/>
      <c r="AV7" s="579"/>
      <c r="AW7" s="579"/>
      <c r="AX7" s="579"/>
      <c r="AY7" s="579"/>
      <c r="AZ7" s="579"/>
      <c r="BA7" s="579"/>
      <c r="BB7" s="579"/>
      <c r="BC7" s="579"/>
      <c r="BD7" s="579"/>
      <c r="BE7" s="579"/>
      <c r="BF7" s="580"/>
      <c r="BG7" s="581">
        <v>48228</v>
      </c>
      <c r="BH7" s="575"/>
      <c r="BI7" s="575"/>
      <c r="BJ7" s="575"/>
      <c r="BK7" s="575"/>
      <c r="BL7" s="575"/>
      <c r="BM7" s="575"/>
      <c r="BN7" s="582"/>
      <c r="BO7" s="577">
        <v>53.6</v>
      </c>
      <c r="BP7" s="577"/>
      <c r="BQ7" s="577"/>
      <c r="BR7" s="577"/>
      <c r="BS7" s="572" t="s">
        <v>167</v>
      </c>
      <c r="BT7" s="572"/>
      <c r="BU7" s="572"/>
      <c r="BV7" s="572"/>
      <c r="BW7" s="572"/>
      <c r="BX7" s="572"/>
      <c r="BY7" s="572"/>
      <c r="BZ7" s="572"/>
      <c r="CA7" s="572"/>
      <c r="CB7" s="573"/>
      <c r="CD7" s="600" t="s">
        <v>280</v>
      </c>
      <c r="CE7" s="601"/>
      <c r="CF7" s="601"/>
      <c r="CG7" s="601"/>
      <c r="CH7" s="601"/>
      <c r="CI7" s="601"/>
      <c r="CJ7" s="601"/>
      <c r="CK7" s="601"/>
      <c r="CL7" s="601"/>
      <c r="CM7" s="601"/>
      <c r="CN7" s="601"/>
      <c r="CO7" s="601"/>
      <c r="CP7" s="601"/>
      <c r="CQ7" s="602"/>
      <c r="CR7" s="581">
        <v>648309</v>
      </c>
      <c r="CS7" s="575"/>
      <c r="CT7" s="575"/>
      <c r="CU7" s="575"/>
      <c r="CV7" s="575"/>
      <c r="CW7" s="575"/>
      <c r="CX7" s="575"/>
      <c r="CY7" s="582"/>
      <c r="CZ7" s="577">
        <v>22.7</v>
      </c>
      <c r="DA7" s="577"/>
      <c r="DB7" s="577"/>
      <c r="DC7" s="577"/>
      <c r="DD7" s="574">
        <v>273674</v>
      </c>
      <c r="DE7" s="575"/>
      <c r="DF7" s="575"/>
      <c r="DG7" s="575"/>
      <c r="DH7" s="575"/>
      <c r="DI7" s="575"/>
      <c r="DJ7" s="575"/>
      <c r="DK7" s="575"/>
      <c r="DL7" s="575"/>
      <c r="DM7" s="575"/>
      <c r="DN7" s="575"/>
      <c r="DO7" s="575"/>
      <c r="DP7" s="582"/>
      <c r="DQ7" s="574">
        <v>330402</v>
      </c>
      <c r="DR7" s="575"/>
      <c r="DS7" s="575"/>
      <c r="DT7" s="575"/>
      <c r="DU7" s="575"/>
      <c r="DV7" s="575"/>
      <c r="DW7" s="575"/>
      <c r="DX7" s="575"/>
      <c r="DY7" s="575"/>
      <c r="DZ7" s="575"/>
      <c r="EA7" s="575"/>
      <c r="EB7" s="575"/>
      <c r="EC7" s="576"/>
    </row>
    <row r="8" spans="2:143" ht="11.25" customHeight="1" x14ac:dyDescent="0.15">
      <c r="B8" s="578" t="s">
        <v>279</v>
      </c>
      <c r="C8" s="579"/>
      <c r="D8" s="579"/>
      <c r="E8" s="579"/>
      <c r="F8" s="579"/>
      <c r="G8" s="579"/>
      <c r="H8" s="579"/>
      <c r="I8" s="579"/>
      <c r="J8" s="579"/>
      <c r="K8" s="579"/>
      <c r="L8" s="579"/>
      <c r="M8" s="579"/>
      <c r="N8" s="579"/>
      <c r="O8" s="579"/>
      <c r="P8" s="579"/>
      <c r="Q8" s="580"/>
      <c r="R8" s="581">
        <v>137</v>
      </c>
      <c r="S8" s="575"/>
      <c r="T8" s="575"/>
      <c r="U8" s="575"/>
      <c r="V8" s="575"/>
      <c r="W8" s="575"/>
      <c r="X8" s="575"/>
      <c r="Y8" s="582"/>
      <c r="Z8" s="577">
        <v>0</v>
      </c>
      <c r="AA8" s="577"/>
      <c r="AB8" s="577"/>
      <c r="AC8" s="577"/>
      <c r="AD8" s="572">
        <v>137</v>
      </c>
      <c r="AE8" s="572"/>
      <c r="AF8" s="572"/>
      <c r="AG8" s="572"/>
      <c r="AH8" s="572"/>
      <c r="AI8" s="572"/>
      <c r="AJ8" s="572"/>
      <c r="AK8" s="572"/>
      <c r="AL8" s="583">
        <v>0</v>
      </c>
      <c r="AM8" s="584"/>
      <c r="AN8" s="584"/>
      <c r="AO8" s="585"/>
      <c r="AP8" s="578" t="s">
        <v>278</v>
      </c>
      <c r="AQ8" s="579"/>
      <c r="AR8" s="579"/>
      <c r="AS8" s="579"/>
      <c r="AT8" s="579"/>
      <c r="AU8" s="579"/>
      <c r="AV8" s="579"/>
      <c r="AW8" s="579"/>
      <c r="AX8" s="579"/>
      <c r="AY8" s="579"/>
      <c r="AZ8" s="579"/>
      <c r="BA8" s="579"/>
      <c r="BB8" s="579"/>
      <c r="BC8" s="579"/>
      <c r="BD8" s="579"/>
      <c r="BE8" s="579"/>
      <c r="BF8" s="580"/>
      <c r="BG8" s="581">
        <v>1033</v>
      </c>
      <c r="BH8" s="575"/>
      <c r="BI8" s="575"/>
      <c r="BJ8" s="575"/>
      <c r="BK8" s="575"/>
      <c r="BL8" s="575"/>
      <c r="BM8" s="575"/>
      <c r="BN8" s="582"/>
      <c r="BO8" s="577">
        <v>1.1000000000000001</v>
      </c>
      <c r="BP8" s="577"/>
      <c r="BQ8" s="577"/>
      <c r="BR8" s="577"/>
      <c r="BS8" s="574" t="s">
        <v>48</v>
      </c>
      <c r="BT8" s="575"/>
      <c r="BU8" s="575"/>
      <c r="BV8" s="575"/>
      <c r="BW8" s="575"/>
      <c r="BX8" s="575"/>
      <c r="BY8" s="575"/>
      <c r="BZ8" s="575"/>
      <c r="CA8" s="575"/>
      <c r="CB8" s="576"/>
      <c r="CD8" s="600" t="s">
        <v>277</v>
      </c>
      <c r="CE8" s="601"/>
      <c r="CF8" s="601"/>
      <c r="CG8" s="601"/>
      <c r="CH8" s="601"/>
      <c r="CI8" s="601"/>
      <c r="CJ8" s="601"/>
      <c r="CK8" s="601"/>
      <c r="CL8" s="601"/>
      <c r="CM8" s="601"/>
      <c r="CN8" s="601"/>
      <c r="CO8" s="601"/>
      <c r="CP8" s="601"/>
      <c r="CQ8" s="602"/>
      <c r="CR8" s="581">
        <v>86570</v>
      </c>
      <c r="CS8" s="575"/>
      <c r="CT8" s="575"/>
      <c r="CU8" s="575"/>
      <c r="CV8" s="575"/>
      <c r="CW8" s="575"/>
      <c r="CX8" s="575"/>
      <c r="CY8" s="582"/>
      <c r="CZ8" s="577">
        <v>3</v>
      </c>
      <c r="DA8" s="577"/>
      <c r="DB8" s="577"/>
      <c r="DC8" s="577"/>
      <c r="DD8" s="574" t="s">
        <v>276</v>
      </c>
      <c r="DE8" s="575"/>
      <c r="DF8" s="575"/>
      <c r="DG8" s="575"/>
      <c r="DH8" s="575"/>
      <c r="DI8" s="575"/>
      <c r="DJ8" s="575"/>
      <c r="DK8" s="575"/>
      <c r="DL8" s="575"/>
      <c r="DM8" s="575"/>
      <c r="DN8" s="575"/>
      <c r="DO8" s="575"/>
      <c r="DP8" s="582"/>
      <c r="DQ8" s="574">
        <v>59734</v>
      </c>
      <c r="DR8" s="575"/>
      <c r="DS8" s="575"/>
      <c r="DT8" s="575"/>
      <c r="DU8" s="575"/>
      <c r="DV8" s="575"/>
      <c r="DW8" s="575"/>
      <c r="DX8" s="575"/>
      <c r="DY8" s="575"/>
      <c r="DZ8" s="575"/>
      <c r="EA8" s="575"/>
      <c r="EB8" s="575"/>
      <c r="EC8" s="576"/>
    </row>
    <row r="9" spans="2:143" ht="11.25" customHeight="1" x14ac:dyDescent="0.15">
      <c r="B9" s="578" t="s">
        <v>275</v>
      </c>
      <c r="C9" s="579"/>
      <c r="D9" s="579"/>
      <c r="E9" s="579"/>
      <c r="F9" s="579"/>
      <c r="G9" s="579"/>
      <c r="H9" s="579"/>
      <c r="I9" s="579"/>
      <c r="J9" s="579"/>
      <c r="K9" s="579"/>
      <c r="L9" s="579"/>
      <c r="M9" s="579"/>
      <c r="N9" s="579"/>
      <c r="O9" s="579"/>
      <c r="P9" s="579"/>
      <c r="Q9" s="580"/>
      <c r="R9" s="581">
        <v>113</v>
      </c>
      <c r="S9" s="575"/>
      <c r="T9" s="575"/>
      <c r="U9" s="575"/>
      <c r="V9" s="575"/>
      <c r="W9" s="575"/>
      <c r="X9" s="575"/>
      <c r="Y9" s="582"/>
      <c r="Z9" s="577">
        <v>0</v>
      </c>
      <c r="AA9" s="577"/>
      <c r="AB9" s="577"/>
      <c r="AC9" s="577"/>
      <c r="AD9" s="572">
        <v>113</v>
      </c>
      <c r="AE9" s="572"/>
      <c r="AF9" s="572"/>
      <c r="AG9" s="572"/>
      <c r="AH9" s="572"/>
      <c r="AI9" s="572"/>
      <c r="AJ9" s="572"/>
      <c r="AK9" s="572"/>
      <c r="AL9" s="583">
        <v>0</v>
      </c>
      <c r="AM9" s="584"/>
      <c r="AN9" s="584"/>
      <c r="AO9" s="585"/>
      <c r="AP9" s="578" t="s">
        <v>274</v>
      </c>
      <c r="AQ9" s="579"/>
      <c r="AR9" s="579"/>
      <c r="AS9" s="579"/>
      <c r="AT9" s="579"/>
      <c r="AU9" s="579"/>
      <c r="AV9" s="579"/>
      <c r="AW9" s="579"/>
      <c r="AX9" s="579"/>
      <c r="AY9" s="579"/>
      <c r="AZ9" s="579"/>
      <c r="BA9" s="579"/>
      <c r="BB9" s="579"/>
      <c r="BC9" s="579"/>
      <c r="BD9" s="579"/>
      <c r="BE9" s="579"/>
      <c r="BF9" s="580"/>
      <c r="BG9" s="581">
        <v>35592</v>
      </c>
      <c r="BH9" s="575"/>
      <c r="BI9" s="575"/>
      <c r="BJ9" s="575"/>
      <c r="BK9" s="575"/>
      <c r="BL9" s="575"/>
      <c r="BM9" s="575"/>
      <c r="BN9" s="582"/>
      <c r="BO9" s="577">
        <v>39.6</v>
      </c>
      <c r="BP9" s="577"/>
      <c r="BQ9" s="577"/>
      <c r="BR9" s="577"/>
      <c r="BS9" s="574" t="s">
        <v>162</v>
      </c>
      <c r="BT9" s="575"/>
      <c r="BU9" s="575"/>
      <c r="BV9" s="575"/>
      <c r="BW9" s="575"/>
      <c r="BX9" s="575"/>
      <c r="BY9" s="575"/>
      <c r="BZ9" s="575"/>
      <c r="CA9" s="575"/>
      <c r="CB9" s="576"/>
      <c r="CD9" s="600" t="s">
        <v>273</v>
      </c>
      <c r="CE9" s="601"/>
      <c r="CF9" s="601"/>
      <c r="CG9" s="601"/>
      <c r="CH9" s="601"/>
      <c r="CI9" s="601"/>
      <c r="CJ9" s="601"/>
      <c r="CK9" s="601"/>
      <c r="CL9" s="601"/>
      <c r="CM9" s="601"/>
      <c r="CN9" s="601"/>
      <c r="CO9" s="601"/>
      <c r="CP9" s="601"/>
      <c r="CQ9" s="602"/>
      <c r="CR9" s="581">
        <v>399876</v>
      </c>
      <c r="CS9" s="575"/>
      <c r="CT9" s="575"/>
      <c r="CU9" s="575"/>
      <c r="CV9" s="575"/>
      <c r="CW9" s="575"/>
      <c r="CX9" s="575"/>
      <c r="CY9" s="582"/>
      <c r="CZ9" s="577">
        <v>14</v>
      </c>
      <c r="DA9" s="577"/>
      <c r="DB9" s="577"/>
      <c r="DC9" s="577"/>
      <c r="DD9" s="574">
        <v>315324</v>
      </c>
      <c r="DE9" s="575"/>
      <c r="DF9" s="575"/>
      <c r="DG9" s="575"/>
      <c r="DH9" s="575"/>
      <c r="DI9" s="575"/>
      <c r="DJ9" s="575"/>
      <c r="DK9" s="575"/>
      <c r="DL9" s="575"/>
      <c r="DM9" s="575"/>
      <c r="DN9" s="575"/>
      <c r="DO9" s="575"/>
      <c r="DP9" s="582"/>
      <c r="DQ9" s="574">
        <v>101141</v>
      </c>
      <c r="DR9" s="575"/>
      <c r="DS9" s="575"/>
      <c r="DT9" s="575"/>
      <c r="DU9" s="575"/>
      <c r="DV9" s="575"/>
      <c r="DW9" s="575"/>
      <c r="DX9" s="575"/>
      <c r="DY9" s="575"/>
      <c r="DZ9" s="575"/>
      <c r="EA9" s="575"/>
      <c r="EB9" s="575"/>
      <c r="EC9" s="576"/>
    </row>
    <row r="10" spans="2:143" ht="11.25" customHeight="1" x14ac:dyDescent="0.15">
      <c r="B10" s="578" t="s">
        <v>272</v>
      </c>
      <c r="C10" s="579"/>
      <c r="D10" s="579"/>
      <c r="E10" s="579"/>
      <c r="F10" s="579"/>
      <c r="G10" s="579"/>
      <c r="H10" s="579"/>
      <c r="I10" s="579"/>
      <c r="J10" s="579"/>
      <c r="K10" s="579"/>
      <c r="L10" s="579"/>
      <c r="M10" s="579"/>
      <c r="N10" s="579"/>
      <c r="O10" s="579"/>
      <c r="P10" s="579"/>
      <c r="Q10" s="580"/>
      <c r="R10" s="581">
        <v>10052</v>
      </c>
      <c r="S10" s="575"/>
      <c r="T10" s="575"/>
      <c r="U10" s="575"/>
      <c r="V10" s="575"/>
      <c r="W10" s="575"/>
      <c r="X10" s="575"/>
      <c r="Y10" s="582"/>
      <c r="Z10" s="577">
        <v>0.3</v>
      </c>
      <c r="AA10" s="577"/>
      <c r="AB10" s="577"/>
      <c r="AC10" s="577"/>
      <c r="AD10" s="572">
        <v>10052</v>
      </c>
      <c r="AE10" s="572"/>
      <c r="AF10" s="572"/>
      <c r="AG10" s="572"/>
      <c r="AH10" s="572"/>
      <c r="AI10" s="572"/>
      <c r="AJ10" s="572"/>
      <c r="AK10" s="572"/>
      <c r="AL10" s="583">
        <v>1.3</v>
      </c>
      <c r="AM10" s="584"/>
      <c r="AN10" s="584"/>
      <c r="AO10" s="585"/>
      <c r="AP10" s="578" t="s">
        <v>271</v>
      </c>
      <c r="AQ10" s="579"/>
      <c r="AR10" s="579"/>
      <c r="AS10" s="579"/>
      <c r="AT10" s="579"/>
      <c r="AU10" s="579"/>
      <c r="AV10" s="579"/>
      <c r="AW10" s="579"/>
      <c r="AX10" s="579"/>
      <c r="AY10" s="579"/>
      <c r="AZ10" s="579"/>
      <c r="BA10" s="579"/>
      <c r="BB10" s="579"/>
      <c r="BC10" s="579"/>
      <c r="BD10" s="579"/>
      <c r="BE10" s="579"/>
      <c r="BF10" s="580"/>
      <c r="BG10" s="581">
        <v>1874</v>
      </c>
      <c r="BH10" s="575"/>
      <c r="BI10" s="575"/>
      <c r="BJ10" s="575"/>
      <c r="BK10" s="575"/>
      <c r="BL10" s="575"/>
      <c r="BM10" s="575"/>
      <c r="BN10" s="582"/>
      <c r="BO10" s="577">
        <v>2.1</v>
      </c>
      <c r="BP10" s="577"/>
      <c r="BQ10" s="577"/>
      <c r="BR10" s="577"/>
      <c r="BS10" s="574" t="s">
        <v>48</v>
      </c>
      <c r="BT10" s="575"/>
      <c r="BU10" s="575"/>
      <c r="BV10" s="575"/>
      <c r="BW10" s="575"/>
      <c r="BX10" s="575"/>
      <c r="BY10" s="575"/>
      <c r="BZ10" s="575"/>
      <c r="CA10" s="575"/>
      <c r="CB10" s="576"/>
      <c r="CD10" s="600" t="s">
        <v>270</v>
      </c>
      <c r="CE10" s="601"/>
      <c r="CF10" s="601"/>
      <c r="CG10" s="601"/>
      <c r="CH10" s="601"/>
      <c r="CI10" s="601"/>
      <c r="CJ10" s="601"/>
      <c r="CK10" s="601"/>
      <c r="CL10" s="601"/>
      <c r="CM10" s="601"/>
      <c r="CN10" s="601"/>
      <c r="CO10" s="601"/>
      <c r="CP10" s="601"/>
      <c r="CQ10" s="602"/>
      <c r="CR10" s="581" t="s">
        <v>48</v>
      </c>
      <c r="CS10" s="575"/>
      <c r="CT10" s="575"/>
      <c r="CU10" s="575"/>
      <c r="CV10" s="575"/>
      <c r="CW10" s="575"/>
      <c r="CX10" s="575"/>
      <c r="CY10" s="582"/>
      <c r="CZ10" s="577" t="s">
        <v>48</v>
      </c>
      <c r="DA10" s="577"/>
      <c r="DB10" s="577"/>
      <c r="DC10" s="577"/>
      <c r="DD10" s="574" t="s">
        <v>48</v>
      </c>
      <c r="DE10" s="575"/>
      <c r="DF10" s="575"/>
      <c r="DG10" s="575"/>
      <c r="DH10" s="575"/>
      <c r="DI10" s="575"/>
      <c r="DJ10" s="575"/>
      <c r="DK10" s="575"/>
      <c r="DL10" s="575"/>
      <c r="DM10" s="575"/>
      <c r="DN10" s="575"/>
      <c r="DO10" s="575"/>
      <c r="DP10" s="582"/>
      <c r="DQ10" s="574" t="s">
        <v>48</v>
      </c>
      <c r="DR10" s="575"/>
      <c r="DS10" s="575"/>
      <c r="DT10" s="575"/>
      <c r="DU10" s="575"/>
      <c r="DV10" s="575"/>
      <c r="DW10" s="575"/>
      <c r="DX10" s="575"/>
      <c r="DY10" s="575"/>
      <c r="DZ10" s="575"/>
      <c r="EA10" s="575"/>
      <c r="EB10" s="575"/>
      <c r="EC10" s="576"/>
    </row>
    <row r="11" spans="2:143" ht="11.25" customHeight="1" x14ac:dyDescent="0.15">
      <c r="B11" s="578" t="s">
        <v>269</v>
      </c>
      <c r="C11" s="579"/>
      <c r="D11" s="579"/>
      <c r="E11" s="579"/>
      <c r="F11" s="579"/>
      <c r="G11" s="579"/>
      <c r="H11" s="579"/>
      <c r="I11" s="579"/>
      <c r="J11" s="579"/>
      <c r="K11" s="579"/>
      <c r="L11" s="579"/>
      <c r="M11" s="579"/>
      <c r="N11" s="579"/>
      <c r="O11" s="579"/>
      <c r="P11" s="579"/>
      <c r="Q11" s="580"/>
      <c r="R11" s="581" t="s">
        <v>48</v>
      </c>
      <c r="S11" s="575"/>
      <c r="T11" s="575"/>
      <c r="U11" s="575"/>
      <c r="V11" s="575"/>
      <c r="W11" s="575"/>
      <c r="X11" s="575"/>
      <c r="Y11" s="582"/>
      <c r="Z11" s="577" t="s">
        <v>48</v>
      </c>
      <c r="AA11" s="577"/>
      <c r="AB11" s="577"/>
      <c r="AC11" s="577"/>
      <c r="AD11" s="572" t="s">
        <v>48</v>
      </c>
      <c r="AE11" s="572"/>
      <c r="AF11" s="572"/>
      <c r="AG11" s="572"/>
      <c r="AH11" s="572"/>
      <c r="AI11" s="572"/>
      <c r="AJ11" s="572"/>
      <c r="AK11" s="572"/>
      <c r="AL11" s="583" t="s">
        <v>162</v>
      </c>
      <c r="AM11" s="584"/>
      <c r="AN11" s="584"/>
      <c r="AO11" s="585"/>
      <c r="AP11" s="578" t="s">
        <v>268</v>
      </c>
      <c r="AQ11" s="579"/>
      <c r="AR11" s="579"/>
      <c r="AS11" s="579"/>
      <c r="AT11" s="579"/>
      <c r="AU11" s="579"/>
      <c r="AV11" s="579"/>
      <c r="AW11" s="579"/>
      <c r="AX11" s="579"/>
      <c r="AY11" s="579"/>
      <c r="AZ11" s="579"/>
      <c r="BA11" s="579"/>
      <c r="BB11" s="579"/>
      <c r="BC11" s="579"/>
      <c r="BD11" s="579"/>
      <c r="BE11" s="579"/>
      <c r="BF11" s="580"/>
      <c r="BG11" s="581">
        <v>9729</v>
      </c>
      <c r="BH11" s="575"/>
      <c r="BI11" s="575"/>
      <c r="BJ11" s="575"/>
      <c r="BK11" s="575"/>
      <c r="BL11" s="575"/>
      <c r="BM11" s="575"/>
      <c r="BN11" s="582"/>
      <c r="BO11" s="577">
        <v>10.8</v>
      </c>
      <c r="BP11" s="577"/>
      <c r="BQ11" s="577"/>
      <c r="BR11" s="577"/>
      <c r="BS11" s="574" t="s">
        <v>48</v>
      </c>
      <c r="BT11" s="575"/>
      <c r="BU11" s="575"/>
      <c r="BV11" s="575"/>
      <c r="BW11" s="575"/>
      <c r="BX11" s="575"/>
      <c r="BY11" s="575"/>
      <c r="BZ11" s="575"/>
      <c r="CA11" s="575"/>
      <c r="CB11" s="576"/>
      <c r="CD11" s="600" t="s">
        <v>267</v>
      </c>
      <c r="CE11" s="601"/>
      <c r="CF11" s="601"/>
      <c r="CG11" s="601"/>
      <c r="CH11" s="601"/>
      <c r="CI11" s="601"/>
      <c r="CJ11" s="601"/>
      <c r="CK11" s="601"/>
      <c r="CL11" s="601"/>
      <c r="CM11" s="601"/>
      <c r="CN11" s="601"/>
      <c r="CO11" s="601"/>
      <c r="CP11" s="601"/>
      <c r="CQ11" s="602"/>
      <c r="CR11" s="581">
        <v>631867</v>
      </c>
      <c r="CS11" s="575"/>
      <c r="CT11" s="575"/>
      <c r="CU11" s="575"/>
      <c r="CV11" s="575"/>
      <c r="CW11" s="575"/>
      <c r="CX11" s="575"/>
      <c r="CY11" s="582"/>
      <c r="CZ11" s="577">
        <v>22.1</v>
      </c>
      <c r="DA11" s="577"/>
      <c r="DB11" s="577"/>
      <c r="DC11" s="577"/>
      <c r="DD11" s="574">
        <v>357370</v>
      </c>
      <c r="DE11" s="575"/>
      <c r="DF11" s="575"/>
      <c r="DG11" s="575"/>
      <c r="DH11" s="575"/>
      <c r="DI11" s="575"/>
      <c r="DJ11" s="575"/>
      <c r="DK11" s="575"/>
      <c r="DL11" s="575"/>
      <c r="DM11" s="575"/>
      <c r="DN11" s="575"/>
      <c r="DO11" s="575"/>
      <c r="DP11" s="582"/>
      <c r="DQ11" s="574">
        <v>232886</v>
      </c>
      <c r="DR11" s="575"/>
      <c r="DS11" s="575"/>
      <c r="DT11" s="575"/>
      <c r="DU11" s="575"/>
      <c r="DV11" s="575"/>
      <c r="DW11" s="575"/>
      <c r="DX11" s="575"/>
      <c r="DY11" s="575"/>
      <c r="DZ11" s="575"/>
      <c r="EA11" s="575"/>
      <c r="EB11" s="575"/>
      <c r="EC11" s="576"/>
    </row>
    <row r="12" spans="2:143" ht="11.25" customHeight="1" x14ac:dyDescent="0.15">
      <c r="B12" s="578" t="s">
        <v>266</v>
      </c>
      <c r="C12" s="579"/>
      <c r="D12" s="579"/>
      <c r="E12" s="579"/>
      <c r="F12" s="579"/>
      <c r="G12" s="579"/>
      <c r="H12" s="579"/>
      <c r="I12" s="579"/>
      <c r="J12" s="579"/>
      <c r="K12" s="579"/>
      <c r="L12" s="579"/>
      <c r="M12" s="579"/>
      <c r="N12" s="579"/>
      <c r="O12" s="579"/>
      <c r="P12" s="579"/>
      <c r="Q12" s="580"/>
      <c r="R12" s="581" t="s">
        <v>48</v>
      </c>
      <c r="S12" s="575"/>
      <c r="T12" s="575"/>
      <c r="U12" s="575"/>
      <c r="V12" s="575"/>
      <c r="W12" s="575"/>
      <c r="X12" s="575"/>
      <c r="Y12" s="582"/>
      <c r="Z12" s="577" t="s">
        <v>48</v>
      </c>
      <c r="AA12" s="577"/>
      <c r="AB12" s="577"/>
      <c r="AC12" s="577"/>
      <c r="AD12" s="572" t="s">
        <v>48</v>
      </c>
      <c r="AE12" s="572"/>
      <c r="AF12" s="572"/>
      <c r="AG12" s="572"/>
      <c r="AH12" s="572"/>
      <c r="AI12" s="572"/>
      <c r="AJ12" s="572"/>
      <c r="AK12" s="572"/>
      <c r="AL12" s="583" t="s">
        <v>162</v>
      </c>
      <c r="AM12" s="584"/>
      <c r="AN12" s="584"/>
      <c r="AO12" s="585"/>
      <c r="AP12" s="578" t="s">
        <v>265</v>
      </c>
      <c r="AQ12" s="579"/>
      <c r="AR12" s="579"/>
      <c r="AS12" s="579"/>
      <c r="AT12" s="579"/>
      <c r="AU12" s="579"/>
      <c r="AV12" s="579"/>
      <c r="AW12" s="579"/>
      <c r="AX12" s="579"/>
      <c r="AY12" s="579"/>
      <c r="AZ12" s="579"/>
      <c r="BA12" s="579"/>
      <c r="BB12" s="579"/>
      <c r="BC12" s="579"/>
      <c r="BD12" s="579"/>
      <c r="BE12" s="579"/>
      <c r="BF12" s="580"/>
      <c r="BG12" s="581">
        <v>32906</v>
      </c>
      <c r="BH12" s="575"/>
      <c r="BI12" s="575"/>
      <c r="BJ12" s="575"/>
      <c r="BK12" s="575"/>
      <c r="BL12" s="575"/>
      <c r="BM12" s="575"/>
      <c r="BN12" s="582"/>
      <c r="BO12" s="577">
        <v>36.6</v>
      </c>
      <c r="BP12" s="577"/>
      <c r="BQ12" s="577"/>
      <c r="BR12" s="577"/>
      <c r="BS12" s="574" t="s">
        <v>48</v>
      </c>
      <c r="BT12" s="575"/>
      <c r="BU12" s="575"/>
      <c r="BV12" s="575"/>
      <c r="BW12" s="575"/>
      <c r="BX12" s="575"/>
      <c r="BY12" s="575"/>
      <c r="BZ12" s="575"/>
      <c r="CA12" s="575"/>
      <c r="CB12" s="576"/>
      <c r="CD12" s="600" t="s">
        <v>264</v>
      </c>
      <c r="CE12" s="601"/>
      <c r="CF12" s="601"/>
      <c r="CG12" s="601"/>
      <c r="CH12" s="601"/>
      <c r="CI12" s="601"/>
      <c r="CJ12" s="601"/>
      <c r="CK12" s="601"/>
      <c r="CL12" s="601"/>
      <c r="CM12" s="601"/>
      <c r="CN12" s="601"/>
      <c r="CO12" s="601"/>
      <c r="CP12" s="601"/>
      <c r="CQ12" s="602"/>
      <c r="CR12" s="581">
        <v>64154</v>
      </c>
      <c r="CS12" s="575"/>
      <c r="CT12" s="575"/>
      <c r="CU12" s="575"/>
      <c r="CV12" s="575"/>
      <c r="CW12" s="575"/>
      <c r="CX12" s="575"/>
      <c r="CY12" s="582"/>
      <c r="CZ12" s="577">
        <v>2.2000000000000002</v>
      </c>
      <c r="DA12" s="577"/>
      <c r="DB12" s="577"/>
      <c r="DC12" s="577"/>
      <c r="DD12" s="574" t="s">
        <v>162</v>
      </c>
      <c r="DE12" s="575"/>
      <c r="DF12" s="575"/>
      <c r="DG12" s="575"/>
      <c r="DH12" s="575"/>
      <c r="DI12" s="575"/>
      <c r="DJ12" s="575"/>
      <c r="DK12" s="575"/>
      <c r="DL12" s="575"/>
      <c r="DM12" s="575"/>
      <c r="DN12" s="575"/>
      <c r="DO12" s="575"/>
      <c r="DP12" s="582"/>
      <c r="DQ12" s="574">
        <v>26845</v>
      </c>
      <c r="DR12" s="575"/>
      <c r="DS12" s="575"/>
      <c r="DT12" s="575"/>
      <c r="DU12" s="575"/>
      <c r="DV12" s="575"/>
      <c r="DW12" s="575"/>
      <c r="DX12" s="575"/>
      <c r="DY12" s="575"/>
      <c r="DZ12" s="575"/>
      <c r="EA12" s="575"/>
      <c r="EB12" s="575"/>
      <c r="EC12" s="576"/>
    </row>
    <row r="13" spans="2:143" ht="11.25" customHeight="1" x14ac:dyDescent="0.15">
      <c r="B13" s="578" t="s">
        <v>263</v>
      </c>
      <c r="C13" s="579"/>
      <c r="D13" s="579"/>
      <c r="E13" s="579"/>
      <c r="F13" s="579"/>
      <c r="G13" s="579"/>
      <c r="H13" s="579"/>
      <c r="I13" s="579"/>
      <c r="J13" s="579"/>
      <c r="K13" s="579"/>
      <c r="L13" s="579"/>
      <c r="M13" s="579"/>
      <c r="N13" s="579"/>
      <c r="O13" s="579"/>
      <c r="P13" s="579"/>
      <c r="Q13" s="580"/>
      <c r="R13" s="581">
        <v>2175</v>
      </c>
      <c r="S13" s="575"/>
      <c r="T13" s="575"/>
      <c r="U13" s="575"/>
      <c r="V13" s="575"/>
      <c r="W13" s="575"/>
      <c r="X13" s="575"/>
      <c r="Y13" s="582"/>
      <c r="Z13" s="577">
        <v>0.1</v>
      </c>
      <c r="AA13" s="577"/>
      <c r="AB13" s="577"/>
      <c r="AC13" s="577"/>
      <c r="AD13" s="572">
        <v>2175</v>
      </c>
      <c r="AE13" s="572"/>
      <c r="AF13" s="572"/>
      <c r="AG13" s="572"/>
      <c r="AH13" s="572"/>
      <c r="AI13" s="572"/>
      <c r="AJ13" s="572"/>
      <c r="AK13" s="572"/>
      <c r="AL13" s="583">
        <v>0.3</v>
      </c>
      <c r="AM13" s="584"/>
      <c r="AN13" s="584"/>
      <c r="AO13" s="585"/>
      <c r="AP13" s="578" t="s">
        <v>262</v>
      </c>
      <c r="AQ13" s="579"/>
      <c r="AR13" s="579"/>
      <c r="AS13" s="579"/>
      <c r="AT13" s="579"/>
      <c r="AU13" s="579"/>
      <c r="AV13" s="579"/>
      <c r="AW13" s="579"/>
      <c r="AX13" s="579"/>
      <c r="AY13" s="579"/>
      <c r="AZ13" s="579"/>
      <c r="BA13" s="579"/>
      <c r="BB13" s="579"/>
      <c r="BC13" s="579"/>
      <c r="BD13" s="579"/>
      <c r="BE13" s="579"/>
      <c r="BF13" s="580"/>
      <c r="BG13" s="581">
        <v>25619</v>
      </c>
      <c r="BH13" s="575"/>
      <c r="BI13" s="575"/>
      <c r="BJ13" s="575"/>
      <c r="BK13" s="575"/>
      <c r="BL13" s="575"/>
      <c r="BM13" s="575"/>
      <c r="BN13" s="582"/>
      <c r="BO13" s="577">
        <v>28.5</v>
      </c>
      <c r="BP13" s="577"/>
      <c r="BQ13" s="577"/>
      <c r="BR13" s="577"/>
      <c r="BS13" s="574" t="s">
        <v>162</v>
      </c>
      <c r="BT13" s="575"/>
      <c r="BU13" s="575"/>
      <c r="BV13" s="575"/>
      <c r="BW13" s="575"/>
      <c r="BX13" s="575"/>
      <c r="BY13" s="575"/>
      <c r="BZ13" s="575"/>
      <c r="CA13" s="575"/>
      <c r="CB13" s="576"/>
      <c r="CD13" s="600" t="s">
        <v>261</v>
      </c>
      <c r="CE13" s="601"/>
      <c r="CF13" s="601"/>
      <c r="CG13" s="601"/>
      <c r="CH13" s="601"/>
      <c r="CI13" s="601"/>
      <c r="CJ13" s="601"/>
      <c r="CK13" s="601"/>
      <c r="CL13" s="601"/>
      <c r="CM13" s="601"/>
      <c r="CN13" s="601"/>
      <c r="CO13" s="601"/>
      <c r="CP13" s="601"/>
      <c r="CQ13" s="602"/>
      <c r="CR13" s="581">
        <v>315678</v>
      </c>
      <c r="CS13" s="575"/>
      <c r="CT13" s="575"/>
      <c r="CU13" s="575"/>
      <c r="CV13" s="575"/>
      <c r="CW13" s="575"/>
      <c r="CX13" s="575"/>
      <c r="CY13" s="582"/>
      <c r="CZ13" s="577">
        <v>11</v>
      </c>
      <c r="DA13" s="577"/>
      <c r="DB13" s="577"/>
      <c r="DC13" s="577"/>
      <c r="DD13" s="574">
        <v>175948</v>
      </c>
      <c r="DE13" s="575"/>
      <c r="DF13" s="575"/>
      <c r="DG13" s="575"/>
      <c r="DH13" s="575"/>
      <c r="DI13" s="575"/>
      <c r="DJ13" s="575"/>
      <c r="DK13" s="575"/>
      <c r="DL13" s="575"/>
      <c r="DM13" s="575"/>
      <c r="DN13" s="575"/>
      <c r="DO13" s="575"/>
      <c r="DP13" s="582"/>
      <c r="DQ13" s="574">
        <v>31368</v>
      </c>
      <c r="DR13" s="575"/>
      <c r="DS13" s="575"/>
      <c r="DT13" s="575"/>
      <c r="DU13" s="575"/>
      <c r="DV13" s="575"/>
      <c r="DW13" s="575"/>
      <c r="DX13" s="575"/>
      <c r="DY13" s="575"/>
      <c r="DZ13" s="575"/>
      <c r="EA13" s="575"/>
      <c r="EB13" s="575"/>
      <c r="EC13" s="576"/>
    </row>
    <row r="14" spans="2:143" ht="11.25" customHeight="1" x14ac:dyDescent="0.15">
      <c r="B14" s="578" t="s">
        <v>260</v>
      </c>
      <c r="C14" s="579"/>
      <c r="D14" s="579"/>
      <c r="E14" s="579"/>
      <c r="F14" s="579"/>
      <c r="G14" s="579"/>
      <c r="H14" s="579"/>
      <c r="I14" s="579"/>
      <c r="J14" s="579"/>
      <c r="K14" s="579"/>
      <c r="L14" s="579"/>
      <c r="M14" s="579"/>
      <c r="N14" s="579"/>
      <c r="O14" s="579"/>
      <c r="P14" s="579"/>
      <c r="Q14" s="580"/>
      <c r="R14" s="581" t="s">
        <v>162</v>
      </c>
      <c r="S14" s="575"/>
      <c r="T14" s="575"/>
      <c r="U14" s="575"/>
      <c r="V14" s="575"/>
      <c r="W14" s="575"/>
      <c r="X14" s="575"/>
      <c r="Y14" s="582"/>
      <c r="Z14" s="577" t="s">
        <v>162</v>
      </c>
      <c r="AA14" s="577"/>
      <c r="AB14" s="577"/>
      <c r="AC14" s="577"/>
      <c r="AD14" s="572" t="s">
        <v>162</v>
      </c>
      <c r="AE14" s="572"/>
      <c r="AF14" s="572"/>
      <c r="AG14" s="572"/>
      <c r="AH14" s="572"/>
      <c r="AI14" s="572"/>
      <c r="AJ14" s="572"/>
      <c r="AK14" s="572"/>
      <c r="AL14" s="583" t="s">
        <v>48</v>
      </c>
      <c r="AM14" s="584"/>
      <c r="AN14" s="584"/>
      <c r="AO14" s="585"/>
      <c r="AP14" s="578" t="s">
        <v>259</v>
      </c>
      <c r="AQ14" s="579"/>
      <c r="AR14" s="579"/>
      <c r="AS14" s="579"/>
      <c r="AT14" s="579"/>
      <c r="AU14" s="579"/>
      <c r="AV14" s="579"/>
      <c r="AW14" s="579"/>
      <c r="AX14" s="579"/>
      <c r="AY14" s="579"/>
      <c r="AZ14" s="579"/>
      <c r="BA14" s="579"/>
      <c r="BB14" s="579"/>
      <c r="BC14" s="579"/>
      <c r="BD14" s="579"/>
      <c r="BE14" s="579"/>
      <c r="BF14" s="580"/>
      <c r="BG14" s="581">
        <v>2823</v>
      </c>
      <c r="BH14" s="575"/>
      <c r="BI14" s="575"/>
      <c r="BJ14" s="575"/>
      <c r="BK14" s="575"/>
      <c r="BL14" s="575"/>
      <c r="BM14" s="575"/>
      <c r="BN14" s="582"/>
      <c r="BO14" s="577">
        <v>3.1</v>
      </c>
      <c r="BP14" s="577"/>
      <c r="BQ14" s="577"/>
      <c r="BR14" s="577"/>
      <c r="BS14" s="574" t="s">
        <v>48</v>
      </c>
      <c r="BT14" s="575"/>
      <c r="BU14" s="575"/>
      <c r="BV14" s="575"/>
      <c r="BW14" s="575"/>
      <c r="BX14" s="575"/>
      <c r="BY14" s="575"/>
      <c r="BZ14" s="575"/>
      <c r="CA14" s="575"/>
      <c r="CB14" s="576"/>
      <c r="CD14" s="600" t="s">
        <v>258</v>
      </c>
      <c r="CE14" s="601"/>
      <c r="CF14" s="601"/>
      <c r="CG14" s="601"/>
      <c r="CH14" s="601"/>
      <c r="CI14" s="601"/>
      <c r="CJ14" s="601"/>
      <c r="CK14" s="601"/>
      <c r="CL14" s="601"/>
      <c r="CM14" s="601"/>
      <c r="CN14" s="601"/>
      <c r="CO14" s="601"/>
      <c r="CP14" s="601"/>
      <c r="CQ14" s="602"/>
      <c r="CR14" s="581">
        <v>217901</v>
      </c>
      <c r="CS14" s="575"/>
      <c r="CT14" s="575"/>
      <c r="CU14" s="575"/>
      <c r="CV14" s="575"/>
      <c r="CW14" s="575"/>
      <c r="CX14" s="575"/>
      <c r="CY14" s="582"/>
      <c r="CZ14" s="577">
        <v>7.6</v>
      </c>
      <c r="DA14" s="577"/>
      <c r="DB14" s="577"/>
      <c r="DC14" s="577"/>
      <c r="DD14" s="574">
        <v>211705</v>
      </c>
      <c r="DE14" s="575"/>
      <c r="DF14" s="575"/>
      <c r="DG14" s="575"/>
      <c r="DH14" s="575"/>
      <c r="DI14" s="575"/>
      <c r="DJ14" s="575"/>
      <c r="DK14" s="575"/>
      <c r="DL14" s="575"/>
      <c r="DM14" s="575"/>
      <c r="DN14" s="575"/>
      <c r="DO14" s="575"/>
      <c r="DP14" s="582"/>
      <c r="DQ14" s="574">
        <v>8867</v>
      </c>
      <c r="DR14" s="575"/>
      <c r="DS14" s="575"/>
      <c r="DT14" s="575"/>
      <c r="DU14" s="575"/>
      <c r="DV14" s="575"/>
      <c r="DW14" s="575"/>
      <c r="DX14" s="575"/>
      <c r="DY14" s="575"/>
      <c r="DZ14" s="575"/>
      <c r="EA14" s="575"/>
      <c r="EB14" s="575"/>
      <c r="EC14" s="576"/>
    </row>
    <row r="15" spans="2:143" ht="11.25" customHeight="1" x14ac:dyDescent="0.15">
      <c r="B15" s="578" t="s">
        <v>257</v>
      </c>
      <c r="C15" s="579"/>
      <c r="D15" s="579"/>
      <c r="E15" s="579"/>
      <c r="F15" s="579"/>
      <c r="G15" s="579"/>
      <c r="H15" s="579"/>
      <c r="I15" s="579"/>
      <c r="J15" s="579"/>
      <c r="K15" s="579"/>
      <c r="L15" s="579"/>
      <c r="M15" s="579"/>
      <c r="N15" s="579"/>
      <c r="O15" s="579"/>
      <c r="P15" s="579"/>
      <c r="Q15" s="580"/>
      <c r="R15" s="581" t="s">
        <v>48</v>
      </c>
      <c r="S15" s="575"/>
      <c r="T15" s="575"/>
      <c r="U15" s="575"/>
      <c r="V15" s="575"/>
      <c r="W15" s="575"/>
      <c r="X15" s="575"/>
      <c r="Y15" s="582"/>
      <c r="Z15" s="577" t="s">
        <v>162</v>
      </c>
      <c r="AA15" s="577"/>
      <c r="AB15" s="577"/>
      <c r="AC15" s="577"/>
      <c r="AD15" s="572" t="s">
        <v>162</v>
      </c>
      <c r="AE15" s="572"/>
      <c r="AF15" s="572"/>
      <c r="AG15" s="572"/>
      <c r="AH15" s="572"/>
      <c r="AI15" s="572"/>
      <c r="AJ15" s="572"/>
      <c r="AK15" s="572"/>
      <c r="AL15" s="583" t="s">
        <v>48</v>
      </c>
      <c r="AM15" s="584"/>
      <c r="AN15" s="584"/>
      <c r="AO15" s="585"/>
      <c r="AP15" s="578" t="s">
        <v>256</v>
      </c>
      <c r="AQ15" s="579"/>
      <c r="AR15" s="579"/>
      <c r="AS15" s="579"/>
      <c r="AT15" s="579"/>
      <c r="AU15" s="579"/>
      <c r="AV15" s="579"/>
      <c r="AW15" s="579"/>
      <c r="AX15" s="579"/>
      <c r="AY15" s="579"/>
      <c r="AZ15" s="579"/>
      <c r="BA15" s="579"/>
      <c r="BB15" s="579"/>
      <c r="BC15" s="579"/>
      <c r="BD15" s="579"/>
      <c r="BE15" s="579"/>
      <c r="BF15" s="580"/>
      <c r="BG15" s="581">
        <v>5979</v>
      </c>
      <c r="BH15" s="575"/>
      <c r="BI15" s="575"/>
      <c r="BJ15" s="575"/>
      <c r="BK15" s="575"/>
      <c r="BL15" s="575"/>
      <c r="BM15" s="575"/>
      <c r="BN15" s="582"/>
      <c r="BO15" s="577">
        <v>6.6</v>
      </c>
      <c r="BP15" s="577"/>
      <c r="BQ15" s="577"/>
      <c r="BR15" s="577"/>
      <c r="BS15" s="574" t="s">
        <v>48</v>
      </c>
      <c r="BT15" s="575"/>
      <c r="BU15" s="575"/>
      <c r="BV15" s="575"/>
      <c r="BW15" s="575"/>
      <c r="BX15" s="575"/>
      <c r="BY15" s="575"/>
      <c r="BZ15" s="575"/>
      <c r="CA15" s="575"/>
      <c r="CB15" s="576"/>
      <c r="CD15" s="600" t="s">
        <v>255</v>
      </c>
      <c r="CE15" s="601"/>
      <c r="CF15" s="601"/>
      <c r="CG15" s="601"/>
      <c r="CH15" s="601"/>
      <c r="CI15" s="601"/>
      <c r="CJ15" s="601"/>
      <c r="CK15" s="601"/>
      <c r="CL15" s="601"/>
      <c r="CM15" s="601"/>
      <c r="CN15" s="601"/>
      <c r="CO15" s="601"/>
      <c r="CP15" s="601"/>
      <c r="CQ15" s="602"/>
      <c r="CR15" s="581">
        <v>212180</v>
      </c>
      <c r="CS15" s="575"/>
      <c r="CT15" s="575"/>
      <c r="CU15" s="575"/>
      <c r="CV15" s="575"/>
      <c r="CW15" s="575"/>
      <c r="CX15" s="575"/>
      <c r="CY15" s="582"/>
      <c r="CZ15" s="577">
        <v>7.4</v>
      </c>
      <c r="DA15" s="577"/>
      <c r="DB15" s="577"/>
      <c r="DC15" s="577"/>
      <c r="DD15" s="574">
        <v>97914</v>
      </c>
      <c r="DE15" s="575"/>
      <c r="DF15" s="575"/>
      <c r="DG15" s="575"/>
      <c r="DH15" s="575"/>
      <c r="DI15" s="575"/>
      <c r="DJ15" s="575"/>
      <c r="DK15" s="575"/>
      <c r="DL15" s="575"/>
      <c r="DM15" s="575"/>
      <c r="DN15" s="575"/>
      <c r="DO15" s="575"/>
      <c r="DP15" s="582"/>
      <c r="DQ15" s="574">
        <v>121657</v>
      </c>
      <c r="DR15" s="575"/>
      <c r="DS15" s="575"/>
      <c r="DT15" s="575"/>
      <c r="DU15" s="575"/>
      <c r="DV15" s="575"/>
      <c r="DW15" s="575"/>
      <c r="DX15" s="575"/>
      <c r="DY15" s="575"/>
      <c r="DZ15" s="575"/>
      <c r="EA15" s="575"/>
      <c r="EB15" s="575"/>
      <c r="EC15" s="576"/>
    </row>
    <row r="16" spans="2:143" ht="11.25" customHeight="1" x14ac:dyDescent="0.15">
      <c r="B16" s="578" t="s">
        <v>254</v>
      </c>
      <c r="C16" s="579"/>
      <c r="D16" s="579"/>
      <c r="E16" s="579"/>
      <c r="F16" s="579"/>
      <c r="G16" s="579"/>
      <c r="H16" s="579"/>
      <c r="I16" s="579"/>
      <c r="J16" s="579"/>
      <c r="K16" s="579"/>
      <c r="L16" s="579"/>
      <c r="M16" s="579"/>
      <c r="N16" s="579"/>
      <c r="O16" s="579"/>
      <c r="P16" s="579"/>
      <c r="Q16" s="580"/>
      <c r="R16" s="581">
        <v>870177</v>
      </c>
      <c r="S16" s="575"/>
      <c r="T16" s="575"/>
      <c r="U16" s="575"/>
      <c r="V16" s="575"/>
      <c r="W16" s="575"/>
      <c r="X16" s="575"/>
      <c r="Y16" s="582"/>
      <c r="Z16" s="577">
        <v>29</v>
      </c>
      <c r="AA16" s="577"/>
      <c r="AB16" s="577"/>
      <c r="AC16" s="577"/>
      <c r="AD16" s="572">
        <v>615259</v>
      </c>
      <c r="AE16" s="572"/>
      <c r="AF16" s="572"/>
      <c r="AG16" s="572"/>
      <c r="AH16" s="572"/>
      <c r="AI16" s="572"/>
      <c r="AJ16" s="572"/>
      <c r="AK16" s="572"/>
      <c r="AL16" s="583">
        <v>82.5</v>
      </c>
      <c r="AM16" s="584"/>
      <c r="AN16" s="584"/>
      <c r="AO16" s="585"/>
      <c r="AP16" s="578" t="s">
        <v>253</v>
      </c>
      <c r="AQ16" s="579"/>
      <c r="AR16" s="579"/>
      <c r="AS16" s="579"/>
      <c r="AT16" s="579"/>
      <c r="AU16" s="579"/>
      <c r="AV16" s="579"/>
      <c r="AW16" s="579"/>
      <c r="AX16" s="579"/>
      <c r="AY16" s="579"/>
      <c r="AZ16" s="579"/>
      <c r="BA16" s="579"/>
      <c r="BB16" s="579"/>
      <c r="BC16" s="579"/>
      <c r="BD16" s="579"/>
      <c r="BE16" s="579"/>
      <c r="BF16" s="580"/>
      <c r="BG16" s="581" t="s">
        <v>162</v>
      </c>
      <c r="BH16" s="575"/>
      <c r="BI16" s="575"/>
      <c r="BJ16" s="575"/>
      <c r="BK16" s="575"/>
      <c r="BL16" s="575"/>
      <c r="BM16" s="575"/>
      <c r="BN16" s="582"/>
      <c r="BO16" s="577" t="s">
        <v>48</v>
      </c>
      <c r="BP16" s="577"/>
      <c r="BQ16" s="577"/>
      <c r="BR16" s="577"/>
      <c r="BS16" s="574" t="s">
        <v>48</v>
      </c>
      <c r="BT16" s="575"/>
      <c r="BU16" s="575"/>
      <c r="BV16" s="575"/>
      <c r="BW16" s="575"/>
      <c r="BX16" s="575"/>
      <c r="BY16" s="575"/>
      <c r="BZ16" s="575"/>
      <c r="CA16" s="575"/>
      <c r="CB16" s="576"/>
      <c r="CD16" s="600" t="s">
        <v>252</v>
      </c>
      <c r="CE16" s="601"/>
      <c r="CF16" s="601"/>
      <c r="CG16" s="601"/>
      <c r="CH16" s="601"/>
      <c r="CI16" s="601"/>
      <c r="CJ16" s="601"/>
      <c r="CK16" s="601"/>
      <c r="CL16" s="601"/>
      <c r="CM16" s="601"/>
      <c r="CN16" s="601"/>
      <c r="CO16" s="601"/>
      <c r="CP16" s="601"/>
      <c r="CQ16" s="602"/>
      <c r="CR16" s="581" t="s">
        <v>162</v>
      </c>
      <c r="CS16" s="575"/>
      <c r="CT16" s="575"/>
      <c r="CU16" s="575"/>
      <c r="CV16" s="575"/>
      <c r="CW16" s="575"/>
      <c r="CX16" s="575"/>
      <c r="CY16" s="582"/>
      <c r="CZ16" s="577" t="s">
        <v>48</v>
      </c>
      <c r="DA16" s="577"/>
      <c r="DB16" s="577"/>
      <c r="DC16" s="577"/>
      <c r="DD16" s="574" t="s">
        <v>162</v>
      </c>
      <c r="DE16" s="575"/>
      <c r="DF16" s="575"/>
      <c r="DG16" s="575"/>
      <c r="DH16" s="575"/>
      <c r="DI16" s="575"/>
      <c r="DJ16" s="575"/>
      <c r="DK16" s="575"/>
      <c r="DL16" s="575"/>
      <c r="DM16" s="575"/>
      <c r="DN16" s="575"/>
      <c r="DO16" s="575"/>
      <c r="DP16" s="582"/>
      <c r="DQ16" s="574" t="s">
        <v>162</v>
      </c>
      <c r="DR16" s="575"/>
      <c r="DS16" s="575"/>
      <c r="DT16" s="575"/>
      <c r="DU16" s="575"/>
      <c r="DV16" s="575"/>
      <c r="DW16" s="575"/>
      <c r="DX16" s="575"/>
      <c r="DY16" s="575"/>
      <c r="DZ16" s="575"/>
      <c r="EA16" s="575"/>
      <c r="EB16" s="575"/>
      <c r="EC16" s="576"/>
    </row>
    <row r="17" spans="2:133" ht="11.25" customHeight="1" x14ac:dyDescent="0.15">
      <c r="B17" s="578" t="s">
        <v>251</v>
      </c>
      <c r="C17" s="579"/>
      <c r="D17" s="579"/>
      <c r="E17" s="579"/>
      <c r="F17" s="579"/>
      <c r="G17" s="579"/>
      <c r="H17" s="579"/>
      <c r="I17" s="579"/>
      <c r="J17" s="579"/>
      <c r="K17" s="579"/>
      <c r="L17" s="579"/>
      <c r="M17" s="579"/>
      <c r="N17" s="579"/>
      <c r="O17" s="579"/>
      <c r="P17" s="579"/>
      <c r="Q17" s="580"/>
      <c r="R17" s="581">
        <v>615259</v>
      </c>
      <c r="S17" s="575"/>
      <c r="T17" s="575"/>
      <c r="U17" s="575"/>
      <c r="V17" s="575"/>
      <c r="W17" s="575"/>
      <c r="X17" s="575"/>
      <c r="Y17" s="582"/>
      <c r="Z17" s="577">
        <v>20.5</v>
      </c>
      <c r="AA17" s="577"/>
      <c r="AB17" s="577"/>
      <c r="AC17" s="577"/>
      <c r="AD17" s="572">
        <v>615259</v>
      </c>
      <c r="AE17" s="572"/>
      <c r="AF17" s="572"/>
      <c r="AG17" s="572"/>
      <c r="AH17" s="572"/>
      <c r="AI17" s="572"/>
      <c r="AJ17" s="572"/>
      <c r="AK17" s="572"/>
      <c r="AL17" s="583">
        <v>82.5</v>
      </c>
      <c r="AM17" s="584"/>
      <c r="AN17" s="584"/>
      <c r="AO17" s="585"/>
      <c r="AP17" s="578" t="s">
        <v>250</v>
      </c>
      <c r="AQ17" s="579"/>
      <c r="AR17" s="579"/>
      <c r="AS17" s="579"/>
      <c r="AT17" s="579"/>
      <c r="AU17" s="579"/>
      <c r="AV17" s="579"/>
      <c r="AW17" s="579"/>
      <c r="AX17" s="579"/>
      <c r="AY17" s="579"/>
      <c r="AZ17" s="579"/>
      <c r="BA17" s="579"/>
      <c r="BB17" s="579"/>
      <c r="BC17" s="579"/>
      <c r="BD17" s="579"/>
      <c r="BE17" s="579"/>
      <c r="BF17" s="580"/>
      <c r="BG17" s="581" t="s">
        <v>48</v>
      </c>
      <c r="BH17" s="575"/>
      <c r="BI17" s="575"/>
      <c r="BJ17" s="575"/>
      <c r="BK17" s="575"/>
      <c r="BL17" s="575"/>
      <c r="BM17" s="575"/>
      <c r="BN17" s="582"/>
      <c r="BO17" s="577" t="s">
        <v>48</v>
      </c>
      <c r="BP17" s="577"/>
      <c r="BQ17" s="577"/>
      <c r="BR17" s="577"/>
      <c r="BS17" s="574" t="s">
        <v>48</v>
      </c>
      <c r="BT17" s="575"/>
      <c r="BU17" s="575"/>
      <c r="BV17" s="575"/>
      <c r="BW17" s="575"/>
      <c r="BX17" s="575"/>
      <c r="BY17" s="575"/>
      <c r="BZ17" s="575"/>
      <c r="CA17" s="575"/>
      <c r="CB17" s="576"/>
      <c r="CD17" s="600" t="s">
        <v>249</v>
      </c>
      <c r="CE17" s="601"/>
      <c r="CF17" s="601"/>
      <c r="CG17" s="601"/>
      <c r="CH17" s="601"/>
      <c r="CI17" s="601"/>
      <c r="CJ17" s="601"/>
      <c r="CK17" s="601"/>
      <c r="CL17" s="601"/>
      <c r="CM17" s="601"/>
      <c r="CN17" s="601"/>
      <c r="CO17" s="601"/>
      <c r="CP17" s="601"/>
      <c r="CQ17" s="602"/>
      <c r="CR17" s="581">
        <v>247918</v>
      </c>
      <c r="CS17" s="575"/>
      <c r="CT17" s="575"/>
      <c r="CU17" s="575"/>
      <c r="CV17" s="575"/>
      <c r="CW17" s="575"/>
      <c r="CX17" s="575"/>
      <c r="CY17" s="582"/>
      <c r="CZ17" s="577">
        <v>8.6999999999999993</v>
      </c>
      <c r="DA17" s="577"/>
      <c r="DB17" s="577"/>
      <c r="DC17" s="577"/>
      <c r="DD17" s="574" t="s">
        <v>162</v>
      </c>
      <c r="DE17" s="575"/>
      <c r="DF17" s="575"/>
      <c r="DG17" s="575"/>
      <c r="DH17" s="575"/>
      <c r="DI17" s="575"/>
      <c r="DJ17" s="575"/>
      <c r="DK17" s="575"/>
      <c r="DL17" s="575"/>
      <c r="DM17" s="575"/>
      <c r="DN17" s="575"/>
      <c r="DO17" s="575"/>
      <c r="DP17" s="582"/>
      <c r="DQ17" s="574">
        <v>230778</v>
      </c>
      <c r="DR17" s="575"/>
      <c r="DS17" s="575"/>
      <c r="DT17" s="575"/>
      <c r="DU17" s="575"/>
      <c r="DV17" s="575"/>
      <c r="DW17" s="575"/>
      <c r="DX17" s="575"/>
      <c r="DY17" s="575"/>
      <c r="DZ17" s="575"/>
      <c r="EA17" s="575"/>
      <c r="EB17" s="575"/>
      <c r="EC17" s="576"/>
    </row>
    <row r="18" spans="2:133" ht="11.25" customHeight="1" x14ac:dyDescent="0.15">
      <c r="B18" s="578" t="s">
        <v>248</v>
      </c>
      <c r="C18" s="579"/>
      <c r="D18" s="579"/>
      <c r="E18" s="579"/>
      <c r="F18" s="579"/>
      <c r="G18" s="579"/>
      <c r="H18" s="579"/>
      <c r="I18" s="579"/>
      <c r="J18" s="579"/>
      <c r="K18" s="579"/>
      <c r="L18" s="579"/>
      <c r="M18" s="579"/>
      <c r="N18" s="579"/>
      <c r="O18" s="579"/>
      <c r="P18" s="579"/>
      <c r="Q18" s="580"/>
      <c r="R18" s="581">
        <v>254918</v>
      </c>
      <c r="S18" s="575"/>
      <c r="T18" s="575"/>
      <c r="U18" s="575"/>
      <c r="V18" s="575"/>
      <c r="W18" s="575"/>
      <c r="X18" s="575"/>
      <c r="Y18" s="582"/>
      <c r="Z18" s="577">
        <v>8.5</v>
      </c>
      <c r="AA18" s="577"/>
      <c r="AB18" s="577"/>
      <c r="AC18" s="577"/>
      <c r="AD18" s="572" t="s">
        <v>48</v>
      </c>
      <c r="AE18" s="572"/>
      <c r="AF18" s="572"/>
      <c r="AG18" s="572"/>
      <c r="AH18" s="572"/>
      <c r="AI18" s="572"/>
      <c r="AJ18" s="572"/>
      <c r="AK18" s="572"/>
      <c r="AL18" s="583" t="s">
        <v>48</v>
      </c>
      <c r="AM18" s="584"/>
      <c r="AN18" s="584"/>
      <c r="AO18" s="585"/>
      <c r="AP18" s="578" t="s">
        <v>247</v>
      </c>
      <c r="AQ18" s="579"/>
      <c r="AR18" s="579"/>
      <c r="AS18" s="579"/>
      <c r="AT18" s="579"/>
      <c r="AU18" s="579"/>
      <c r="AV18" s="579"/>
      <c r="AW18" s="579"/>
      <c r="AX18" s="579"/>
      <c r="AY18" s="579"/>
      <c r="AZ18" s="579"/>
      <c r="BA18" s="579"/>
      <c r="BB18" s="579"/>
      <c r="BC18" s="579"/>
      <c r="BD18" s="579"/>
      <c r="BE18" s="579"/>
      <c r="BF18" s="580"/>
      <c r="BG18" s="581" t="s">
        <v>48</v>
      </c>
      <c r="BH18" s="575"/>
      <c r="BI18" s="575"/>
      <c r="BJ18" s="575"/>
      <c r="BK18" s="575"/>
      <c r="BL18" s="575"/>
      <c r="BM18" s="575"/>
      <c r="BN18" s="582"/>
      <c r="BO18" s="577" t="s">
        <v>162</v>
      </c>
      <c r="BP18" s="577"/>
      <c r="BQ18" s="577"/>
      <c r="BR18" s="577"/>
      <c r="BS18" s="574" t="s">
        <v>48</v>
      </c>
      <c r="BT18" s="575"/>
      <c r="BU18" s="575"/>
      <c r="BV18" s="575"/>
      <c r="BW18" s="575"/>
      <c r="BX18" s="575"/>
      <c r="BY18" s="575"/>
      <c r="BZ18" s="575"/>
      <c r="CA18" s="575"/>
      <c r="CB18" s="576"/>
      <c r="CD18" s="600" t="s">
        <v>246</v>
      </c>
      <c r="CE18" s="601"/>
      <c r="CF18" s="601"/>
      <c r="CG18" s="601"/>
      <c r="CH18" s="601"/>
      <c r="CI18" s="601"/>
      <c r="CJ18" s="601"/>
      <c r="CK18" s="601"/>
      <c r="CL18" s="601"/>
      <c r="CM18" s="601"/>
      <c r="CN18" s="601"/>
      <c r="CO18" s="601"/>
      <c r="CP18" s="601"/>
      <c r="CQ18" s="602"/>
      <c r="CR18" s="581" t="s">
        <v>162</v>
      </c>
      <c r="CS18" s="575"/>
      <c r="CT18" s="575"/>
      <c r="CU18" s="575"/>
      <c r="CV18" s="575"/>
      <c r="CW18" s="575"/>
      <c r="CX18" s="575"/>
      <c r="CY18" s="582"/>
      <c r="CZ18" s="577" t="s">
        <v>162</v>
      </c>
      <c r="DA18" s="577"/>
      <c r="DB18" s="577"/>
      <c r="DC18" s="577"/>
      <c r="DD18" s="574" t="s">
        <v>48</v>
      </c>
      <c r="DE18" s="575"/>
      <c r="DF18" s="575"/>
      <c r="DG18" s="575"/>
      <c r="DH18" s="575"/>
      <c r="DI18" s="575"/>
      <c r="DJ18" s="575"/>
      <c r="DK18" s="575"/>
      <c r="DL18" s="575"/>
      <c r="DM18" s="575"/>
      <c r="DN18" s="575"/>
      <c r="DO18" s="575"/>
      <c r="DP18" s="582"/>
      <c r="DQ18" s="574" t="s">
        <v>162</v>
      </c>
      <c r="DR18" s="575"/>
      <c r="DS18" s="575"/>
      <c r="DT18" s="575"/>
      <c r="DU18" s="575"/>
      <c r="DV18" s="575"/>
      <c r="DW18" s="575"/>
      <c r="DX18" s="575"/>
      <c r="DY18" s="575"/>
      <c r="DZ18" s="575"/>
      <c r="EA18" s="575"/>
      <c r="EB18" s="575"/>
      <c r="EC18" s="576"/>
    </row>
    <row r="19" spans="2:133" ht="11.25" customHeight="1" x14ac:dyDescent="0.15">
      <c r="B19" s="578" t="s">
        <v>245</v>
      </c>
      <c r="C19" s="579"/>
      <c r="D19" s="579"/>
      <c r="E19" s="579"/>
      <c r="F19" s="579"/>
      <c r="G19" s="579"/>
      <c r="H19" s="579"/>
      <c r="I19" s="579"/>
      <c r="J19" s="579"/>
      <c r="K19" s="579"/>
      <c r="L19" s="579"/>
      <c r="M19" s="579"/>
      <c r="N19" s="579"/>
      <c r="O19" s="579"/>
      <c r="P19" s="579"/>
      <c r="Q19" s="580"/>
      <c r="R19" s="581" t="s">
        <v>48</v>
      </c>
      <c r="S19" s="575"/>
      <c r="T19" s="575"/>
      <c r="U19" s="575"/>
      <c r="V19" s="575"/>
      <c r="W19" s="575"/>
      <c r="X19" s="575"/>
      <c r="Y19" s="582"/>
      <c r="Z19" s="577" t="s">
        <v>48</v>
      </c>
      <c r="AA19" s="577"/>
      <c r="AB19" s="577"/>
      <c r="AC19" s="577"/>
      <c r="AD19" s="572" t="s">
        <v>162</v>
      </c>
      <c r="AE19" s="572"/>
      <c r="AF19" s="572"/>
      <c r="AG19" s="572"/>
      <c r="AH19" s="572"/>
      <c r="AI19" s="572"/>
      <c r="AJ19" s="572"/>
      <c r="AK19" s="572"/>
      <c r="AL19" s="583" t="s">
        <v>48</v>
      </c>
      <c r="AM19" s="584"/>
      <c r="AN19" s="584"/>
      <c r="AO19" s="585"/>
      <c r="AP19" s="578" t="s">
        <v>244</v>
      </c>
      <c r="AQ19" s="579"/>
      <c r="AR19" s="579"/>
      <c r="AS19" s="579"/>
      <c r="AT19" s="579"/>
      <c r="AU19" s="579"/>
      <c r="AV19" s="579"/>
      <c r="AW19" s="579"/>
      <c r="AX19" s="579"/>
      <c r="AY19" s="579"/>
      <c r="AZ19" s="579"/>
      <c r="BA19" s="579"/>
      <c r="BB19" s="579"/>
      <c r="BC19" s="579"/>
      <c r="BD19" s="579"/>
      <c r="BE19" s="579"/>
      <c r="BF19" s="580"/>
      <c r="BG19" s="581" t="s">
        <v>48</v>
      </c>
      <c r="BH19" s="575"/>
      <c r="BI19" s="575"/>
      <c r="BJ19" s="575"/>
      <c r="BK19" s="575"/>
      <c r="BL19" s="575"/>
      <c r="BM19" s="575"/>
      <c r="BN19" s="582"/>
      <c r="BO19" s="577" t="s">
        <v>48</v>
      </c>
      <c r="BP19" s="577"/>
      <c r="BQ19" s="577"/>
      <c r="BR19" s="577"/>
      <c r="BS19" s="574" t="s">
        <v>48</v>
      </c>
      <c r="BT19" s="575"/>
      <c r="BU19" s="575"/>
      <c r="BV19" s="575"/>
      <c r="BW19" s="575"/>
      <c r="BX19" s="575"/>
      <c r="BY19" s="575"/>
      <c r="BZ19" s="575"/>
      <c r="CA19" s="575"/>
      <c r="CB19" s="576"/>
      <c r="CD19" s="600" t="s">
        <v>243</v>
      </c>
      <c r="CE19" s="601"/>
      <c r="CF19" s="601"/>
      <c r="CG19" s="601"/>
      <c r="CH19" s="601"/>
      <c r="CI19" s="601"/>
      <c r="CJ19" s="601"/>
      <c r="CK19" s="601"/>
      <c r="CL19" s="601"/>
      <c r="CM19" s="601"/>
      <c r="CN19" s="601"/>
      <c r="CO19" s="601"/>
      <c r="CP19" s="601"/>
      <c r="CQ19" s="602"/>
      <c r="CR19" s="581" t="s">
        <v>162</v>
      </c>
      <c r="CS19" s="575"/>
      <c r="CT19" s="575"/>
      <c r="CU19" s="575"/>
      <c r="CV19" s="575"/>
      <c r="CW19" s="575"/>
      <c r="CX19" s="575"/>
      <c r="CY19" s="582"/>
      <c r="CZ19" s="577" t="s">
        <v>48</v>
      </c>
      <c r="DA19" s="577"/>
      <c r="DB19" s="577"/>
      <c r="DC19" s="577"/>
      <c r="DD19" s="574" t="s">
        <v>48</v>
      </c>
      <c r="DE19" s="575"/>
      <c r="DF19" s="575"/>
      <c r="DG19" s="575"/>
      <c r="DH19" s="575"/>
      <c r="DI19" s="575"/>
      <c r="DJ19" s="575"/>
      <c r="DK19" s="575"/>
      <c r="DL19" s="575"/>
      <c r="DM19" s="575"/>
      <c r="DN19" s="575"/>
      <c r="DO19" s="575"/>
      <c r="DP19" s="582"/>
      <c r="DQ19" s="574" t="s">
        <v>162</v>
      </c>
      <c r="DR19" s="575"/>
      <c r="DS19" s="575"/>
      <c r="DT19" s="575"/>
      <c r="DU19" s="575"/>
      <c r="DV19" s="575"/>
      <c r="DW19" s="575"/>
      <c r="DX19" s="575"/>
      <c r="DY19" s="575"/>
      <c r="DZ19" s="575"/>
      <c r="EA19" s="575"/>
      <c r="EB19" s="575"/>
      <c r="EC19" s="576"/>
    </row>
    <row r="20" spans="2:133" ht="11.25" customHeight="1" x14ac:dyDescent="0.15">
      <c r="B20" s="578" t="s">
        <v>242</v>
      </c>
      <c r="C20" s="579"/>
      <c r="D20" s="579"/>
      <c r="E20" s="579"/>
      <c r="F20" s="579"/>
      <c r="G20" s="579"/>
      <c r="H20" s="579"/>
      <c r="I20" s="579"/>
      <c r="J20" s="579"/>
      <c r="K20" s="579"/>
      <c r="L20" s="579"/>
      <c r="M20" s="579"/>
      <c r="N20" s="579"/>
      <c r="O20" s="579"/>
      <c r="P20" s="579"/>
      <c r="Q20" s="580"/>
      <c r="R20" s="581">
        <v>984444</v>
      </c>
      <c r="S20" s="575"/>
      <c r="T20" s="575"/>
      <c r="U20" s="575"/>
      <c r="V20" s="575"/>
      <c r="W20" s="575"/>
      <c r="X20" s="575"/>
      <c r="Y20" s="582"/>
      <c r="Z20" s="577">
        <v>32.799999999999997</v>
      </c>
      <c r="AA20" s="577"/>
      <c r="AB20" s="577"/>
      <c r="AC20" s="577"/>
      <c r="AD20" s="572">
        <v>729526</v>
      </c>
      <c r="AE20" s="572"/>
      <c r="AF20" s="572"/>
      <c r="AG20" s="572"/>
      <c r="AH20" s="572"/>
      <c r="AI20" s="572"/>
      <c r="AJ20" s="572"/>
      <c r="AK20" s="572"/>
      <c r="AL20" s="583">
        <v>97.8</v>
      </c>
      <c r="AM20" s="584"/>
      <c r="AN20" s="584"/>
      <c r="AO20" s="585"/>
      <c r="AP20" s="578" t="s">
        <v>241</v>
      </c>
      <c r="AQ20" s="579"/>
      <c r="AR20" s="579"/>
      <c r="AS20" s="579"/>
      <c r="AT20" s="579"/>
      <c r="AU20" s="579"/>
      <c r="AV20" s="579"/>
      <c r="AW20" s="579"/>
      <c r="AX20" s="579"/>
      <c r="AY20" s="579"/>
      <c r="AZ20" s="579"/>
      <c r="BA20" s="579"/>
      <c r="BB20" s="579"/>
      <c r="BC20" s="579"/>
      <c r="BD20" s="579"/>
      <c r="BE20" s="579"/>
      <c r="BF20" s="580"/>
      <c r="BG20" s="581" t="s">
        <v>48</v>
      </c>
      <c r="BH20" s="575"/>
      <c r="BI20" s="575"/>
      <c r="BJ20" s="575"/>
      <c r="BK20" s="575"/>
      <c r="BL20" s="575"/>
      <c r="BM20" s="575"/>
      <c r="BN20" s="582"/>
      <c r="BO20" s="577" t="s">
        <v>162</v>
      </c>
      <c r="BP20" s="577"/>
      <c r="BQ20" s="577"/>
      <c r="BR20" s="577"/>
      <c r="BS20" s="574" t="s">
        <v>48</v>
      </c>
      <c r="BT20" s="575"/>
      <c r="BU20" s="575"/>
      <c r="BV20" s="575"/>
      <c r="BW20" s="575"/>
      <c r="BX20" s="575"/>
      <c r="BY20" s="575"/>
      <c r="BZ20" s="575"/>
      <c r="CA20" s="575"/>
      <c r="CB20" s="576"/>
      <c r="CD20" s="600" t="s">
        <v>240</v>
      </c>
      <c r="CE20" s="601"/>
      <c r="CF20" s="601"/>
      <c r="CG20" s="601"/>
      <c r="CH20" s="601"/>
      <c r="CI20" s="601"/>
      <c r="CJ20" s="601"/>
      <c r="CK20" s="601"/>
      <c r="CL20" s="601"/>
      <c r="CM20" s="601"/>
      <c r="CN20" s="601"/>
      <c r="CO20" s="601"/>
      <c r="CP20" s="601"/>
      <c r="CQ20" s="602"/>
      <c r="CR20" s="581">
        <v>2856840</v>
      </c>
      <c r="CS20" s="575"/>
      <c r="CT20" s="575"/>
      <c r="CU20" s="575"/>
      <c r="CV20" s="575"/>
      <c r="CW20" s="575"/>
      <c r="CX20" s="575"/>
      <c r="CY20" s="582"/>
      <c r="CZ20" s="577">
        <v>100</v>
      </c>
      <c r="DA20" s="577"/>
      <c r="DB20" s="577"/>
      <c r="DC20" s="577"/>
      <c r="DD20" s="574">
        <v>1431935</v>
      </c>
      <c r="DE20" s="575"/>
      <c r="DF20" s="575"/>
      <c r="DG20" s="575"/>
      <c r="DH20" s="575"/>
      <c r="DI20" s="575"/>
      <c r="DJ20" s="575"/>
      <c r="DK20" s="575"/>
      <c r="DL20" s="575"/>
      <c r="DM20" s="575"/>
      <c r="DN20" s="575"/>
      <c r="DO20" s="575"/>
      <c r="DP20" s="582"/>
      <c r="DQ20" s="574">
        <v>1176065</v>
      </c>
      <c r="DR20" s="575"/>
      <c r="DS20" s="575"/>
      <c r="DT20" s="575"/>
      <c r="DU20" s="575"/>
      <c r="DV20" s="575"/>
      <c r="DW20" s="575"/>
      <c r="DX20" s="575"/>
      <c r="DY20" s="575"/>
      <c r="DZ20" s="575"/>
      <c r="EA20" s="575"/>
      <c r="EB20" s="575"/>
      <c r="EC20" s="576"/>
    </row>
    <row r="21" spans="2:133" ht="11.25" customHeight="1" x14ac:dyDescent="0.15">
      <c r="B21" s="578" t="s">
        <v>239</v>
      </c>
      <c r="C21" s="579"/>
      <c r="D21" s="579"/>
      <c r="E21" s="579"/>
      <c r="F21" s="579"/>
      <c r="G21" s="579"/>
      <c r="H21" s="579"/>
      <c r="I21" s="579"/>
      <c r="J21" s="579"/>
      <c r="K21" s="579"/>
      <c r="L21" s="579"/>
      <c r="M21" s="579"/>
      <c r="N21" s="579"/>
      <c r="O21" s="579"/>
      <c r="P21" s="579"/>
      <c r="Q21" s="580"/>
      <c r="R21" s="581" t="s">
        <v>48</v>
      </c>
      <c r="S21" s="575"/>
      <c r="T21" s="575"/>
      <c r="U21" s="575"/>
      <c r="V21" s="575"/>
      <c r="W21" s="575"/>
      <c r="X21" s="575"/>
      <c r="Y21" s="582"/>
      <c r="Z21" s="577" t="s">
        <v>48</v>
      </c>
      <c r="AA21" s="577"/>
      <c r="AB21" s="577"/>
      <c r="AC21" s="577"/>
      <c r="AD21" s="572" t="s">
        <v>48</v>
      </c>
      <c r="AE21" s="572"/>
      <c r="AF21" s="572"/>
      <c r="AG21" s="572"/>
      <c r="AH21" s="572"/>
      <c r="AI21" s="572"/>
      <c r="AJ21" s="572"/>
      <c r="AK21" s="572"/>
      <c r="AL21" s="583" t="s">
        <v>48</v>
      </c>
      <c r="AM21" s="584"/>
      <c r="AN21" s="584"/>
      <c r="AO21" s="585"/>
      <c r="AP21" s="603" t="s">
        <v>238</v>
      </c>
      <c r="AQ21" s="604"/>
      <c r="AR21" s="604"/>
      <c r="AS21" s="604"/>
      <c r="AT21" s="604"/>
      <c r="AU21" s="604"/>
      <c r="AV21" s="604"/>
      <c r="AW21" s="604"/>
      <c r="AX21" s="604"/>
      <c r="AY21" s="604"/>
      <c r="AZ21" s="604"/>
      <c r="BA21" s="604"/>
      <c r="BB21" s="604"/>
      <c r="BC21" s="604"/>
      <c r="BD21" s="604"/>
      <c r="BE21" s="604"/>
      <c r="BF21" s="605"/>
      <c r="BG21" s="581" t="s">
        <v>162</v>
      </c>
      <c r="BH21" s="575"/>
      <c r="BI21" s="575"/>
      <c r="BJ21" s="575"/>
      <c r="BK21" s="575"/>
      <c r="BL21" s="575"/>
      <c r="BM21" s="575"/>
      <c r="BN21" s="582"/>
      <c r="BO21" s="577" t="s">
        <v>48</v>
      </c>
      <c r="BP21" s="577"/>
      <c r="BQ21" s="577"/>
      <c r="BR21" s="577"/>
      <c r="BS21" s="574" t="s">
        <v>162</v>
      </c>
      <c r="BT21" s="575"/>
      <c r="BU21" s="575"/>
      <c r="BV21" s="575"/>
      <c r="BW21" s="575"/>
      <c r="BX21" s="575"/>
      <c r="BY21" s="575"/>
      <c r="BZ21" s="575"/>
      <c r="CA21" s="575"/>
      <c r="CB21" s="576"/>
      <c r="CD21" s="609"/>
      <c r="CE21" s="610"/>
      <c r="CF21" s="610"/>
      <c r="CG21" s="610"/>
      <c r="CH21" s="610"/>
      <c r="CI21" s="610"/>
      <c r="CJ21" s="610"/>
      <c r="CK21" s="610"/>
      <c r="CL21" s="610"/>
      <c r="CM21" s="610"/>
      <c r="CN21" s="610"/>
      <c r="CO21" s="610"/>
      <c r="CP21" s="610"/>
      <c r="CQ21" s="611"/>
      <c r="CR21" s="581"/>
      <c r="CS21" s="575"/>
      <c r="CT21" s="575"/>
      <c r="CU21" s="575"/>
      <c r="CV21" s="575"/>
      <c r="CW21" s="575"/>
      <c r="CX21" s="575"/>
      <c r="CY21" s="582"/>
      <c r="CZ21" s="577"/>
      <c r="DA21" s="577"/>
      <c r="DB21" s="577"/>
      <c r="DC21" s="577"/>
      <c r="DD21" s="574"/>
      <c r="DE21" s="575"/>
      <c r="DF21" s="575"/>
      <c r="DG21" s="575"/>
      <c r="DH21" s="575"/>
      <c r="DI21" s="575"/>
      <c r="DJ21" s="575"/>
      <c r="DK21" s="575"/>
      <c r="DL21" s="575"/>
      <c r="DM21" s="575"/>
      <c r="DN21" s="575"/>
      <c r="DO21" s="575"/>
      <c r="DP21" s="582"/>
      <c r="DQ21" s="574"/>
      <c r="DR21" s="575"/>
      <c r="DS21" s="575"/>
      <c r="DT21" s="575"/>
      <c r="DU21" s="575"/>
      <c r="DV21" s="575"/>
      <c r="DW21" s="575"/>
      <c r="DX21" s="575"/>
      <c r="DY21" s="575"/>
      <c r="DZ21" s="575"/>
      <c r="EA21" s="575"/>
      <c r="EB21" s="575"/>
      <c r="EC21" s="576"/>
    </row>
    <row r="22" spans="2:133" ht="11.25" customHeight="1" x14ac:dyDescent="0.15">
      <c r="B22" s="578" t="s">
        <v>237</v>
      </c>
      <c r="C22" s="579"/>
      <c r="D22" s="579"/>
      <c r="E22" s="579"/>
      <c r="F22" s="579"/>
      <c r="G22" s="579"/>
      <c r="H22" s="579"/>
      <c r="I22" s="579"/>
      <c r="J22" s="579"/>
      <c r="K22" s="579"/>
      <c r="L22" s="579"/>
      <c r="M22" s="579"/>
      <c r="N22" s="579"/>
      <c r="O22" s="579"/>
      <c r="P22" s="579"/>
      <c r="Q22" s="580"/>
      <c r="R22" s="581">
        <v>839</v>
      </c>
      <c r="S22" s="575"/>
      <c r="T22" s="575"/>
      <c r="U22" s="575"/>
      <c r="V22" s="575"/>
      <c r="W22" s="575"/>
      <c r="X22" s="575"/>
      <c r="Y22" s="582"/>
      <c r="Z22" s="577">
        <v>0</v>
      </c>
      <c r="AA22" s="577"/>
      <c r="AB22" s="577"/>
      <c r="AC22" s="577"/>
      <c r="AD22" s="572" t="s">
        <v>162</v>
      </c>
      <c r="AE22" s="572"/>
      <c r="AF22" s="572"/>
      <c r="AG22" s="572"/>
      <c r="AH22" s="572"/>
      <c r="AI22" s="572"/>
      <c r="AJ22" s="572"/>
      <c r="AK22" s="572"/>
      <c r="AL22" s="583" t="s">
        <v>48</v>
      </c>
      <c r="AM22" s="584"/>
      <c r="AN22" s="584"/>
      <c r="AO22" s="585"/>
      <c r="AP22" s="603" t="s">
        <v>236</v>
      </c>
      <c r="AQ22" s="604"/>
      <c r="AR22" s="604"/>
      <c r="AS22" s="604"/>
      <c r="AT22" s="604"/>
      <c r="AU22" s="604"/>
      <c r="AV22" s="604"/>
      <c r="AW22" s="604"/>
      <c r="AX22" s="604"/>
      <c r="AY22" s="604"/>
      <c r="AZ22" s="604"/>
      <c r="BA22" s="604"/>
      <c r="BB22" s="604"/>
      <c r="BC22" s="604"/>
      <c r="BD22" s="604"/>
      <c r="BE22" s="604"/>
      <c r="BF22" s="605"/>
      <c r="BG22" s="581" t="s">
        <v>48</v>
      </c>
      <c r="BH22" s="575"/>
      <c r="BI22" s="575"/>
      <c r="BJ22" s="575"/>
      <c r="BK22" s="575"/>
      <c r="BL22" s="575"/>
      <c r="BM22" s="575"/>
      <c r="BN22" s="582"/>
      <c r="BO22" s="577" t="s">
        <v>162</v>
      </c>
      <c r="BP22" s="577"/>
      <c r="BQ22" s="577"/>
      <c r="BR22" s="577"/>
      <c r="BS22" s="574" t="s">
        <v>48</v>
      </c>
      <c r="BT22" s="575"/>
      <c r="BU22" s="575"/>
      <c r="BV22" s="575"/>
      <c r="BW22" s="575"/>
      <c r="BX22" s="575"/>
      <c r="BY22" s="575"/>
      <c r="BZ22" s="575"/>
      <c r="CA22" s="575"/>
      <c r="CB22" s="576"/>
      <c r="CD22" s="563" t="s">
        <v>235</v>
      </c>
      <c r="CE22" s="564"/>
      <c r="CF22" s="564"/>
      <c r="CG22" s="564"/>
      <c r="CH22" s="564"/>
      <c r="CI22" s="564"/>
      <c r="CJ22" s="564"/>
      <c r="CK22" s="564"/>
      <c r="CL22" s="564"/>
      <c r="CM22" s="564"/>
      <c r="CN22" s="564"/>
      <c r="CO22" s="564"/>
      <c r="CP22" s="564"/>
      <c r="CQ22" s="564"/>
      <c r="CR22" s="564"/>
      <c r="CS22" s="564"/>
      <c r="CT22" s="564"/>
      <c r="CU22" s="564"/>
      <c r="CV22" s="564"/>
      <c r="CW22" s="564"/>
      <c r="CX22" s="564"/>
      <c r="CY22" s="564"/>
      <c r="CZ22" s="564"/>
      <c r="DA22" s="564"/>
      <c r="DB22" s="564"/>
      <c r="DC22" s="564"/>
      <c r="DD22" s="564"/>
      <c r="DE22" s="564"/>
      <c r="DF22" s="564"/>
      <c r="DG22" s="564"/>
      <c r="DH22" s="564"/>
      <c r="DI22" s="564"/>
      <c r="DJ22" s="564"/>
      <c r="DK22" s="564"/>
      <c r="DL22" s="564"/>
      <c r="DM22" s="564"/>
      <c r="DN22" s="564"/>
      <c r="DO22" s="564"/>
      <c r="DP22" s="564"/>
      <c r="DQ22" s="564"/>
      <c r="DR22" s="564"/>
      <c r="DS22" s="564"/>
      <c r="DT22" s="564"/>
      <c r="DU22" s="564"/>
      <c r="DV22" s="564"/>
      <c r="DW22" s="564"/>
      <c r="DX22" s="564"/>
      <c r="DY22" s="564"/>
      <c r="DZ22" s="564"/>
      <c r="EA22" s="564"/>
      <c r="EB22" s="564"/>
      <c r="EC22" s="565"/>
    </row>
    <row r="23" spans="2:133" ht="11.25" customHeight="1" x14ac:dyDescent="0.15">
      <c r="B23" s="578" t="s">
        <v>234</v>
      </c>
      <c r="C23" s="579"/>
      <c r="D23" s="579"/>
      <c r="E23" s="579"/>
      <c r="F23" s="579"/>
      <c r="G23" s="579"/>
      <c r="H23" s="579"/>
      <c r="I23" s="579"/>
      <c r="J23" s="579"/>
      <c r="K23" s="579"/>
      <c r="L23" s="579"/>
      <c r="M23" s="579"/>
      <c r="N23" s="579"/>
      <c r="O23" s="579"/>
      <c r="P23" s="579"/>
      <c r="Q23" s="580"/>
      <c r="R23" s="581">
        <v>52486</v>
      </c>
      <c r="S23" s="575"/>
      <c r="T23" s="575"/>
      <c r="U23" s="575"/>
      <c r="V23" s="575"/>
      <c r="W23" s="575"/>
      <c r="X23" s="575"/>
      <c r="Y23" s="582"/>
      <c r="Z23" s="577">
        <v>1.8</v>
      </c>
      <c r="AA23" s="577"/>
      <c r="AB23" s="577"/>
      <c r="AC23" s="577"/>
      <c r="AD23" s="572" t="s">
        <v>162</v>
      </c>
      <c r="AE23" s="572"/>
      <c r="AF23" s="572"/>
      <c r="AG23" s="572"/>
      <c r="AH23" s="572"/>
      <c r="AI23" s="572"/>
      <c r="AJ23" s="572"/>
      <c r="AK23" s="572"/>
      <c r="AL23" s="583" t="s">
        <v>162</v>
      </c>
      <c r="AM23" s="584"/>
      <c r="AN23" s="584"/>
      <c r="AO23" s="585"/>
      <c r="AP23" s="603" t="s">
        <v>233</v>
      </c>
      <c r="AQ23" s="604"/>
      <c r="AR23" s="604"/>
      <c r="AS23" s="604"/>
      <c r="AT23" s="604"/>
      <c r="AU23" s="604"/>
      <c r="AV23" s="604"/>
      <c r="AW23" s="604"/>
      <c r="AX23" s="604"/>
      <c r="AY23" s="604"/>
      <c r="AZ23" s="604"/>
      <c r="BA23" s="604"/>
      <c r="BB23" s="604"/>
      <c r="BC23" s="604"/>
      <c r="BD23" s="604"/>
      <c r="BE23" s="604"/>
      <c r="BF23" s="605"/>
      <c r="BG23" s="581" t="s">
        <v>162</v>
      </c>
      <c r="BH23" s="575"/>
      <c r="BI23" s="575"/>
      <c r="BJ23" s="575"/>
      <c r="BK23" s="575"/>
      <c r="BL23" s="575"/>
      <c r="BM23" s="575"/>
      <c r="BN23" s="582"/>
      <c r="BO23" s="577" t="s">
        <v>48</v>
      </c>
      <c r="BP23" s="577"/>
      <c r="BQ23" s="577"/>
      <c r="BR23" s="577"/>
      <c r="BS23" s="574" t="s">
        <v>48</v>
      </c>
      <c r="BT23" s="575"/>
      <c r="BU23" s="575"/>
      <c r="BV23" s="575"/>
      <c r="BW23" s="575"/>
      <c r="BX23" s="575"/>
      <c r="BY23" s="575"/>
      <c r="BZ23" s="575"/>
      <c r="CA23" s="575"/>
      <c r="CB23" s="576"/>
      <c r="CD23" s="563" t="s">
        <v>212</v>
      </c>
      <c r="CE23" s="564"/>
      <c r="CF23" s="564"/>
      <c r="CG23" s="564"/>
      <c r="CH23" s="564"/>
      <c r="CI23" s="564"/>
      <c r="CJ23" s="564"/>
      <c r="CK23" s="564"/>
      <c r="CL23" s="564"/>
      <c r="CM23" s="564"/>
      <c r="CN23" s="564"/>
      <c r="CO23" s="564"/>
      <c r="CP23" s="564"/>
      <c r="CQ23" s="565"/>
      <c r="CR23" s="563" t="s">
        <v>232</v>
      </c>
      <c r="CS23" s="564"/>
      <c r="CT23" s="564"/>
      <c r="CU23" s="564"/>
      <c r="CV23" s="564"/>
      <c r="CW23" s="564"/>
      <c r="CX23" s="564"/>
      <c r="CY23" s="565"/>
      <c r="CZ23" s="563" t="s">
        <v>231</v>
      </c>
      <c r="DA23" s="564"/>
      <c r="DB23" s="564"/>
      <c r="DC23" s="565"/>
      <c r="DD23" s="563" t="s">
        <v>230</v>
      </c>
      <c r="DE23" s="564"/>
      <c r="DF23" s="564"/>
      <c r="DG23" s="564"/>
      <c r="DH23" s="564"/>
      <c r="DI23" s="564"/>
      <c r="DJ23" s="564"/>
      <c r="DK23" s="565"/>
      <c r="DL23" s="606" t="s">
        <v>229</v>
      </c>
      <c r="DM23" s="607"/>
      <c r="DN23" s="607"/>
      <c r="DO23" s="607"/>
      <c r="DP23" s="607"/>
      <c r="DQ23" s="607"/>
      <c r="DR23" s="607"/>
      <c r="DS23" s="607"/>
      <c r="DT23" s="607"/>
      <c r="DU23" s="607"/>
      <c r="DV23" s="608"/>
      <c r="DW23" s="563" t="s">
        <v>228</v>
      </c>
      <c r="DX23" s="564"/>
      <c r="DY23" s="564"/>
      <c r="DZ23" s="564"/>
      <c r="EA23" s="564"/>
      <c r="EB23" s="564"/>
      <c r="EC23" s="565"/>
    </row>
    <row r="24" spans="2:133" ht="11.25" customHeight="1" x14ac:dyDescent="0.15">
      <c r="B24" s="578" t="s">
        <v>227</v>
      </c>
      <c r="C24" s="579"/>
      <c r="D24" s="579"/>
      <c r="E24" s="579"/>
      <c r="F24" s="579"/>
      <c r="G24" s="579"/>
      <c r="H24" s="579"/>
      <c r="I24" s="579"/>
      <c r="J24" s="579"/>
      <c r="K24" s="579"/>
      <c r="L24" s="579"/>
      <c r="M24" s="579"/>
      <c r="N24" s="579"/>
      <c r="O24" s="579"/>
      <c r="P24" s="579"/>
      <c r="Q24" s="580"/>
      <c r="R24" s="581">
        <v>113472</v>
      </c>
      <c r="S24" s="575"/>
      <c r="T24" s="575"/>
      <c r="U24" s="575"/>
      <c r="V24" s="575"/>
      <c r="W24" s="575"/>
      <c r="X24" s="575"/>
      <c r="Y24" s="582"/>
      <c r="Z24" s="577">
        <v>3.8</v>
      </c>
      <c r="AA24" s="577"/>
      <c r="AB24" s="577"/>
      <c r="AC24" s="577"/>
      <c r="AD24" s="572" t="s">
        <v>48</v>
      </c>
      <c r="AE24" s="572"/>
      <c r="AF24" s="572"/>
      <c r="AG24" s="572"/>
      <c r="AH24" s="572"/>
      <c r="AI24" s="572"/>
      <c r="AJ24" s="572"/>
      <c r="AK24" s="572"/>
      <c r="AL24" s="583" t="s">
        <v>48</v>
      </c>
      <c r="AM24" s="584"/>
      <c r="AN24" s="584"/>
      <c r="AO24" s="585"/>
      <c r="AP24" s="603" t="s">
        <v>226</v>
      </c>
      <c r="AQ24" s="604"/>
      <c r="AR24" s="604"/>
      <c r="AS24" s="604"/>
      <c r="AT24" s="604"/>
      <c r="AU24" s="604"/>
      <c r="AV24" s="604"/>
      <c r="AW24" s="604"/>
      <c r="AX24" s="604"/>
      <c r="AY24" s="604"/>
      <c r="AZ24" s="604"/>
      <c r="BA24" s="604"/>
      <c r="BB24" s="604"/>
      <c r="BC24" s="604"/>
      <c r="BD24" s="604"/>
      <c r="BE24" s="604"/>
      <c r="BF24" s="605"/>
      <c r="BG24" s="581" t="s">
        <v>48</v>
      </c>
      <c r="BH24" s="575"/>
      <c r="BI24" s="575"/>
      <c r="BJ24" s="575"/>
      <c r="BK24" s="575"/>
      <c r="BL24" s="575"/>
      <c r="BM24" s="575"/>
      <c r="BN24" s="582"/>
      <c r="BO24" s="577" t="s">
        <v>162</v>
      </c>
      <c r="BP24" s="577"/>
      <c r="BQ24" s="577"/>
      <c r="BR24" s="577"/>
      <c r="BS24" s="574" t="s">
        <v>162</v>
      </c>
      <c r="BT24" s="575"/>
      <c r="BU24" s="575"/>
      <c r="BV24" s="575"/>
      <c r="BW24" s="575"/>
      <c r="BX24" s="575"/>
      <c r="BY24" s="575"/>
      <c r="BZ24" s="575"/>
      <c r="CA24" s="575"/>
      <c r="CB24" s="576"/>
      <c r="CD24" s="597" t="s">
        <v>225</v>
      </c>
      <c r="CE24" s="598"/>
      <c r="CF24" s="598"/>
      <c r="CG24" s="598"/>
      <c r="CH24" s="598"/>
      <c r="CI24" s="598"/>
      <c r="CJ24" s="598"/>
      <c r="CK24" s="598"/>
      <c r="CL24" s="598"/>
      <c r="CM24" s="598"/>
      <c r="CN24" s="598"/>
      <c r="CO24" s="598"/>
      <c r="CP24" s="598"/>
      <c r="CQ24" s="599"/>
      <c r="CR24" s="589">
        <v>534371</v>
      </c>
      <c r="CS24" s="590"/>
      <c r="CT24" s="590"/>
      <c r="CU24" s="590"/>
      <c r="CV24" s="590"/>
      <c r="CW24" s="590"/>
      <c r="CX24" s="590"/>
      <c r="CY24" s="591"/>
      <c r="CZ24" s="617">
        <v>18.7</v>
      </c>
      <c r="DA24" s="618"/>
      <c r="DB24" s="618"/>
      <c r="DC24" s="619"/>
      <c r="DD24" s="616">
        <v>450122</v>
      </c>
      <c r="DE24" s="590"/>
      <c r="DF24" s="590"/>
      <c r="DG24" s="590"/>
      <c r="DH24" s="590"/>
      <c r="DI24" s="590"/>
      <c r="DJ24" s="590"/>
      <c r="DK24" s="591"/>
      <c r="DL24" s="616">
        <v>448545</v>
      </c>
      <c r="DM24" s="590"/>
      <c r="DN24" s="590"/>
      <c r="DO24" s="590"/>
      <c r="DP24" s="590"/>
      <c r="DQ24" s="590"/>
      <c r="DR24" s="590"/>
      <c r="DS24" s="590"/>
      <c r="DT24" s="590"/>
      <c r="DU24" s="590"/>
      <c r="DV24" s="591"/>
      <c r="DW24" s="594">
        <v>57.9</v>
      </c>
      <c r="DX24" s="595"/>
      <c r="DY24" s="595"/>
      <c r="DZ24" s="595"/>
      <c r="EA24" s="595"/>
      <c r="EB24" s="595"/>
      <c r="EC24" s="596"/>
    </row>
    <row r="25" spans="2:133" ht="11.25" customHeight="1" x14ac:dyDescent="0.15">
      <c r="B25" s="578" t="s">
        <v>224</v>
      </c>
      <c r="C25" s="579"/>
      <c r="D25" s="579"/>
      <c r="E25" s="579"/>
      <c r="F25" s="579"/>
      <c r="G25" s="579"/>
      <c r="H25" s="579"/>
      <c r="I25" s="579"/>
      <c r="J25" s="579"/>
      <c r="K25" s="579"/>
      <c r="L25" s="579"/>
      <c r="M25" s="579"/>
      <c r="N25" s="579"/>
      <c r="O25" s="579"/>
      <c r="P25" s="579"/>
      <c r="Q25" s="580"/>
      <c r="R25" s="581">
        <v>332052</v>
      </c>
      <c r="S25" s="575"/>
      <c r="T25" s="575"/>
      <c r="U25" s="575"/>
      <c r="V25" s="575"/>
      <c r="W25" s="575"/>
      <c r="X25" s="575"/>
      <c r="Y25" s="582"/>
      <c r="Z25" s="577">
        <v>11.1</v>
      </c>
      <c r="AA25" s="577"/>
      <c r="AB25" s="577"/>
      <c r="AC25" s="577"/>
      <c r="AD25" s="572" t="s">
        <v>48</v>
      </c>
      <c r="AE25" s="572"/>
      <c r="AF25" s="572"/>
      <c r="AG25" s="572"/>
      <c r="AH25" s="572"/>
      <c r="AI25" s="572"/>
      <c r="AJ25" s="572"/>
      <c r="AK25" s="572"/>
      <c r="AL25" s="583" t="s">
        <v>48</v>
      </c>
      <c r="AM25" s="584"/>
      <c r="AN25" s="584"/>
      <c r="AO25" s="585"/>
      <c r="AP25" s="603" t="s">
        <v>223</v>
      </c>
      <c r="AQ25" s="604"/>
      <c r="AR25" s="604"/>
      <c r="AS25" s="604"/>
      <c r="AT25" s="604"/>
      <c r="AU25" s="604"/>
      <c r="AV25" s="604"/>
      <c r="AW25" s="604"/>
      <c r="AX25" s="604"/>
      <c r="AY25" s="604"/>
      <c r="AZ25" s="604"/>
      <c r="BA25" s="604"/>
      <c r="BB25" s="604"/>
      <c r="BC25" s="604"/>
      <c r="BD25" s="604"/>
      <c r="BE25" s="604"/>
      <c r="BF25" s="605"/>
      <c r="BG25" s="581" t="s">
        <v>162</v>
      </c>
      <c r="BH25" s="575"/>
      <c r="BI25" s="575"/>
      <c r="BJ25" s="575"/>
      <c r="BK25" s="575"/>
      <c r="BL25" s="575"/>
      <c r="BM25" s="575"/>
      <c r="BN25" s="582"/>
      <c r="BO25" s="577" t="s">
        <v>48</v>
      </c>
      <c r="BP25" s="577"/>
      <c r="BQ25" s="577"/>
      <c r="BR25" s="577"/>
      <c r="BS25" s="574" t="s">
        <v>48</v>
      </c>
      <c r="BT25" s="575"/>
      <c r="BU25" s="575"/>
      <c r="BV25" s="575"/>
      <c r="BW25" s="575"/>
      <c r="BX25" s="575"/>
      <c r="BY25" s="575"/>
      <c r="BZ25" s="575"/>
      <c r="CA25" s="575"/>
      <c r="CB25" s="576"/>
      <c r="CD25" s="600" t="s">
        <v>222</v>
      </c>
      <c r="CE25" s="601"/>
      <c r="CF25" s="601"/>
      <c r="CG25" s="601"/>
      <c r="CH25" s="601"/>
      <c r="CI25" s="601"/>
      <c r="CJ25" s="601"/>
      <c r="CK25" s="601"/>
      <c r="CL25" s="601"/>
      <c r="CM25" s="601"/>
      <c r="CN25" s="601"/>
      <c r="CO25" s="601"/>
      <c r="CP25" s="601"/>
      <c r="CQ25" s="602"/>
      <c r="CR25" s="581">
        <v>267516</v>
      </c>
      <c r="CS25" s="612"/>
      <c r="CT25" s="612"/>
      <c r="CU25" s="612"/>
      <c r="CV25" s="612"/>
      <c r="CW25" s="612"/>
      <c r="CX25" s="612"/>
      <c r="CY25" s="613"/>
      <c r="CZ25" s="620">
        <v>9.4</v>
      </c>
      <c r="DA25" s="621"/>
      <c r="DB25" s="621"/>
      <c r="DC25" s="622"/>
      <c r="DD25" s="574">
        <v>212425</v>
      </c>
      <c r="DE25" s="612"/>
      <c r="DF25" s="612"/>
      <c r="DG25" s="612"/>
      <c r="DH25" s="612"/>
      <c r="DI25" s="612"/>
      <c r="DJ25" s="612"/>
      <c r="DK25" s="613"/>
      <c r="DL25" s="574">
        <v>211765</v>
      </c>
      <c r="DM25" s="612"/>
      <c r="DN25" s="612"/>
      <c r="DO25" s="612"/>
      <c r="DP25" s="612"/>
      <c r="DQ25" s="612"/>
      <c r="DR25" s="612"/>
      <c r="DS25" s="612"/>
      <c r="DT25" s="612"/>
      <c r="DU25" s="612"/>
      <c r="DV25" s="613"/>
      <c r="DW25" s="583">
        <v>27.3</v>
      </c>
      <c r="DX25" s="614"/>
      <c r="DY25" s="614"/>
      <c r="DZ25" s="614"/>
      <c r="EA25" s="614"/>
      <c r="EB25" s="614"/>
      <c r="EC25" s="615"/>
    </row>
    <row r="26" spans="2:133" ht="11.25" customHeight="1" x14ac:dyDescent="0.15">
      <c r="B26" s="623" t="s">
        <v>221</v>
      </c>
      <c r="C26" s="624"/>
      <c r="D26" s="624"/>
      <c r="E26" s="624"/>
      <c r="F26" s="624"/>
      <c r="G26" s="624"/>
      <c r="H26" s="624"/>
      <c r="I26" s="624"/>
      <c r="J26" s="624"/>
      <c r="K26" s="624"/>
      <c r="L26" s="624"/>
      <c r="M26" s="624"/>
      <c r="N26" s="624"/>
      <c r="O26" s="624"/>
      <c r="P26" s="624"/>
      <c r="Q26" s="625"/>
      <c r="R26" s="581" t="s">
        <v>48</v>
      </c>
      <c r="S26" s="575"/>
      <c r="T26" s="575"/>
      <c r="U26" s="575"/>
      <c r="V26" s="575"/>
      <c r="W26" s="575"/>
      <c r="X26" s="575"/>
      <c r="Y26" s="582"/>
      <c r="Z26" s="577" t="s">
        <v>48</v>
      </c>
      <c r="AA26" s="577"/>
      <c r="AB26" s="577"/>
      <c r="AC26" s="577"/>
      <c r="AD26" s="572" t="s">
        <v>48</v>
      </c>
      <c r="AE26" s="572"/>
      <c r="AF26" s="572"/>
      <c r="AG26" s="572"/>
      <c r="AH26" s="572"/>
      <c r="AI26" s="572"/>
      <c r="AJ26" s="572"/>
      <c r="AK26" s="572"/>
      <c r="AL26" s="583" t="s">
        <v>48</v>
      </c>
      <c r="AM26" s="584"/>
      <c r="AN26" s="584"/>
      <c r="AO26" s="585"/>
      <c r="AP26" s="603" t="s">
        <v>220</v>
      </c>
      <c r="AQ26" s="626"/>
      <c r="AR26" s="626"/>
      <c r="AS26" s="626"/>
      <c r="AT26" s="626"/>
      <c r="AU26" s="626"/>
      <c r="AV26" s="626"/>
      <c r="AW26" s="626"/>
      <c r="AX26" s="626"/>
      <c r="AY26" s="626"/>
      <c r="AZ26" s="626"/>
      <c r="BA26" s="626"/>
      <c r="BB26" s="626"/>
      <c r="BC26" s="626"/>
      <c r="BD26" s="626"/>
      <c r="BE26" s="626"/>
      <c r="BF26" s="605"/>
      <c r="BG26" s="581" t="s">
        <v>48</v>
      </c>
      <c r="BH26" s="575"/>
      <c r="BI26" s="575"/>
      <c r="BJ26" s="575"/>
      <c r="BK26" s="575"/>
      <c r="BL26" s="575"/>
      <c r="BM26" s="575"/>
      <c r="BN26" s="582"/>
      <c r="BO26" s="577" t="s">
        <v>48</v>
      </c>
      <c r="BP26" s="577"/>
      <c r="BQ26" s="577"/>
      <c r="BR26" s="577"/>
      <c r="BS26" s="574" t="s">
        <v>48</v>
      </c>
      <c r="BT26" s="575"/>
      <c r="BU26" s="575"/>
      <c r="BV26" s="575"/>
      <c r="BW26" s="575"/>
      <c r="BX26" s="575"/>
      <c r="BY26" s="575"/>
      <c r="BZ26" s="575"/>
      <c r="CA26" s="575"/>
      <c r="CB26" s="576"/>
      <c r="CD26" s="600" t="s">
        <v>219</v>
      </c>
      <c r="CE26" s="601"/>
      <c r="CF26" s="601"/>
      <c r="CG26" s="601"/>
      <c r="CH26" s="601"/>
      <c r="CI26" s="601"/>
      <c r="CJ26" s="601"/>
      <c r="CK26" s="601"/>
      <c r="CL26" s="601"/>
      <c r="CM26" s="601"/>
      <c r="CN26" s="601"/>
      <c r="CO26" s="601"/>
      <c r="CP26" s="601"/>
      <c r="CQ26" s="602"/>
      <c r="CR26" s="581">
        <v>130121</v>
      </c>
      <c r="CS26" s="575"/>
      <c r="CT26" s="575"/>
      <c r="CU26" s="575"/>
      <c r="CV26" s="575"/>
      <c r="CW26" s="575"/>
      <c r="CX26" s="575"/>
      <c r="CY26" s="582"/>
      <c r="CZ26" s="620">
        <v>4.5999999999999996</v>
      </c>
      <c r="DA26" s="621"/>
      <c r="DB26" s="621"/>
      <c r="DC26" s="622"/>
      <c r="DD26" s="574">
        <v>76054</v>
      </c>
      <c r="DE26" s="575"/>
      <c r="DF26" s="575"/>
      <c r="DG26" s="575"/>
      <c r="DH26" s="575"/>
      <c r="DI26" s="575"/>
      <c r="DJ26" s="575"/>
      <c r="DK26" s="582"/>
      <c r="DL26" s="574" t="s">
        <v>167</v>
      </c>
      <c r="DM26" s="575"/>
      <c r="DN26" s="575"/>
      <c r="DO26" s="575"/>
      <c r="DP26" s="575"/>
      <c r="DQ26" s="575"/>
      <c r="DR26" s="575"/>
      <c r="DS26" s="575"/>
      <c r="DT26" s="575"/>
      <c r="DU26" s="575"/>
      <c r="DV26" s="582"/>
      <c r="DW26" s="583" t="s">
        <v>167</v>
      </c>
      <c r="DX26" s="614"/>
      <c r="DY26" s="614"/>
      <c r="DZ26" s="614"/>
      <c r="EA26" s="614"/>
      <c r="EB26" s="614"/>
      <c r="EC26" s="615"/>
    </row>
    <row r="27" spans="2:133" ht="11.25" customHeight="1" x14ac:dyDescent="0.15">
      <c r="B27" s="578" t="s">
        <v>218</v>
      </c>
      <c r="C27" s="579"/>
      <c r="D27" s="579"/>
      <c r="E27" s="579"/>
      <c r="F27" s="579"/>
      <c r="G27" s="579"/>
      <c r="H27" s="579"/>
      <c r="I27" s="579"/>
      <c r="J27" s="579"/>
      <c r="K27" s="579"/>
      <c r="L27" s="579"/>
      <c r="M27" s="579"/>
      <c r="N27" s="579"/>
      <c r="O27" s="579"/>
      <c r="P27" s="579"/>
      <c r="Q27" s="580"/>
      <c r="R27" s="581">
        <v>670997</v>
      </c>
      <c r="S27" s="575"/>
      <c r="T27" s="575"/>
      <c r="U27" s="575"/>
      <c r="V27" s="575"/>
      <c r="W27" s="575"/>
      <c r="X27" s="575"/>
      <c r="Y27" s="582"/>
      <c r="Z27" s="577">
        <v>22.4</v>
      </c>
      <c r="AA27" s="577"/>
      <c r="AB27" s="577"/>
      <c r="AC27" s="577"/>
      <c r="AD27" s="572" t="s">
        <v>162</v>
      </c>
      <c r="AE27" s="572"/>
      <c r="AF27" s="572"/>
      <c r="AG27" s="572"/>
      <c r="AH27" s="572"/>
      <c r="AI27" s="572"/>
      <c r="AJ27" s="572"/>
      <c r="AK27" s="572"/>
      <c r="AL27" s="583" t="s">
        <v>48</v>
      </c>
      <c r="AM27" s="584"/>
      <c r="AN27" s="584"/>
      <c r="AO27" s="585"/>
      <c r="AP27" s="578" t="s">
        <v>217</v>
      </c>
      <c r="AQ27" s="579"/>
      <c r="AR27" s="579"/>
      <c r="AS27" s="579"/>
      <c r="AT27" s="579"/>
      <c r="AU27" s="579"/>
      <c r="AV27" s="579"/>
      <c r="AW27" s="579"/>
      <c r="AX27" s="579"/>
      <c r="AY27" s="579"/>
      <c r="AZ27" s="579"/>
      <c r="BA27" s="579"/>
      <c r="BB27" s="579"/>
      <c r="BC27" s="579"/>
      <c r="BD27" s="579"/>
      <c r="BE27" s="579"/>
      <c r="BF27" s="580"/>
      <c r="BG27" s="581">
        <v>89936</v>
      </c>
      <c r="BH27" s="575"/>
      <c r="BI27" s="575"/>
      <c r="BJ27" s="575"/>
      <c r="BK27" s="575"/>
      <c r="BL27" s="575"/>
      <c r="BM27" s="575"/>
      <c r="BN27" s="582"/>
      <c r="BO27" s="577">
        <v>100</v>
      </c>
      <c r="BP27" s="577"/>
      <c r="BQ27" s="577"/>
      <c r="BR27" s="577"/>
      <c r="BS27" s="574" t="s">
        <v>162</v>
      </c>
      <c r="BT27" s="575"/>
      <c r="BU27" s="575"/>
      <c r="BV27" s="575"/>
      <c r="BW27" s="575"/>
      <c r="BX27" s="575"/>
      <c r="BY27" s="575"/>
      <c r="BZ27" s="575"/>
      <c r="CA27" s="575"/>
      <c r="CB27" s="576"/>
      <c r="CD27" s="600" t="s">
        <v>216</v>
      </c>
      <c r="CE27" s="601"/>
      <c r="CF27" s="601"/>
      <c r="CG27" s="601"/>
      <c r="CH27" s="601"/>
      <c r="CI27" s="601"/>
      <c r="CJ27" s="601"/>
      <c r="CK27" s="601"/>
      <c r="CL27" s="601"/>
      <c r="CM27" s="601"/>
      <c r="CN27" s="601"/>
      <c r="CO27" s="601"/>
      <c r="CP27" s="601"/>
      <c r="CQ27" s="602"/>
      <c r="CR27" s="581">
        <v>18937</v>
      </c>
      <c r="CS27" s="612"/>
      <c r="CT27" s="612"/>
      <c r="CU27" s="612"/>
      <c r="CV27" s="612"/>
      <c r="CW27" s="612"/>
      <c r="CX27" s="612"/>
      <c r="CY27" s="613"/>
      <c r="CZ27" s="620">
        <v>0.7</v>
      </c>
      <c r="DA27" s="621"/>
      <c r="DB27" s="621"/>
      <c r="DC27" s="622"/>
      <c r="DD27" s="574">
        <v>6919</v>
      </c>
      <c r="DE27" s="612"/>
      <c r="DF27" s="612"/>
      <c r="DG27" s="612"/>
      <c r="DH27" s="612"/>
      <c r="DI27" s="612"/>
      <c r="DJ27" s="612"/>
      <c r="DK27" s="613"/>
      <c r="DL27" s="574">
        <v>6002</v>
      </c>
      <c r="DM27" s="612"/>
      <c r="DN27" s="612"/>
      <c r="DO27" s="612"/>
      <c r="DP27" s="612"/>
      <c r="DQ27" s="612"/>
      <c r="DR27" s="612"/>
      <c r="DS27" s="612"/>
      <c r="DT27" s="612"/>
      <c r="DU27" s="612"/>
      <c r="DV27" s="613"/>
      <c r="DW27" s="583">
        <v>0.8</v>
      </c>
      <c r="DX27" s="614"/>
      <c r="DY27" s="614"/>
      <c r="DZ27" s="614"/>
      <c r="EA27" s="614"/>
      <c r="EB27" s="614"/>
      <c r="EC27" s="615"/>
    </row>
    <row r="28" spans="2:133" ht="11.25" customHeight="1" x14ac:dyDescent="0.15">
      <c r="B28" s="578" t="s">
        <v>215</v>
      </c>
      <c r="C28" s="579"/>
      <c r="D28" s="579"/>
      <c r="E28" s="579"/>
      <c r="F28" s="579"/>
      <c r="G28" s="579"/>
      <c r="H28" s="579"/>
      <c r="I28" s="579"/>
      <c r="J28" s="579"/>
      <c r="K28" s="579"/>
      <c r="L28" s="579"/>
      <c r="M28" s="579"/>
      <c r="N28" s="579"/>
      <c r="O28" s="579"/>
      <c r="P28" s="579"/>
      <c r="Q28" s="580"/>
      <c r="R28" s="581">
        <v>16978</v>
      </c>
      <c r="S28" s="575"/>
      <c r="T28" s="575"/>
      <c r="U28" s="575"/>
      <c r="V28" s="575"/>
      <c r="W28" s="575"/>
      <c r="X28" s="575"/>
      <c r="Y28" s="582"/>
      <c r="Z28" s="577">
        <v>0.6</v>
      </c>
      <c r="AA28" s="577"/>
      <c r="AB28" s="577"/>
      <c r="AC28" s="577"/>
      <c r="AD28" s="572">
        <v>15933</v>
      </c>
      <c r="AE28" s="572"/>
      <c r="AF28" s="572"/>
      <c r="AG28" s="572"/>
      <c r="AH28" s="572"/>
      <c r="AI28" s="572"/>
      <c r="AJ28" s="572"/>
      <c r="AK28" s="572"/>
      <c r="AL28" s="583">
        <v>2.1</v>
      </c>
      <c r="AM28" s="584"/>
      <c r="AN28" s="584"/>
      <c r="AO28" s="585"/>
      <c r="AP28" s="627"/>
      <c r="AQ28" s="628"/>
      <c r="AR28" s="628"/>
      <c r="AS28" s="628"/>
      <c r="AT28" s="628"/>
      <c r="AU28" s="628"/>
      <c r="AV28" s="628"/>
      <c r="AW28" s="628"/>
      <c r="AX28" s="628"/>
      <c r="AY28" s="628"/>
      <c r="AZ28" s="628"/>
      <c r="BA28" s="628"/>
      <c r="BB28" s="628"/>
      <c r="BC28" s="628"/>
      <c r="BD28" s="628"/>
      <c r="BE28" s="628"/>
      <c r="BF28" s="629"/>
      <c r="BG28" s="581"/>
      <c r="BH28" s="575"/>
      <c r="BI28" s="575"/>
      <c r="BJ28" s="575"/>
      <c r="BK28" s="575"/>
      <c r="BL28" s="575"/>
      <c r="BM28" s="575"/>
      <c r="BN28" s="582"/>
      <c r="BO28" s="577"/>
      <c r="BP28" s="577"/>
      <c r="BQ28" s="577"/>
      <c r="BR28" s="577"/>
      <c r="BS28" s="572"/>
      <c r="BT28" s="572"/>
      <c r="BU28" s="572"/>
      <c r="BV28" s="572"/>
      <c r="BW28" s="572"/>
      <c r="BX28" s="572"/>
      <c r="BY28" s="572"/>
      <c r="BZ28" s="572"/>
      <c r="CA28" s="572"/>
      <c r="CB28" s="573"/>
      <c r="CD28" s="600" t="s">
        <v>214</v>
      </c>
      <c r="CE28" s="601"/>
      <c r="CF28" s="601"/>
      <c r="CG28" s="601"/>
      <c r="CH28" s="601"/>
      <c r="CI28" s="601"/>
      <c r="CJ28" s="601"/>
      <c r="CK28" s="601"/>
      <c r="CL28" s="601"/>
      <c r="CM28" s="601"/>
      <c r="CN28" s="601"/>
      <c r="CO28" s="601"/>
      <c r="CP28" s="601"/>
      <c r="CQ28" s="602"/>
      <c r="CR28" s="581">
        <v>247918</v>
      </c>
      <c r="CS28" s="575"/>
      <c r="CT28" s="575"/>
      <c r="CU28" s="575"/>
      <c r="CV28" s="575"/>
      <c r="CW28" s="575"/>
      <c r="CX28" s="575"/>
      <c r="CY28" s="582"/>
      <c r="CZ28" s="620">
        <v>8.6999999999999993</v>
      </c>
      <c r="DA28" s="621"/>
      <c r="DB28" s="621"/>
      <c r="DC28" s="622"/>
      <c r="DD28" s="574">
        <v>230778</v>
      </c>
      <c r="DE28" s="575"/>
      <c r="DF28" s="575"/>
      <c r="DG28" s="575"/>
      <c r="DH28" s="575"/>
      <c r="DI28" s="575"/>
      <c r="DJ28" s="575"/>
      <c r="DK28" s="582"/>
      <c r="DL28" s="574">
        <v>230778</v>
      </c>
      <c r="DM28" s="575"/>
      <c r="DN28" s="575"/>
      <c r="DO28" s="575"/>
      <c r="DP28" s="575"/>
      <c r="DQ28" s="575"/>
      <c r="DR28" s="575"/>
      <c r="DS28" s="575"/>
      <c r="DT28" s="575"/>
      <c r="DU28" s="575"/>
      <c r="DV28" s="582"/>
      <c r="DW28" s="583">
        <v>29.8</v>
      </c>
      <c r="DX28" s="614"/>
      <c r="DY28" s="614"/>
      <c r="DZ28" s="614"/>
      <c r="EA28" s="614"/>
      <c r="EB28" s="614"/>
      <c r="EC28" s="615"/>
    </row>
    <row r="29" spans="2:133" ht="11.25" customHeight="1" x14ac:dyDescent="0.15">
      <c r="B29" s="578" t="s">
        <v>213</v>
      </c>
      <c r="C29" s="579"/>
      <c r="D29" s="579"/>
      <c r="E29" s="579"/>
      <c r="F29" s="579"/>
      <c r="G29" s="579"/>
      <c r="H29" s="579"/>
      <c r="I29" s="579"/>
      <c r="J29" s="579"/>
      <c r="K29" s="579"/>
      <c r="L29" s="579"/>
      <c r="M29" s="579"/>
      <c r="N29" s="579"/>
      <c r="O29" s="579"/>
      <c r="P29" s="579"/>
      <c r="Q29" s="580"/>
      <c r="R29" s="581">
        <v>970</v>
      </c>
      <c r="S29" s="575"/>
      <c r="T29" s="575"/>
      <c r="U29" s="575"/>
      <c r="V29" s="575"/>
      <c r="W29" s="575"/>
      <c r="X29" s="575"/>
      <c r="Y29" s="582"/>
      <c r="Z29" s="577">
        <v>0</v>
      </c>
      <c r="AA29" s="577"/>
      <c r="AB29" s="577"/>
      <c r="AC29" s="577"/>
      <c r="AD29" s="572" t="s">
        <v>48</v>
      </c>
      <c r="AE29" s="572"/>
      <c r="AF29" s="572"/>
      <c r="AG29" s="572"/>
      <c r="AH29" s="572"/>
      <c r="AI29" s="572"/>
      <c r="AJ29" s="572"/>
      <c r="AK29" s="572"/>
      <c r="AL29" s="583" t="s">
        <v>48</v>
      </c>
      <c r="AM29" s="584"/>
      <c r="AN29" s="584"/>
      <c r="AO29" s="585"/>
      <c r="AP29" s="569" t="s">
        <v>212</v>
      </c>
      <c r="AQ29" s="570"/>
      <c r="AR29" s="570"/>
      <c r="AS29" s="570"/>
      <c r="AT29" s="570"/>
      <c r="AU29" s="570"/>
      <c r="AV29" s="570"/>
      <c r="AW29" s="570"/>
      <c r="AX29" s="570"/>
      <c r="AY29" s="570"/>
      <c r="AZ29" s="570"/>
      <c r="BA29" s="570"/>
      <c r="BB29" s="570"/>
      <c r="BC29" s="570"/>
      <c r="BD29" s="570"/>
      <c r="BE29" s="570"/>
      <c r="BF29" s="571"/>
      <c r="BG29" s="569" t="s">
        <v>211</v>
      </c>
      <c r="BH29" s="633"/>
      <c r="BI29" s="633"/>
      <c r="BJ29" s="633"/>
      <c r="BK29" s="633"/>
      <c r="BL29" s="633"/>
      <c r="BM29" s="633"/>
      <c r="BN29" s="633"/>
      <c r="BO29" s="633"/>
      <c r="BP29" s="633"/>
      <c r="BQ29" s="634"/>
      <c r="BR29" s="569" t="s">
        <v>210</v>
      </c>
      <c r="BS29" s="633"/>
      <c r="BT29" s="633"/>
      <c r="BU29" s="633"/>
      <c r="BV29" s="633"/>
      <c r="BW29" s="633"/>
      <c r="BX29" s="633"/>
      <c r="BY29" s="633"/>
      <c r="BZ29" s="633"/>
      <c r="CA29" s="633"/>
      <c r="CB29" s="634"/>
      <c r="CD29" s="647" t="s">
        <v>160</v>
      </c>
      <c r="CE29" s="648"/>
      <c r="CF29" s="600" t="s">
        <v>209</v>
      </c>
      <c r="CG29" s="601"/>
      <c r="CH29" s="601"/>
      <c r="CI29" s="601"/>
      <c r="CJ29" s="601"/>
      <c r="CK29" s="601"/>
      <c r="CL29" s="601"/>
      <c r="CM29" s="601"/>
      <c r="CN29" s="601"/>
      <c r="CO29" s="601"/>
      <c r="CP29" s="601"/>
      <c r="CQ29" s="602"/>
      <c r="CR29" s="581">
        <v>247918</v>
      </c>
      <c r="CS29" s="612"/>
      <c r="CT29" s="612"/>
      <c r="CU29" s="612"/>
      <c r="CV29" s="612"/>
      <c r="CW29" s="612"/>
      <c r="CX29" s="612"/>
      <c r="CY29" s="613"/>
      <c r="CZ29" s="620">
        <v>8.6999999999999993</v>
      </c>
      <c r="DA29" s="621"/>
      <c r="DB29" s="621"/>
      <c r="DC29" s="622"/>
      <c r="DD29" s="574">
        <v>230778</v>
      </c>
      <c r="DE29" s="612"/>
      <c r="DF29" s="612"/>
      <c r="DG29" s="612"/>
      <c r="DH29" s="612"/>
      <c r="DI29" s="612"/>
      <c r="DJ29" s="612"/>
      <c r="DK29" s="613"/>
      <c r="DL29" s="574">
        <v>230778</v>
      </c>
      <c r="DM29" s="612"/>
      <c r="DN29" s="612"/>
      <c r="DO29" s="612"/>
      <c r="DP29" s="612"/>
      <c r="DQ29" s="612"/>
      <c r="DR29" s="612"/>
      <c r="DS29" s="612"/>
      <c r="DT29" s="612"/>
      <c r="DU29" s="612"/>
      <c r="DV29" s="613"/>
      <c r="DW29" s="583">
        <v>29.8</v>
      </c>
      <c r="DX29" s="614"/>
      <c r="DY29" s="614"/>
      <c r="DZ29" s="614"/>
      <c r="EA29" s="614"/>
      <c r="EB29" s="614"/>
      <c r="EC29" s="615"/>
    </row>
    <row r="30" spans="2:133" ht="11.25" customHeight="1" x14ac:dyDescent="0.15">
      <c r="B30" s="578" t="s">
        <v>208</v>
      </c>
      <c r="C30" s="579"/>
      <c r="D30" s="579"/>
      <c r="E30" s="579"/>
      <c r="F30" s="579"/>
      <c r="G30" s="579"/>
      <c r="H30" s="579"/>
      <c r="I30" s="579"/>
      <c r="J30" s="579"/>
      <c r="K30" s="579"/>
      <c r="L30" s="579"/>
      <c r="M30" s="579"/>
      <c r="N30" s="579"/>
      <c r="O30" s="579"/>
      <c r="P30" s="579"/>
      <c r="Q30" s="580"/>
      <c r="R30" s="581">
        <v>191432</v>
      </c>
      <c r="S30" s="575"/>
      <c r="T30" s="575"/>
      <c r="U30" s="575"/>
      <c r="V30" s="575"/>
      <c r="W30" s="575"/>
      <c r="X30" s="575"/>
      <c r="Y30" s="582"/>
      <c r="Z30" s="577">
        <v>6.4</v>
      </c>
      <c r="AA30" s="577"/>
      <c r="AB30" s="577"/>
      <c r="AC30" s="577"/>
      <c r="AD30" s="572" t="s">
        <v>48</v>
      </c>
      <c r="AE30" s="572"/>
      <c r="AF30" s="572"/>
      <c r="AG30" s="572"/>
      <c r="AH30" s="572"/>
      <c r="AI30" s="572"/>
      <c r="AJ30" s="572"/>
      <c r="AK30" s="572"/>
      <c r="AL30" s="583" t="s">
        <v>48</v>
      </c>
      <c r="AM30" s="584"/>
      <c r="AN30" s="584"/>
      <c r="AO30" s="585"/>
      <c r="AP30" s="635" t="s">
        <v>207</v>
      </c>
      <c r="AQ30" s="636"/>
      <c r="AR30" s="636"/>
      <c r="AS30" s="636"/>
      <c r="AT30" s="630" t="s">
        <v>206</v>
      </c>
      <c r="AU30" s="91"/>
      <c r="AV30" s="91"/>
      <c r="AW30" s="91"/>
      <c r="AX30" s="586" t="s">
        <v>44</v>
      </c>
      <c r="AY30" s="587"/>
      <c r="AZ30" s="587"/>
      <c r="BA30" s="587"/>
      <c r="BB30" s="587"/>
      <c r="BC30" s="587"/>
      <c r="BD30" s="587"/>
      <c r="BE30" s="587"/>
      <c r="BF30" s="588"/>
      <c r="BG30" s="644">
        <v>98.7</v>
      </c>
      <c r="BH30" s="645"/>
      <c r="BI30" s="645"/>
      <c r="BJ30" s="645"/>
      <c r="BK30" s="645"/>
      <c r="BL30" s="645"/>
      <c r="BM30" s="595">
        <v>97.8</v>
      </c>
      <c r="BN30" s="645"/>
      <c r="BO30" s="645"/>
      <c r="BP30" s="645"/>
      <c r="BQ30" s="646"/>
      <c r="BR30" s="644">
        <v>98.3</v>
      </c>
      <c r="BS30" s="645"/>
      <c r="BT30" s="645"/>
      <c r="BU30" s="645"/>
      <c r="BV30" s="645"/>
      <c r="BW30" s="645"/>
      <c r="BX30" s="595">
        <v>97.1</v>
      </c>
      <c r="BY30" s="645"/>
      <c r="BZ30" s="645"/>
      <c r="CA30" s="645"/>
      <c r="CB30" s="646"/>
      <c r="CD30" s="649"/>
      <c r="CE30" s="650"/>
      <c r="CF30" s="600" t="s">
        <v>205</v>
      </c>
      <c r="CG30" s="601"/>
      <c r="CH30" s="601"/>
      <c r="CI30" s="601"/>
      <c r="CJ30" s="601"/>
      <c r="CK30" s="601"/>
      <c r="CL30" s="601"/>
      <c r="CM30" s="601"/>
      <c r="CN30" s="601"/>
      <c r="CO30" s="601"/>
      <c r="CP30" s="601"/>
      <c r="CQ30" s="602"/>
      <c r="CR30" s="581">
        <v>231425</v>
      </c>
      <c r="CS30" s="575"/>
      <c r="CT30" s="575"/>
      <c r="CU30" s="575"/>
      <c r="CV30" s="575"/>
      <c r="CW30" s="575"/>
      <c r="CX30" s="575"/>
      <c r="CY30" s="582"/>
      <c r="CZ30" s="620">
        <v>8.1</v>
      </c>
      <c r="DA30" s="621"/>
      <c r="DB30" s="621"/>
      <c r="DC30" s="622"/>
      <c r="DD30" s="574">
        <v>216424</v>
      </c>
      <c r="DE30" s="575"/>
      <c r="DF30" s="575"/>
      <c r="DG30" s="575"/>
      <c r="DH30" s="575"/>
      <c r="DI30" s="575"/>
      <c r="DJ30" s="575"/>
      <c r="DK30" s="582"/>
      <c r="DL30" s="574">
        <v>216424</v>
      </c>
      <c r="DM30" s="575"/>
      <c r="DN30" s="575"/>
      <c r="DO30" s="575"/>
      <c r="DP30" s="575"/>
      <c r="DQ30" s="575"/>
      <c r="DR30" s="575"/>
      <c r="DS30" s="575"/>
      <c r="DT30" s="575"/>
      <c r="DU30" s="575"/>
      <c r="DV30" s="582"/>
      <c r="DW30" s="583">
        <v>27.9</v>
      </c>
      <c r="DX30" s="614"/>
      <c r="DY30" s="614"/>
      <c r="DZ30" s="614"/>
      <c r="EA30" s="614"/>
      <c r="EB30" s="614"/>
      <c r="EC30" s="615"/>
    </row>
    <row r="31" spans="2:133" ht="11.25" customHeight="1" x14ac:dyDescent="0.15">
      <c r="B31" s="578" t="s">
        <v>204</v>
      </c>
      <c r="C31" s="579"/>
      <c r="D31" s="579"/>
      <c r="E31" s="579"/>
      <c r="F31" s="579"/>
      <c r="G31" s="579"/>
      <c r="H31" s="579"/>
      <c r="I31" s="579"/>
      <c r="J31" s="579"/>
      <c r="K31" s="579"/>
      <c r="L31" s="579"/>
      <c r="M31" s="579"/>
      <c r="N31" s="579"/>
      <c r="O31" s="579"/>
      <c r="P31" s="579"/>
      <c r="Q31" s="580"/>
      <c r="R31" s="581">
        <v>95593</v>
      </c>
      <c r="S31" s="575"/>
      <c r="T31" s="575"/>
      <c r="U31" s="575"/>
      <c r="V31" s="575"/>
      <c r="W31" s="575"/>
      <c r="X31" s="575"/>
      <c r="Y31" s="582"/>
      <c r="Z31" s="577">
        <v>3.2</v>
      </c>
      <c r="AA31" s="577"/>
      <c r="AB31" s="577"/>
      <c r="AC31" s="577"/>
      <c r="AD31" s="572" t="s">
        <v>48</v>
      </c>
      <c r="AE31" s="572"/>
      <c r="AF31" s="572"/>
      <c r="AG31" s="572"/>
      <c r="AH31" s="572"/>
      <c r="AI31" s="572"/>
      <c r="AJ31" s="572"/>
      <c r="AK31" s="572"/>
      <c r="AL31" s="583" t="s">
        <v>48</v>
      </c>
      <c r="AM31" s="584"/>
      <c r="AN31" s="584"/>
      <c r="AO31" s="585"/>
      <c r="AP31" s="637"/>
      <c r="AQ31" s="638"/>
      <c r="AR31" s="638"/>
      <c r="AS31" s="638"/>
      <c r="AT31" s="631"/>
      <c r="AU31" s="84" t="s">
        <v>203</v>
      </c>
      <c r="AV31" s="84"/>
      <c r="AW31" s="84"/>
      <c r="AX31" s="578" t="s">
        <v>202</v>
      </c>
      <c r="AY31" s="579"/>
      <c r="AZ31" s="579"/>
      <c r="BA31" s="579"/>
      <c r="BB31" s="579"/>
      <c r="BC31" s="579"/>
      <c r="BD31" s="579"/>
      <c r="BE31" s="579"/>
      <c r="BF31" s="580"/>
      <c r="BG31" s="641">
        <v>98</v>
      </c>
      <c r="BH31" s="612"/>
      <c r="BI31" s="612"/>
      <c r="BJ31" s="612"/>
      <c r="BK31" s="612"/>
      <c r="BL31" s="612"/>
      <c r="BM31" s="584">
        <v>96.7</v>
      </c>
      <c r="BN31" s="642"/>
      <c r="BO31" s="642"/>
      <c r="BP31" s="642"/>
      <c r="BQ31" s="643"/>
      <c r="BR31" s="641">
        <v>97.8</v>
      </c>
      <c r="BS31" s="612"/>
      <c r="BT31" s="612"/>
      <c r="BU31" s="612"/>
      <c r="BV31" s="612"/>
      <c r="BW31" s="612"/>
      <c r="BX31" s="584">
        <v>95.8</v>
      </c>
      <c r="BY31" s="642"/>
      <c r="BZ31" s="642"/>
      <c r="CA31" s="642"/>
      <c r="CB31" s="643"/>
      <c r="CD31" s="649"/>
      <c r="CE31" s="650"/>
      <c r="CF31" s="600" t="s">
        <v>201</v>
      </c>
      <c r="CG31" s="601"/>
      <c r="CH31" s="601"/>
      <c r="CI31" s="601"/>
      <c r="CJ31" s="601"/>
      <c r="CK31" s="601"/>
      <c r="CL31" s="601"/>
      <c r="CM31" s="601"/>
      <c r="CN31" s="601"/>
      <c r="CO31" s="601"/>
      <c r="CP31" s="601"/>
      <c r="CQ31" s="602"/>
      <c r="CR31" s="581">
        <v>16493</v>
      </c>
      <c r="CS31" s="612"/>
      <c r="CT31" s="612"/>
      <c r="CU31" s="612"/>
      <c r="CV31" s="612"/>
      <c r="CW31" s="612"/>
      <c r="CX31" s="612"/>
      <c r="CY31" s="613"/>
      <c r="CZ31" s="620">
        <v>0.6</v>
      </c>
      <c r="DA31" s="621"/>
      <c r="DB31" s="621"/>
      <c r="DC31" s="622"/>
      <c r="DD31" s="574">
        <v>14354</v>
      </c>
      <c r="DE31" s="612"/>
      <c r="DF31" s="612"/>
      <c r="DG31" s="612"/>
      <c r="DH31" s="612"/>
      <c r="DI31" s="612"/>
      <c r="DJ31" s="612"/>
      <c r="DK31" s="613"/>
      <c r="DL31" s="574">
        <v>14354</v>
      </c>
      <c r="DM31" s="612"/>
      <c r="DN31" s="612"/>
      <c r="DO31" s="612"/>
      <c r="DP31" s="612"/>
      <c r="DQ31" s="612"/>
      <c r="DR31" s="612"/>
      <c r="DS31" s="612"/>
      <c r="DT31" s="612"/>
      <c r="DU31" s="612"/>
      <c r="DV31" s="613"/>
      <c r="DW31" s="583">
        <v>1.9</v>
      </c>
      <c r="DX31" s="614"/>
      <c r="DY31" s="614"/>
      <c r="DZ31" s="614"/>
      <c r="EA31" s="614"/>
      <c r="EB31" s="614"/>
      <c r="EC31" s="615"/>
    </row>
    <row r="32" spans="2:133" ht="11.25" customHeight="1" x14ac:dyDescent="0.15">
      <c r="B32" s="578" t="s">
        <v>200</v>
      </c>
      <c r="C32" s="579"/>
      <c r="D32" s="579"/>
      <c r="E32" s="579"/>
      <c r="F32" s="579"/>
      <c r="G32" s="579"/>
      <c r="H32" s="579"/>
      <c r="I32" s="579"/>
      <c r="J32" s="579"/>
      <c r="K32" s="579"/>
      <c r="L32" s="579"/>
      <c r="M32" s="579"/>
      <c r="N32" s="579"/>
      <c r="O32" s="579"/>
      <c r="P32" s="579"/>
      <c r="Q32" s="580"/>
      <c r="R32" s="581">
        <v>16816</v>
      </c>
      <c r="S32" s="575"/>
      <c r="T32" s="575"/>
      <c r="U32" s="575"/>
      <c r="V32" s="575"/>
      <c r="W32" s="575"/>
      <c r="X32" s="575"/>
      <c r="Y32" s="582"/>
      <c r="Z32" s="577">
        <v>0.6</v>
      </c>
      <c r="AA32" s="577"/>
      <c r="AB32" s="577"/>
      <c r="AC32" s="577"/>
      <c r="AD32" s="572">
        <v>504</v>
      </c>
      <c r="AE32" s="572"/>
      <c r="AF32" s="572"/>
      <c r="AG32" s="572"/>
      <c r="AH32" s="572"/>
      <c r="AI32" s="572"/>
      <c r="AJ32" s="572"/>
      <c r="AK32" s="572"/>
      <c r="AL32" s="583">
        <v>0.1</v>
      </c>
      <c r="AM32" s="584"/>
      <c r="AN32" s="584"/>
      <c r="AO32" s="585"/>
      <c r="AP32" s="639"/>
      <c r="AQ32" s="640"/>
      <c r="AR32" s="640"/>
      <c r="AS32" s="640"/>
      <c r="AT32" s="632"/>
      <c r="AU32" s="93"/>
      <c r="AV32" s="93"/>
      <c r="AW32" s="93"/>
      <c r="AX32" s="627" t="s">
        <v>199</v>
      </c>
      <c r="AY32" s="628"/>
      <c r="AZ32" s="628"/>
      <c r="BA32" s="628"/>
      <c r="BB32" s="628"/>
      <c r="BC32" s="628"/>
      <c r="BD32" s="628"/>
      <c r="BE32" s="628"/>
      <c r="BF32" s="629"/>
      <c r="BG32" s="656">
        <v>99.4</v>
      </c>
      <c r="BH32" s="654"/>
      <c r="BI32" s="654"/>
      <c r="BJ32" s="654"/>
      <c r="BK32" s="654"/>
      <c r="BL32" s="654"/>
      <c r="BM32" s="653">
        <v>98.7</v>
      </c>
      <c r="BN32" s="654"/>
      <c r="BO32" s="654"/>
      <c r="BP32" s="654"/>
      <c r="BQ32" s="655"/>
      <c r="BR32" s="656">
        <v>98.3</v>
      </c>
      <c r="BS32" s="654"/>
      <c r="BT32" s="654"/>
      <c r="BU32" s="654"/>
      <c r="BV32" s="654"/>
      <c r="BW32" s="654"/>
      <c r="BX32" s="653">
        <v>97.8</v>
      </c>
      <c r="BY32" s="654"/>
      <c r="BZ32" s="654"/>
      <c r="CA32" s="654"/>
      <c r="CB32" s="655"/>
      <c r="CD32" s="651"/>
      <c r="CE32" s="652"/>
      <c r="CF32" s="600" t="s">
        <v>198</v>
      </c>
      <c r="CG32" s="601"/>
      <c r="CH32" s="601"/>
      <c r="CI32" s="601"/>
      <c r="CJ32" s="601"/>
      <c r="CK32" s="601"/>
      <c r="CL32" s="601"/>
      <c r="CM32" s="601"/>
      <c r="CN32" s="601"/>
      <c r="CO32" s="601"/>
      <c r="CP32" s="601"/>
      <c r="CQ32" s="602"/>
      <c r="CR32" s="581" t="s">
        <v>48</v>
      </c>
      <c r="CS32" s="575"/>
      <c r="CT32" s="575"/>
      <c r="CU32" s="575"/>
      <c r="CV32" s="575"/>
      <c r="CW32" s="575"/>
      <c r="CX32" s="575"/>
      <c r="CY32" s="582"/>
      <c r="CZ32" s="620" t="s">
        <v>48</v>
      </c>
      <c r="DA32" s="621"/>
      <c r="DB32" s="621"/>
      <c r="DC32" s="622"/>
      <c r="DD32" s="574" t="s">
        <v>162</v>
      </c>
      <c r="DE32" s="575"/>
      <c r="DF32" s="575"/>
      <c r="DG32" s="575"/>
      <c r="DH32" s="575"/>
      <c r="DI32" s="575"/>
      <c r="DJ32" s="575"/>
      <c r="DK32" s="582"/>
      <c r="DL32" s="574" t="s">
        <v>48</v>
      </c>
      <c r="DM32" s="575"/>
      <c r="DN32" s="575"/>
      <c r="DO32" s="575"/>
      <c r="DP32" s="575"/>
      <c r="DQ32" s="575"/>
      <c r="DR32" s="575"/>
      <c r="DS32" s="575"/>
      <c r="DT32" s="575"/>
      <c r="DU32" s="575"/>
      <c r="DV32" s="582"/>
      <c r="DW32" s="583" t="s">
        <v>48</v>
      </c>
      <c r="DX32" s="614"/>
      <c r="DY32" s="614"/>
      <c r="DZ32" s="614"/>
      <c r="EA32" s="614"/>
      <c r="EB32" s="614"/>
      <c r="EC32" s="615"/>
    </row>
    <row r="33" spans="2:133" ht="11.25" customHeight="1" x14ac:dyDescent="0.15">
      <c r="B33" s="578" t="s">
        <v>197</v>
      </c>
      <c r="C33" s="579"/>
      <c r="D33" s="579"/>
      <c r="E33" s="579"/>
      <c r="F33" s="579"/>
      <c r="G33" s="579"/>
      <c r="H33" s="579"/>
      <c r="I33" s="579"/>
      <c r="J33" s="579"/>
      <c r="K33" s="579"/>
      <c r="L33" s="579"/>
      <c r="M33" s="579"/>
      <c r="N33" s="579"/>
      <c r="O33" s="579"/>
      <c r="P33" s="579"/>
      <c r="Q33" s="580"/>
      <c r="R33" s="581">
        <v>521468</v>
      </c>
      <c r="S33" s="575"/>
      <c r="T33" s="575"/>
      <c r="U33" s="575"/>
      <c r="V33" s="575"/>
      <c r="W33" s="575"/>
      <c r="X33" s="575"/>
      <c r="Y33" s="582"/>
      <c r="Z33" s="577">
        <v>17.399999999999999</v>
      </c>
      <c r="AA33" s="577"/>
      <c r="AB33" s="577"/>
      <c r="AC33" s="577"/>
      <c r="AD33" s="572" t="s">
        <v>48</v>
      </c>
      <c r="AE33" s="572"/>
      <c r="AF33" s="572"/>
      <c r="AG33" s="572"/>
      <c r="AH33" s="572"/>
      <c r="AI33" s="572"/>
      <c r="AJ33" s="572"/>
      <c r="AK33" s="572"/>
      <c r="AL33" s="583" t="s">
        <v>48</v>
      </c>
      <c r="AM33" s="584"/>
      <c r="AN33" s="584"/>
      <c r="AO33" s="585"/>
      <c r="AP33" s="92"/>
      <c r="AQ33" s="90"/>
      <c r="AR33" s="84"/>
      <c r="AS33" s="91"/>
      <c r="AT33" s="91"/>
      <c r="AU33" s="91"/>
      <c r="AV33" s="91"/>
      <c r="AW33" s="91"/>
      <c r="AX33" s="91"/>
      <c r="AY33" s="91"/>
      <c r="AZ33" s="91"/>
      <c r="BA33" s="91"/>
      <c r="BB33" s="91"/>
      <c r="BC33" s="91"/>
      <c r="BD33" s="91"/>
      <c r="BE33" s="91"/>
      <c r="BF33" s="91"/>
      <c r="BG33" s="90"/>
      <c r="BH33" s="90"/>
      <c r="BI33" s="90"/>
      <c r="BJ33" s="90"/>
      <c r="BK33" s="90"/>
      <c r="BL33" s="90"/>
      <c r="BM33" s="90"/>
      <c r="BN33" s="90"/>
      <c r="BO33" s="90"/>
      <c r="BP33" s="90"/>
      <c r="BQ33" s="90"/>
      <c r="BR33" s="90"/>
      <c r="BS33" s="90"/>
      <c r="BT33" s="90"/>
      <c r="BU33" s="90"/>
      <c r="BV33" s="90"/>
      <c r="BW33" s="90"/>
      <c r="BX33" s="90"/>
      <c r="BY33" s="90"/>
      <c r="BZ33" s="90"/>
      <c r="CA33" s="90"/>
      <c r="CB33" s="90"/>
      <c r="CD33" s="600" t="s">
        <v>196</v>
      </c>
      <c r="CE33" s="601"/>
      <c r="CF33" s="601"/>
      <c r="CG33" s="601"/>
      <c r="CH33" s="601"/>
      <c r="CI33" s="601"/>
      <c r="CJ33" s="601"/>
      <c r="CK33" s="601"/>
      <c r="CL33" s="601"/>
      <c r="CM33" s="601"/>
      <c r="CN33" s="601"/>
      <c r="CO33" s="601"/>
      <c r="CP33" s="601"/>
      <c r="CQ33" s="602"/>
      <c r="CR33" s="581">
        <v>890534</v>
      </c>
      <c r="CS33" s="612"/>
      <c r="CT33" s="612"/>
      <c r="CU33" s="612"/>
      <c r="CV33" s="612"/>
      <c r="CW33" s="612"/>
      <c r="CX33" s="612"/>
      <c r="CY33" s="613"/>
      <c r="CZ33" s="620">
        <v>31.2</v>
      </c>
      <c r="DA33" s="621"/>
      <c r="DB33" s="621"/>
      <c r="DC33" s="622"/>
      <c r="DD33" s="574">
        <v>572885</v>
      </c>
      <c r="DE33" s="612"/>
      <c r="DF33" s="612"/>
      <c r="DG33" s="612"/>
      <c r="DH33" s="612"/>
      <c r="DI33" s="612"/>
      <c r="DJ33" s="612"/>
      <c r="DK33" s="613"/>
      <c r="DL33" s="574">
        <v>319518</v>
      </c>
      <c r="DM33" s="612"/>
      <c r="DN33" s="612"/>
      <c r="DO33" s="612"/>
      <c r="DP33" s="612"/>
      <c r="DQ33" s="612"/>
      <c r="DR33" s="612"/>
      <c r="DS33" s="612"/>
      <c r="DT33" s="612"/>
      <c r="DU33" s="612"/>
      <c r="DV33" s="613"/>
      <c r="DW33" s="583">
        <v>41.3</v>
      </c>
      <c r="DX33" s="614"/>
      <c r="DY33" s="614"/>
      <c r="DZ33" s="614"/>
      <c r="EA33" s="614"/>
      <c r="EB33" s="614"/>
      <c r="EC33" s="615"/>
    </row>
    <row r="34" spans="2:133" ht="11.25" customHeight="1" x14ac:dyDescent="0.15">
      <c r="B34" s="578" t="s">
        <v>195</v>
      </c>
      <c r="C34" s="579"/>
      <c r="D34" s="579"/>
      <c r="E34" s="579"/>
      <c r="F34" s="579"/>
      <c r="G34" s="579"/>
      <c r="H34" s="579"/>
      <c r="I34" s="579"/>
      <c r="J34" s="579"/>
      <c r="K34" s="579"/>
      <c r="L34" s="579"/>
      <c r="M34" s="579"/>
      <c r="N34" s="579"/>
      <c r="O34" s="579"/>
      <c r="P34" s="579"/>
      <c r="Q34" s="580"/>
      <c r="R34" s="581" t="s">
        <v>48</v>
      </c>
      <c r="S34" s="575"/>
      <c r="T34" s="575"/>
      <c r="U34" s="575"/>
      <c r="V34" s="575"/>
      <c r="W34" s="575"/>
      <c r="X34" s="575"/>
      <c r="Y34" s="582"/>
      <c r="Z34" s="577" t="s">
        <v>48</v>
      </c>
      <c r="AA34" s="577"/>
      <c r="AB34" s="577"/>
      <c r="AC34" s="577"/>
      <c r="AD34" s="572" t="s">
        <v>162</v>
      </c>
      <c r="AE34" s="572"/>
      <c r="AF34" s="572"/>
      <c r="AG34" s="572"/>
      <c r="AH34" s="572"/>
      <c r="AI34" s="572"/>
      <c r="AJ34" s="572"/>
      <c r="AK34" s="572"/>
      <c r="AL34" s="583" t="s">
        <v>48</v>
      </c>
      <c r="AM34" s="584"/>
      <c r="AN34" s="584"/>
      <c r="AO34" s="585"/>
      <c r="AP34" s="89"/>
      <c r="AQ34" s="569" t="s">
        <v>194</v>
      </c>
      <c r="AR34" s="570"/>
      <c r="AS34" s="570"/>
      <c r="AT34" s="570"/>
      <c r="AU34" s="570"/>
      <c r="AV34" s="570"/>
      <c r="AW34" s="570"/>
      <c r="AX34" s="570"/>
      <c r="AY34" s="570"/>
      <c r="AZ34" s="570"/>
      <c r="BA34" s="570"/>
      <c r="BB34" s="570"/>
      <c r="BC34" s="570"/>
      <c r="BD34" s="570"/>
      <c r="BE34" s="570"/>
      <c r="BF34" s="571"/>
      <c r="BG34" s="569" t="s">
        <v>193</v>
      </c>
      <c r="BH34" s="570"/>
      <c r="BI34" s="570"/>
      <c r="BJ34" s="570"/>
      <c r="BK34" s="570"/>
      <c r="BL34" s="570"/>
      <c r="BM34" s="570"/>
      <c r="BN34" s="570"/>
      <c r="BO34" s="570"/>
      <c r="BP34" s="570"/>
      <c r="BQ34" s="570"/>
      <c r="BR34" s="570"/>
      <c r="BS34" s="570"/>
      <c r="BT34" s="570"/>
      <c r="BU34" s="570"/>
      <c r="BV34" s="570"/>
      <c r="BW34" s="570"/>
      <c r="BX34" s="570"/>
      <c r="BY34" s="570"/>
      <c r="BZ34" s="570"/>
      <c r="CA34" s="570"/>
      <c r="CB34" s="571"/>
      <c r="CD34" s="600" t="s">
        <v>192</v>
      </c>
      <c r="CE34" s="601"/>
      <c r="CF34" s="601"/>
      <c r="CG34" s="601"/>
      <c r="CH34" s="601"/>
      <c r="CI34" s="601"/>
      <c r="CJ34" s="601"/>
      <c r="CK34" s="601"/>
      <c r="CL34" s="601"/>
      <c r="CM34" s="601"/>
      <c r="CN34" s="601"/>
      <c r="CO34" s="601"/>
      <c r="CP34" s="601"/>
      <c r="CQ34" s="602"/>
      <c r="CR34" s="581">
        <v>544163</v>
      </c>
      <c r="CS34" s="575"/>
      <c r="CT34" s="575"/>
      <c r="CU34" s="575"/>
      <c r="CV34" s="575"/>
      <c r="CW34" s="575"/>
      <c r="CX34" s="575"/>
      <c r="CY34" s="582"/>
      <c r="CZ34" s="620">
        <v>19</v>
      </c>
      <c r="DA34" s="621"/>
      <c r="DB34" s="621"/>
      <c r="DC34" s="622"/>
      <c r="DD34" s="574">
        <v>330276</v>
      </c>
      <c r="DE34" s="575"/>
      <c r="DF34" s="575"/>
      <c r="DG34" s="575"/>
      <c r="DH34" s="575"/>
      <c r="DI34" s="575"/>
      <c r="DJ34" s="575"/>
      <c r="DK34" s="582"/>
      <c r="DL34" s="574">
        <v>248808</v>
      </c>
      <c r="DM34" s="575"/>
      <c r="DN34" s="575"/>
      <c r="DO34" s="575"/>
      <c r="DP34" s="575"/>
      <c r="DQ34" s="575"/>
      <c r="DR34" s="575"/>
      <c r="DS34" s="575"/>
      <c r="DT34" s="575"/>
      <c r="DU34" s="575"/>
      <c r="DV34" s="582"/>
      <c r="DW34" s="583">
        <v>32.1</v>
      </c>
      <c r="DX34" s="614"/>
      <c r="DY34" s="614"/>
      <c r="DZ34" s="614"/>
      <c r="EA34" s="614"/>
      <c r="EB34" s="614"/>
      <c r="EC34" s="615"/>
    </row>
    <row r="35" spans="2:133" ht="11.25" customHeight="1" x14ac:dyDescent="0.15">
      <c r="B35" s="578" t="s">
        <v>191</v>
      </c>
      <c r="C35" s="579"/>
      <c r="D35" s="579"/>
      <c r="E35" s="579"/>
      <c r="F35" s="579"/>
      <c r="G35" s="579"/>
      <c r="H35" s="579"/>
      <c r="I35" s="579"/>
      <c r="J35" s="579"/>
      <c r="K35" s="579"/>
      <c r="L35" s="579"/>
      <c r="M35" s="579"/>
      <c r="N35" s="579"/>
      <c r="O35" s="579"/>
      <c r="P35" s="579"/>
      <c r="Q35" s="580"/>
      <c r="R35" s="581">
        <v>28597</v>
      </c>
      <c r="S35" s="575"/>
      <c r="T35" s="575"/>
      <c r="U35" s="575"/>
      <c r="V35" s="575"/>
      <c r="W35" s="575"/>
      <c r="X35" s="575"/>
      <c r="Y35" s="582"/>
      <c r="Z35" s="577">
        <v>1</v>
      </c>
      <c r="AA35" s="577"/>
      <c r="AB35" s="577"/>
      <c r="AC35" s="577"/>
      <c r="AD35" s="572" t="s">
        <v>48</v>
      </c>
      <c r="AE35" s="572"/>
      <c r="AF35" s="572"/>
      <c r="AG35" s="572"/>
      <c r="AH35" s="572"/>
      <c r="AI35" s="572"/>
      <c r="AJ35" s="572"/>
      <c r="AK35" s="572"/>
      <c r="AL35" s="583" t="s">
        <v>48</v>
      </c>
      <c r="AM35" s="584"/>
      <c r="AN35" s="584"/>
      <c r="AO35" s="585"/>
      <c r="AP35" s="89"/>
      <c r="AQ35" s="597" t="s">
        <v>190</v>
      </c>
      <c r="AR35" s="598"/>
      <c r="AS35" s="598"/>
      <c r="AT35" s="598"/>
      <c r="AU35" s="598"/>
      <c r="AV35" s="598"/>
      <c r="AW35" s="598"/>
      <c r="AX35" s="598"/>
      <c r="AY35" s="599"/>
      <c r="AZ35" s="589">
        <v>13659</v>
      </c>
      <c r="BA35" s="590"/>
      <c r="BB35" s="590"/>
      <c r="BC35" s="590"/>
      <c r="BD35" s="590"/>
      <c r="BE35" s="590"/>
      <c r="BF35" s="657"/>
      <c r="BG35" s="597" t="s">
        <v>189</v>
      </c>
      <c r="BH35" s="598"/>
      <c r="BI35" s="598"/>
      <c r="BJ35" s="598"/>
      <c r="BK35" s="598"/>
      <c r="BL35" s="598"/>
      <c r="BM35" s="598"/>
      <c r="BN35" s="598"/>
      <c r="BO35" s="598"/>
      <c r="BP35" s="598"/>
      <c r="BQ35" s="598"/>
      <c r="BR35" s="598"/>
      <c r="BS35" s="598"/>
      <c r="BT35" s="598"/>
      <c r="BU35" s="599"/>
      <c r="BV35" s="589">
        <v>6992</v>
      </c>
      <c r="BW35" s="590"/>
      <c r="BX35" s="590"/>
      <c r="BY35" s="590"/>
      <c r="BZ35" s="590"/>
      <c r="CA35" s="590"/>
      <c r="CB35" s="657"/>
      <c r="CD35" s="600" t="s">
        <v>188</v>
      </c>
      <c r="CE35" s="601"/>
      <c r="CF35" s="601"/>
      <c r="CG35" s="601"/>
      <c r="CH35" s="601"/>
      <c r="CI35" s="601"/>
      <c r="CJ35" s="601"/>
      <c r="CK35" s="601"/>
      <c r="CL35" s="601"/>
      <c r="CM35" s="601"/>
      <c r="CN35" s="601"/>
      <c r="CO35" s="601"/>
      <c r="CP35" s="601"/>
      <c r="CQ35" s="602"/>
      <c r="CR35" s="581">
        <v>23169</v>
      </c>
      <c r="CS35" s="612"/>
      <c r="CT35" s="612"/>
      <c r="CU35" s="612"/>
      <c r="CV35" s="612"/>
      <c r="CW35" s="612"/>
      <c r="CX35" s="612"/>
      <c r="CY35" s="613"/>
      <c r="CZ35" s="620">
        <v>0.8</v>
      </c>
      <c r="DA35" s="621"/>
      <c r="DB35" s="621"/>
      <c r="DC35" s="622"/>
      <c r="DD35" s="574">
        <v>17349</v>
      </c>
      <c r="DE35" s="612"/>
      <c r="DF35" s="612"/>
      <c r="DG35" s="612"/>
      <c r="DH35" s="612"/>
      <c r="DI35" s="612"/>
      <c r="DJ35" s="612"/>
      <c r="DK35" s="613"/>
      <c r="DL35" s="574">
        <v>1718</v>
      </c>
      <c r="DM35" s="612"/>
      <c r="DN35" s="612"/>
      <c r="DO35" s="612"/>
      <c r="DP35" s="612"/>
      <c r="DQ35" s="612"/>
      <c r="DR35" s="612"/>
      <c r="DS35" s="612"/>
      <c r="DT35" s="612"/>
      <c r="DU35" s="612"/>
      <c r="DV35" s="613"/>
      <c r="DW35" s="583">
        <v>0.2</v>
      </c>
      <c r="DX35" s="614"/>
      <c r="DY35" s="614"/>
      <c r="DZ35" s="614"/>
      <c r="EA35" s="614"/>
      <c r="EB35" s="614"/>
      <c r="EC35" s="615"/>
    </row>
    <row r="36" spans="2:133" ht="11.25" customHeight="1" x14ac:dyDescent="0.15">
      <c r="B36" s="627" t="s">
        <v>187</v>
      </c>
      <c r="C36" s="628"/>
      <c r="D36" s="628"/>
      <c r="E36" s="628"/>
      <c r="F36" s="628"/>
      <c r="G36" s="628"/>
      <c r="H36" s="628"/>
      <c r="I36" s="628"/>
      <c r="J36" s="628"/>
      <c r="K36" s="628"/>
      <c r="L36" s="628"/>
      <c r="M36" s="628"/>
      <c r="N36" s="628"/>
      <c r="O36" s="628"/>
      <c r="P36" s="628"/>
      <c r="Q36" s="629"/>
      <c r="R36" s="658">
        <v>2997547</v>
      </c>
      <c r="S36" s="659"/>
      <c r="T36" s="659"/>
      <c r="U36" s="659"/>
      <c r="V36" s="659"/>
      <c r="W36" s="659"/>
      <c r="X36" s="659"/>
      <c r="Y36" s="660"/>
      <c r="Z36" s="661">
        <v>100</v>
      </c>
      <c r="AA36" s="661"/>
      <c r="AB36" s="661"/>
      <c r="AC36" s="661"/>
      <c r="AD36" s="662">
        <v>745963</v>
      </c>
      <c r="AE36" s="662"/>
      <c r="AF36" s="662"/>
      <c r="AG36" s="662"/>
      <c r="AH36" s="662"/>
      <c r="AI36" s="662"/>
      <c r="AJ36" s="662"/>
      <c r="AK36" s="662"/>
      <c r="AL36" s="663">
        <v>100</v>
      </c>
      <c r="AM36" s="653"/>
      <c r="AN36" s="653"/>
      <c r="AO36" s="664"/>
      <c r="AQ36" s="665" t="s">
        <v>186</v>
      </c>
      <c r="AR36" s="666"/>
      <c r="AS36" s="666"/>
      <c r="AT36" s="666"/>
      <c r="AU36" s="666"/>
      <c r="AV36" s="666"/>
      <c r="AW36" s="666"/>
      <c r="AX36" s="666"/>
      <c r="AY36" s="667"/>
      <c r="AZ36" s="581" t="s">
        <v>167</v>
      </c>
      <c r="BA36" s="575"/>
      <c r="BB36" s="575"/>
      <c r="BC36" s="575"/>
      <c r="BD36" s="612"/>
      <c r="BE36" s="612"/>
      <c r="BF36" s="643"/>
      <c r="BG36" s="600" t="s">
        <v>185</v>
      </c>
      <c r="BH36" s="601"/>
      <c r="BI36" s="601"/>
      <c r="BJ36" s="601"/>
      <c r="BK36" s="601"/>
      <c r="BL36" s="601"/>
      <c r="BM36" s="601"/>
      <c r="BN36" s="601"/>
      <c r="BO36" s="601"/>
      <c r="BP36" s="601"/>
      <c r="BQ36" s="601"/>
      <c r="BR36" s="601"/>
      <c r="BS36" s="601"/>
      <c r="BT36" s="601"/>
      <c r="BU36" s="602"/>
      <c r="BV36" s="581">
        <v>1579</v>
      </c>
      <c r="BW36" s="575"/>
      <c r="BX36" s="575"/>
      <c r="BY36" s="575"/>
      <c r="BZ36" s="575"/>
      <c r="CA36" s="575"/>
      <c r="CB36" s="576"/>
      <c r="CD36" s="600" t="s">
        <v>184</v>
      </c>
      <c r="CE36" s="601"/>
      <c r="CF36" s="601"/>
      <c r="CG36" s="601"/>
      <c r="CH36" s="601"/>
      <c r="CI36" s="601"/>
      <c r="CJ36" s="601"/>
      <c r="CK36" s="601"/>
      <c r="CL36" s="601"/>
      <c r="CM36" s="601"/>
      <c r="CN36" s="601"/>
      <c r="CO36" s="601"/>
      <c r="CP36" s="601"/>
      <c r="CQ36" s="602"/>
      <c r="CR36" s="581">
        <v>230897</v>
      </c>
      <c r="CS36" s="575"/>
      <c r="CT36" s="575"/>
      <c r="CU36" s="575"/>
      <c r="CV36" s="575"/>
      <c r="CW36" s="575"/>
      <c r="CX36" s="575"/>
      <c r="CY36" s="582"/>
      <c r="CZ36" s="620">
        <v>8.1</v>
      </c>
      <c r="DA36" s="621"/>
      <c r="DB36" s="621"/>
      <c r="DC36" s="622"/>
      <c r="DD36" s="574">
        <v>174094</v>
      </c>
      <c r="DE36" s="575"/>
      <c r="DF36" s="575"/>
      <c r="DG36" s="575"/>
      <c r="DH36" s="575"/>
      <c r="DI36" s="575"/>
      <c r="DJ36" s="575"/>
      <c r="DK36" s="582"/>
      <c r="DL36" s="574">
        <v>56264</v>
      </c>
      <c r="DM36" s="575"/>
      <c r="DN36" s="575"/>
      <c r="DO36" s="575"/>
      <c r="DP36" s="575"/>
      <c r="DQ36" s="575"/>
      <c r="DR36" s="575"/>
      <c r="DS36" s="575"/>
      <c r="DT36" s="575"/>
      <c r="DU36" s="575"/>
      <c r="DV36" s="582"/>
      <c r="DW36" s="583">
        <v>7.3</v>
      </c>
      <c r="DX36" s="614"/>
      <c r="DY36" s="614"/>
      <c r="DZ36" s="614"/>
      <c r="EA36" s="614"/>
      <c r="EB36" s="614"/>
      <c r="EC36" s="615"/>
    </row>
    <row r="37" spans="2:133" ht="11.25" customHeight="1" x14ac:dyDescent="0.15">
      <c r="AQ37" s="665" t="s">
        <v>183</v>
      </c>
      <c r="AR37" s="666"/>
      <c r="AS37" s="666"/>
      <c r="AT37" s="666"/>
      <c r="AU37" s="666"/>
      <c r="AV37" s="666"/>
      <c r="AW37" s="666"/>
      <c r="AX37" s="666"/>
      <c r="AY37" s="667"/>
      <c r="AZ37" s="581" t="s">
        <v>167</v>
      </c>
      <c r="BA37" s="575"/>
      <c r="BB37" s="575"/>
      <c r="BC37" s="575"/>
      <c r="BD37" s="612"/>
      <c r="BE37" s="612"/>
      <c r="BF37" s="643"/>
      <c r="BG37" s="600" t="s">
        <v>182</v>
      </c>
      <c r="BH37" s="601"/>
      <c r="BI37" s="601"/>
      <c r="BJ37" s="601"/>
      <c r="BK37" s="601"/>
      <c r="BL37" s="601"/>
      <c r="BM37" s="601"/>
      <c r="BN37" s="601"/>
      <c r="BO37" s="601"/>
      <c r="BP37" s="601"/>
      <c r="BQ37" s="601"/>
      <c r="BR37" s="601"/>
      <c r="BS37" s="601"/>
      <c r="BT37" s="601"/>
      <c r="BU37" s="602"/>
      <c r="BV37" s="581">
        <v>90</v>
      </c>
      <c r="BW37" s="575"/>
      <c r="BX37" s="575"/>
      <c r="BY37" s="575"/>
      <c r="BZ37" s="575"/>
      <c r="CA37" s="575"/>
      <c r="CB37" s="576"/>
      <c r="CD37" s="600" t="s">
        <v>181</v>
      </c>
      <c r="CE37" s="601"/>
      <c r="CF37" s="601"/>
      <c r="CG37" s="601"/>
      <c r="CH37" s="601"/>
      <c r="CI37" s="601"/>
      <c r="CJ37" s="601"/>
      <c r="CK37" s="601"/>
      <c r="CL37" s="601"/>
      <c r="CM37" s="601"/>
      <c r="CN37" s="601"/>
      <c r="CO37" s="601"/>
      <c r="CP37" s="601"/>
      <c r="CQ37" s="602"/>
      <c r="CR37" s="581">
        <v>6210</v>
      </c>
      <c r="CS37" s="612"/>
      <c r="CT37" s="612"/>
      <c r="CU37" s="612"/>
      <c r="CV37" s="612"/>
      <c r="CW37" s="612"/>
      <c r="CX37" s="612"/>
      <c r="CY37" s="613"/>
      <c r="CZ37" s="620">
        <v>0.2</v>
      </c>
      <c r="DA37" s="621"/>
      <c r="DB37" s="621"/>
      <c r="DC37" s="622"/>
      <c r="DD37" s="574">
        <v>6210</v>
      </c>
      <c r="DE37" s="612"/>
      <c r="DF37" s="612"/>
      <c r="DG37" s="612"/>
      <c r="DH37" s="612"/>
      <c r="DI37" s="612"/>
      <c r="DJ37" s="612"/>
      <c r="DK37" s="613"/>
      <c r="DL37" s="574">
        <v>6210</v>
      </c>
      <c r="DM37" s="612"/>
      <c r="DN37" s="612"/>
      <c r="DO37" s="612"/>
      <c r="DP37" s="612"/>
      <c r="DQ37" s="612"/>
      <c r="DR37" s="612"/>
      <c r="DS37" s="612"/>
      <c r="DT37" s="612"/>
      <c r="DU37" s="612"/>
      <c r="DV37" s="613"/>
      <c r="DW37" s="583">
        <v>0.8</v>
      </c>
      <c r="DX37" s="614"/>
      <c r="DY37" s="614"/>
      <c r="DZ37" s="614"/>
      <c r="EA37" s="614"/>
      <c r="EB37" s="614"/>
      <c r="EC37" s="615"/>
    </row>
    <row r="38" spans="2:133" ht="11.25" customHeight="1" x14ac:dyDescent="0.15">
      <c r="AQ38" s="665" t="s">
        <v>180</v>
      </c>
      <c r="AR38" s="666"/>
      <c r="AS38" s="666"/>
      <c r="AT38" s="666"/>
      <c r="AU38" s="666"/>
      <c r="AV38" s="666"/>
      <c r="AW38" s="666"/>
      <c r="AX38" s="666"/>
      <c r="AY38" s="667"/>
      <c r="AZ38" s="581" t="s">
        <v>48</v>
      </c>
      <c r="BA38" s="575"/>
      <c r="BB38" s="575"/>
      <c r="BC38" s="575"/>
      <c r="BD38" s="612"/>
      <c r="BE38" s="612"/>
      <c r="BF38" s="643"/>
      <c r="BG38" s="600" t="s">
        <v>179</v>
      </c>
      <c r="BH38" s="601"/>
      <c r="BI38" s="601"/>
      <c r="BJ38" s="601"/>
      <c r="BK38" s="601"/>
      <c r="BL38" s="601"/>
      <c r="BM38" s="601"/>
      <c r="BN38" s="601"/>
      <c r="BO38" s="601"/>
      <c r="BP38" s="601"/>
      <c r="BQ38" s="601"/>
      <c r="BR38" s="601"/>
      <c r="BS38" s="601"/>
      <c r="BT38" s="601"/>
      <c r="BU38" s="602"/>
      <c r="BV38" s="581">
        <v>153</v>
      </c>
      <c r="BW38" s="575"/>
      <c r="BX38" s="575"/>
      <c r="BY38" s="575"/>
      <c r="BZ38" s="575"/>
      <c r="CA38" s="575"/>
      <c r="CB38" s="576"/>
      <c r="CD38" s="600" t="s">
        <v>178</v>
      </c>
      <c r="CE38" s="601"/>
      <c r="CF38" s="601"/>
      <c r="CG38" s="601"/>
      <c r="CH38" s="601"/>
      <c r="CI38" s="601"/>
      <c r="CJ38" s="601"/>
      <c r="CK38" s="601"/>
      <c r="CL38" s="601"/>
      <c r="CM38" s="601"/>
      <c r="CN38" s="601"/>
      <c r="CO38" s="601"/>
      <c r="CP38" s="601"/>
      <c r="CQ38" s="602"/>
      <c r="CR38" s="581">
        <v>13659</v>
      </c>
      <c r="CS38" s="575"/>
      <c r="CT38" s="575"/>
      <c r="CU38" s="575"/>
      <c r="CV38" s="575"/>
      <c r="CW38" s="575"/>
      <c r="CX38" s="575"/>
      <c r="CY38" s="582"/>
      <c r="CZ38" s="620">
        <v>0.5</v>
      </c>
      <c r="DA38" s="621"/>
      <c r="DB38" s="621"/>
      <c r="DC38" s="622"/>
      <c r="DD38" s="574">
        <v>12728</v>
      </c>
      <c r="DE38" s="575"/>
      <c r="DF38" s="575"/>
      <c r="DG38" s="575"/>
      <c r="DH38" s="575"/>
      <c r="DI38" s="575"/>
      <c r="DJ38" s="575"/>
      <c r="DK38" s="582"/>
      <c r="DL38" s="574">
        <v>12728</v>
      </c>
      <c r="DM38" s="575"/>
      <c r="DN38" s="575"/>
      <c r="DO38" s="575"/>
      <c r="DP38" s="575"/>
      <c r="DQ38" s="575"/>
      <c r="DR38" s="575"/>
      <c r="DS38" s="575"/>
      <c r="DT38" s="575"/>
      <c r="DU38" s="575"/>
      <c r="DV38" s="582"/>
      <c r="DW38" s="583">
        <v>1.6</v>
      </c>
      <c r="DX38" s="614"/>
      <c r="DY38" s="614"/>
      <c r="DZ38" s="614"/>
      <c r="EA38" s="614"/>
      <c r="EB38" s="614"/>
      <c r="EC38" s="615"/>
    </row>
    <row r="39" spans="2:133" ht="11.25" customHeight="1" x14ac:dyDescent="0.15">
      <c r="AQ39" s="665" t="s">
        <v>177</v>
      </c>
      <c r="AR39" s="666"/>
      <c r="AS39" s="666"/>
      <c r="AT39" s="666"/>
      <c r="AU39" s="666"/>
      <c r="AV39" s="666"/>
      <c r="AW39" s="666"/>
      <c r="AX39" s="666"/>
      <c r="AY39" s="667"/>
      <c r="AZ39" s="581" t="s">
        <v>48</v>
      </c>
      <c r="BA39" s="575"/>
      <c r="BB39" s="575"/>
      <c r="BC39" s="575"/>
      <c r="BD39" s="612"/>
      <c r="BE39" s="612"/>
      <c r="BF39" s="643"/>
      <c r="BG39" s="675" t="s">
        <v>176</v>
      </c>
      <c r="BH39" s="676"/>
      <c r="BI39" s="676"/>
      <c r="BJ39" s="676"/>
      <c r="BK39" s="676"/>
      <c r="BL39" s="88"/>
      <c r="BM39" s="601" t="s">
        <v>175</v>
      </c>
      <c r="BN39" s="601"/>
      <c r="BO39" s="601"/>
      <c r="BP39" s="601"/>
      <c r="BQ39" s="601"/>
      <c r="BR39" s="601"/>
      <c r="BS39" s="601"/>
      <c r="BT39" s="601"/>
      <c r="BU39" s="602"/>
      <c r="BV39" s="581">
        <v>72</v>
      </c>
      <c r="BW39" s="575"/>
      <c r="BX39" s="575"/>
      <c r="BY39" s="575"/>
      <c r="BZ39" s="575"/>
      <c r="CA39" s="575"/>
      <c r="CB39" s="576"/>
      <c r="CD39" s="600" t="s">
        <v>174</v>
      </c>
      <c r="CE39" s="601"/>
      <c r="CF39" s="601"/>
      <c r="CG39" s="601"/>
      <c r="CH39" s="601"/>
      <c r="CI39" s="601"/>
      <c r="CJ39" s="601"/>
      <c r="CK39" s="601"/>
      <c r="CL39" s="601"/>
      <c r="CM39" s="601"/>
      <c r="CN39" s="601"/>
      <c r="CO39" s="601"/>
      <c r="CP39" s="601"/>
      <c r="CQ39" s="602"/>
      <c r="CR39" s="581">
        <v>78646</v>
      </c>
      <c r="CS39" s="612"/>
      <c r="CT39" s="612"/>
      <c r="CU39" s="612"/>
      <c r="CV39" s="612"/>
      <c r="CW39" s="612"/>
      <c r="CX39" s="612"/>
      <c r="CY39" s="613"/>
      <c r="CZ39" s="620">
        <v>2.8</v>
      </c>
      <c r="DA39" s="621"/>
      <c r="DB39" s="621"/>
      <c r="DC39" s="622"/>
      <c r="DD39" s="574">
        <v>38438</v>
      </c>
      <c r="DE39" s="612"/>
      <c r="DF39" s="612"/>
      <c r="DG39" s="612"/>
      <c r="DH39" s="612"/>
      <c r="DI39" s="612"/>
      <c r="DJ39" s="612"/>
      <c r="DK39" s="613"/>
      <c r="DL39" s="574" t="s">
        <v>48</v>
      </c>
      <c r="DM39" s="612"/>
      <c r="DN39" s="612"/>
      <c r="DO39" s="612"/>
      <c r="DP39" s="612"/>
      <c r="DQ39" s="612"/>
      <c r="DR39" s="612"/>
      <c r="DS39" s="612"/>
      <c r="DT39" s="612"/>
      <c r="DU39" s="612"/>
      <c r="DV39" s="613"/>
      <c r="DW39" s="583" t="s">
        <v>162</v>
      </c>
      <c r="DX39" s="614"/>
      <c r="DY39" s="614"/>
      <c r="DZ39" s="614"/>
      <c r="EA39" s="614"/>
      <c r="EB39" s="614"/>
      <c r="EC39" s="615"/>
    </row>
    <row r="40" spans="2:133" ht="11.25" customHeight="1" x14ac:dyDescent="0.15">
      <c r="B40" s="84"/>
      <c r="C40" s="84"/>
      <c r="D40" s="84"/>
      <c r="E40" s="84"/>
      <c r="F40" s="84"/>
      <c r="G40" s="84"/>
      <c r="H40" s="84"/>
      <c r="I40" s="84"/>
      <c r="J40" s="84"/>
      <c r="K40" s="84"/>
      <c r="L40" s="84"/>
      <c r="M40" s="84"/>
      <c r="N40" s="84"/>
      <c r="O40" s="84"/>
      <c r="P40" s="84"/>
      <c r="Q40" s="8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Q40" s="665" t="s">
        <v>173</v>
      </c>
      <c r="AR40" s="666"/>
      <c r="AS40" s="666"/>
      <c r="AT40" s="666"/>
      <c r="AU40" s="666"/>
      <c r="AV40" s="666"/>
      <c r="AW40" s="666"/>
      <c r="AX40" s="666"/>
      <c r="AY40" s="667"/>
      <c r="AZ40" s="581">
        <v>7232</v>
      </c>
      <c r="BA40" s="575"/>
      <c r="BB40" s="575"/>
      <c r="BC40" s="575"/>
      <c r="BD40" s="612"/>
      <c r="BE40" s="612"/>
      <c r="BF40" s="643"/>
      <c r="BG40" s="675"/>
      <c r="BH40" s="676"/>
      <c r="BI40" s="676"/>
      <c r="BJ40" s="676"/>
      <c r="BK40" s="676"/>
      <c r="BL40" s="88"/>
      <c r="BM40" s="601" t="s">
        <v>172</v>
      </c>
      <c r="BN40" s="601"/>
      <c r="BO40" s="601"/>
      <c r="BP40" s="601"/>
      <c r="BQ40" s="601"/>
      <c r="BR40" s="601"/>
      <c r="BS40" s="601"/>
      <c r="BT40" s="601"/>
      <c r="BU40" s="602"/>
      <c r="BV40" s="581">
        <v>132</v>
      </c>
      <c r="BW40" s="575"/>
      <c r="BX40" s="575"/>
      <c r="BY40" s="575"/>
      <c r="BZ40" s="575"/>
      <c r="CA40" s="575"/>
      <c r="CB40" s="576"/>
      <c r="CD40" s="600" t="s">
        <v>171</v>
      </c>
      <c r="CE40" s="601"/>
      <c r="CF40" s="601"/>
      <c r="CG40" s="601"/>
      <c r="CH40" s="601"/>
      <c r="CI40" s="601"/>
      <c r="CJ40" s="601"/>
      <c r="CK40" s="601"/>
      <c r="CL40" s="601"/>
      <c r="CM40" s="601"/>
      <c r="CN40" s="601"/>
      <c r="CO40" s="601"/>
      <c r="CP40" s="601"/>
      <c r="CQ40" s="602"/>
      <c r="CR40" s="581" t="s">
        <v>48</v>
      </c>
      <c r="CS40" s="575"/>
      <c r="CT40" s="575"/>
      <c r="CU40" s="575"/>
      <c r="CV40" s="575"/>
      <c r="CW40" s="575"/>
      <c r="CX40" s="575"/>
      <c r="CY40" s="582"/>
      <c r="CZ40" s="620" t="s">
        <v>48</v>
      </c>
      <c r="DA40" s="621"/>
      <c r="DB40" s="621"/>
      <c r="DC40" s="622"/>
      <c r="DD40" s="574" t="s">
        <v>48</v>
      </c>
      <c r="DE40" s="575"/>
      <c r="DF40" s="575"/>
      <c r="DG40" s="575"/>
      <c r="DH40" s="575"/>
      <c r="DI40" s="575"/>
      <c r="DJ40" s="575"/>
      <c r="DK40" s="582"/>
      <c r="DL40" s="574" t="s">
        <v>48</v>
      </c>
      <c r="DM40" s="575"/>
      <c r="DN40" s="575"/>
      <c r="DO40" s="575"/>
      <c r="DP40" s="575"/>
      <c r="DQ40" s="575"/>
      <c r="DR40" s="575"/>
      <c r="DS40" s="575"/>
      <c r="DT40" s="575"/>
      <c r="DU40" s="575"/>
      <c r="DV40" s="582"/>
      <c r="DW40" s="583" t="s">
        <v>48</v>
      </c>
      <c r="DX40" s="614"/>
      <c r="DY40" s="614"/>
      <c r="DZ40" s="614"/>
      <c r="EA40" s="614"/>
      <c r="EB40" s="614"/>
      <c r="EC40" s="615"/>
    </row>
    <row r="41" spans="2:133" ht="11.25" customHeight="1" x14ac:dyDescent="0.15">
      <c r="B41" s="84"/>
      <c r="C41" s="84"/>
      <c r="D41" s="84"/>
      <c r="E41" s="84"/>
      <c r="F41" s="84"/>
      <c r="G41" s="84"/>
      <c r="H41" s="84"/>
      <c r="I41" s="84"/>
      <c r="J41" s="84"/>
      <c r="K41" s="84"/>
      <c r="L41" s="84"/>
      <c r="M41" s="84"/>
      <c r="N41" s="84"/>
      <c r="O41" s="84"/>
      <c r="P41" s="84"/>
      <c r="Q41" s="8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Q41" s="609" t="s">
        <v>170</v>
      </c>
      <c r="AR41" s="610"/>
      <c r="AS41" s="610"/>
      <c r="AT41" s="610"/>
      <c r="AU41" s="610"/>
      <c r="AV41" s="610"/>
      <c r="AW41" s="610"/>
      <c r="AX41" s="610"/>
      <c r="AY41" s="611"/>
      <c r="AZ41" s="658">
        <v>6427</v>
      </c>
      <c r="BA41" s="659"/>
      <c r="BB41" s="659"/>
      <c r="BC41" s="659"/>
      <c r="BD41" s="654"/>
      <c r="BE41" s="654"/>
      <c r="BF41" s="655"/>
      <c r="BG41" s="677"/>
      <c r="BH41" s="678"/>
      <c r="BI41" s="678"/>
      <c r="BJ41" s="678"/>
      <c r="BK41" s="678"/>
      <c r="BL41" s="87"/>
      <c r="BM41" s="610" t="s">
        <v>169</v>
      </c>
      <c r="BN41" s="610"/>
      <c r="BO41" s="610"/>
      <c r="BP41" s="610"/>
      <c r="BQ41" s="610"/>
      <c r="BR41" s="610"/>
      <c r="BS41" s="610"/>
      <c r="BT41" s="610"/>
      <c r="BU41" s="611"/>
      <c r="BV41" s="658">
        <v>187</v>
      </c>
      <c r="BW41" s="659"/>
      <c r="BX41" s="659"/>
      <c r="BY41" s="659"/>
      <c r="BZ41" s="659"/>
      <c r="CA41" s="659"/>
      <c r="CB41" s="668"/>
      <c r="CD41" s="600" t="s">
        <v>168</v>
      </c>
      <c r="CE41" s="601"/>
      <c r="CF41" s="601"/>
      <c r="CG41" s="601"/>
      <c r="CH41" s="601"/>
      <c r="CI41" s="601"/>
      <c r="CJ41" s="601"/>
      <c r="CK41" s="601"/>
      <c r="CL41" s="601"/>
      <c r="CM41" s="601"/>
      <c r="CN41" s="601"/>
      <c r="CO41" s="601"/>
      <c r="CP41" s="601"/>
      <c r="CQ41" s="602"/>
      <c r="CR41" s="581" t="s">
        <v>167</v>
      </c>
      <c r="CS41" s="612"/>
      <c r="CT41" s="612"/>
      <c r="CU41" s="612"/>
      <c r="CV41" s="612"/>
      <c r="CW41" s="612"/>
      <c r="CX41" s="612"/>
      <c r="CY41" s="613"/>
      <c r="CZ41" s="620" t="s">
        <v>167</v>
      </c>
      <c r="DA41" s="621"/>
      <c r="DB41" s="621"/>
      <c r="DC41" s="622"/>
      <c r="DD41" s="574" t="s">
        <v>167</v>
      </c>
      <c r="DE41" s="612"/>
      <c r="DF41" s="612"/>
      <c r="DG41" s="612"/>
      <c r="DH41" s="612"/>
      <c r="DI41" s="612"/>
      <c r="DJ41" s="612"/>
      <c r="DK41" s="613"/>
      <c r="DL41" s="669"/>
      <c r="DM41" s="670"/>
      <c r="DN41" s="670"/>
      <c r="DO41" s="670"/>
      <c r="DP41" s="670"/>
      <c r="DQ41" s="670"/>
      <c r="DR41" s="670"/>
      <c r="DS41" s="670"/>
      <c r="DT41" s="670"/>
      <c r="DU41" s="670"/>
      <c r="DV41" s="671"/>
      <c r="DW41" s="672"/>
      <c r="DX41" s="673"/>
      <c r="DY41" s="673"/>
      <c r="DZ41" s="673"/>
      <c r="EA41" s="673"/>
      <c r="EB41" s="673"/>
      <c r="EC41" s="674"/>
    </row>
    <row r="42" spans="2:133" ht="11.25" customHeight="1" x14ac:dyDescent="0.15">
      <c r="B42" s="84" t="s">
        <v>166</v>
      </c>
      <c r="C42" s="84"/>
      <c r="D42" s="84"/>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BV42" s="86"/>
      <c r="BW42" s="86"/>
      <c r="BX42" s="86"/>
      <c r="BY42" s="86"/>
      <c r="BZ42" s="86"/>
      <c r="CA42" s="86"/>
      <c r="CB42" s="86"/>
      <c r="CD42" s="578" t="s">
        <v>165</v>
      </c>
      <c r="CE42" s="579"/>
      <c r="CF42" s="579"/>
      <c r="CG42" s="579"/>
      <c r="CH42" s="579"/>
      <c r="CI42" s="579"/>
      <c r="CJ42" s="579"/>
      <c r="CK42" s="579"/>
      <c r="CL42" s="579"/>
      <c r="CM42" s="579"/>
      <c r="CN42" s="579"/>
      <c r="CO42" s="579"/>
      <c r="CP42" s="579"/>
      <c r="CQ42" s="580"/>
      <c r="CR42" s="581">
        <v>1431935</v>
      </c>
      <c r="CS42" s="575"/>
      <c r="CT42" s="575"/>
      <c r="CU42" s="575"/>
      <c r="CV42" s="575"/>
      <c r="CW42" s="575"/>
      <c r="CX42" s="575"/>
      <c r="CY42" s="582"/>
      <c r="CZ42" s="620">
        <v>50.1</v>
      </c>
      <c r="DA42" s="679"/>
      <c r="DB42" s="679"/>
      <c r="DC42" s="680"/>
      <c r="DD42" s="574">
        <v>153058</v>
      </c>
      <c r="DE42" s="575"/>
      <c r="DF42" s="575"/>
      <c r="DG42" s="575"/>
      <c r="DH42" s="575"/>
      <c r="DI42" s="575"/>
      <c r="DJ42" s="575"/>
      <c r="DK42" s="582"/>
      <c r="DL42" s="669"/>
      <c r="DM42" s="670"/>
      <c r="DN42" s="670"/>
      <c r="DO42" s="670"/>
      <c r="DP42" s="670"/>
      <c r="DQ42" s="670"/>
      <c r="DR42" s="670"/>
      <c r="DS42" s="670"/>
      <c r="DT42" s="670"/>
      <c r="DU42" s="670"/>
      <c r="DV42" s="671"/>
      <c r="DW42" s="672"/>
      <c r="DX42" s="673"/>
      <c r="DY42" s="673"/>
      <c r="DZ42" s="673"/>
      <c r="EA42" s="673"/>
      <c r="EB42" s="673"/>
      <c r="EC42" s="674"/>
    </row>
    <row r="43" spans="2:133" ht="11.25" customHeight="1" x14ac:dyDescent="0.15">
      <c r="B43" s="85" t="s">
        <v>164</v>
      </c>
      <c r="C43" s="84"/>
      <c r="D43" s="84"/>
      <c r="E43" s="84"/>
      <c r="F43" s="84"/>
      <c r="G43" s="84"/>
      <c r="H43" s="84"/>
      <c r="I43" s="84"/>
      <c r="J43" s="84"/>
      <c r="K43" s="84"/>
      <c r="L43" s="84"/>
      <c r="M43" s="84"/>
      <c r="N43" s="84"/>
      <c r="O43" s="84"/>
      <c r="P43" s="84"/>
      <c r="Q43" s="8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CD43" s="578" t="s">
        <v>163</v>
      </c>
      <c r="CE43" s="579"/>
      <c r="CF43" s="579"/>
      <c r="CG43" s="579"/>
      <c r="CH43" s="579"/>
      <c r="CI43" s="579"/>
      <c r="CJ43" s="579"/>
      <c r="CK43" s="579"/>
      <c r="CL43" s="579"/>
      <c r="CM43" s="579"/>
      <c r="CN43" s="579"/>
      <c r="CO43" s="579"/>
      <c r="CP43" s="579"/>
      <c r="CQ43" s="580"/>
      <c r="CR43" s="581">
        <v>31886</v>
      </c>
      <c r="CS43" s="612"/>
      <c r="CT43" s="612"/>
      <c r="CU43" s="612"/>
      <c r="CV43" s="612"/>
      <c r="CW43" s="612"/>
      <c r="CX43" s="612"/>
      <c r="CY43" s="613"/>
      <c r="CZ43" s="620">
        <v>1.1000000000000001</v>
      </c>
      <c r="DA43" s="621"/>
      <c r="DB43" s="621"/>
      <c r="DC43" s="622"/>
      <c r="DD43" s="574" t="s">
        <v>162</v>
      </c>
      <c r="DE43" s="612"/>
      <c r="DF43" s="612"/>
      <c r="DG43" s="612"/>
      <c r="DH43" s="612"/>
      <c r="DI43" s="612"/>
      <c r="DJ43" s="612"/>
      <c r="DK43" s="613"/>
      <c r="DL43" s="669"/>
      <c r="DM43" s="670"/>
      <c r="DN43" s="670"/>
      <c r="DO43" s="670"/>
      <c r="DP43" s="670"/>
      <c r="DQ43" s="670"/>
      <c r="DR43" s="670"/>
      <c r="DS43" s="670"/>
      <c r="DT43" s="670"/>
      <c r="DU43" s="670"/>
      <c r="DV43" s="671"/>
      <c r="DW43" s="672"/>
      <c r="DX43" s="673"/>
      <c r="DY43" s="673"/>
      <c r="DZ43" s="673"/>
      <c r="EA43" s="673"/>
      <c r="EB43" s="673"/>
      <c r="EC43" s="674"/>
    </row>
    <row r="44" spans="2:133" ht="11.25" customHeight="1" x14ac:dyDescent="0.15">
      <c r="B44" s="82" t="s">
        <v>161</v>
      </c>
      <c r="CD44" s="681" t="s">
        <v>160</v>
      </c>
      <c r="CE44" s="682"/>
      <c r="CF44" s="578" t="s">
        <v>159</v>
      </c>
      <c r="CG44" s="579"/>
      <c r="CH44" s="579"/>
      <c r="CI44" s="579"/>
      <c r="CJ44" s="579"/>
      <c r="CK44" s="579"/>
      <c r="CL44" s="579"/>
      <c r="CM44" s="579"/>
      <c r="CN44" s="579"/>
      <c r="CO44" s="579"/>
      <c r="CP44" s="579"/>
      <c r="CQ44" s="580"/>
      <c r="CR44" s="581">
        <v>1431935</v>
      </c>
      <c r="CS44" s="575"/>
      <c r="CT44" s="575"/>
      <c r="CU44" s="575"/>
      <c r="CV44" s="575"/>
      <c r="CW44" s="575"/>
      <c r="CX44" s="575"/>
      <c r="CY44" s="582"/>
      <c r="CZ44" s="620">
        <v>50.1</v>
      </c>
      <c r="DA44" s="679"/>
      <c r="DB44" s="679"/>
      <c r="DC44" s="680"/>
      <c r="DD44" s="574">
        <v>153058</v>
      </c>
      <c r="DE44" s="575"/>
      <c r="DF44" s="575"/>
      <c r="DG44" s="575"/>
      <c r="DH44" s="575"/>
      <c r="DI44" s="575"/>
      <c r="DJ44" s="575"/>
      <c r="DK44" s="582"/>
      <c r="DL44" s="669"/>
      <c r="DM44" s="670"/>
      <c r="DN44" s="670"/>
      <c r="DO44" s="670"/>
      <c r="DP44" s="670"/>
      <c r="DQ44" s="670"/>
      <c r="DR44" s="670"/>
      <c r="DS44" s="670"/>
      <c r="DT44" s="670"/>
      <c r="DU44" s="670"/>
      <c r="DV44" s="671"/>
      <c r="DW44" s="672"/>
      <c r="DX44" s="673"/>
      <c r="DY44" s="673"/>
      <c r="DZ44" s="673"/>
      <c r="EA44" s="673"/>
      <c r="EB44" s="673"/>
      <c r="EC44" s="674"/>
    </row>
    <row r="45" spans="2:133" ht="11.25" customHeight="1" x14ac:dyDescent="0.15">
      <c r="CD45" s="683"/>
      <c r="CE45" s="684"/>
      <c r="CF45" s="578" t="s">
        <v>158</v>
      </c>
      <c r="CG45" s="579"/>
      <c r="CH45" s="579"/>
      <c r="CI45" s="579"/>
      <c r="CJ45" s="579"/>
      <c r="CK45" s="579"/>
      <c r="CL45" s="579"/>
      <c r="CM45" s="579"/>
      <c r="CN45" s="579"/>
      <c r="CO45" s="579"/>
      <c r="CP45" s="579"/>
      <c r="CQ45" s="580"/>
      <c r="CR45" s="581">
        <v>1105303</v>
      </c>
      <c r="CS45" s="612"/>
      <c r="CT45" s="612"/>
      <c r="CU45" s="612"/>
      <c r="CV45" s="612"/>
      <c r="CW45" s="612"/>
      <c r="CX45" s="612"/>
      <c r="CY45" s="613"/>
      <c r="CZ45" s="620">
        <v>38.700000000000003</v>
      </c>
      <c r="DA45" s="621"/>
      <c r="DB45" s="621"/>
      <c r="DC45" s="622"/>
      <c r="DD45" s="574">
        <v>98968</v>
      </c>
      <c r="DE45" s="612"/>
      <c r="DF45" s="612"/>
      <c r="DG45" s="612"/>
      <c r="DH45" s="612"/>
      <c r="DI45" s="612"/>
      <c r="DJ45" s="612"/>
      <c r="DK45" s="613"/>
      <c r="DL45" s="669"/>
      <c r="DM45" s="670"/>
      <c r="DN45" s="670"/>
      <c r="DO45" s="670"/>
      <c r="DP45" s="670"/>
      <c r="DQ45" s="670"/>
      <c r="DR45" s="670"/>
      <c r="DS45" s="670"/>
      <c r="DT45" s="670"/>
      <c r="DU45" s="670"/>
      <c r="DV45" s="671"/>
      <c r="DW45" s="672"/>
      <c r="DX45" s="673"/>
      <c r="DY45" s="673"/>
      <c r="DZ45" s="673"/>
      <c r="EA45" s="673"/>
      <c r="EB45" s="673"/>
      <c r="EC45" s="674"/>
    </row>
    <row r="46" spans="2:133" ht="11.25" customHeight="1" x14ac:dyDescent="0.15">
      <c r="CD46" s="683"/>
      <c r="CE46" s="684"/>
      <c r="CF46" s="578" t="s">
        <v>157</v>
      </c>
      <c r="CG46" s="579"/>
      <c r="CH46" s="579"/>
      <c r="CI46" s="579"/>
      <c r="CJ46" s="579"/>
      <c r="CK46" s="579"/>
      <c r="CL46" s="579"/>
      <c r="CM46" s="579"/>
      <c r="CN46" s="579"/>
      <c r="CO46" s="579"/>
      <c r="CP46" s="579"/>
      <c r="CQ46" s="580"/>
      <c r="CR46" s="581">
        <v>295814</v>
      </c>
      <c r="CS46" s="575"/>
      <c r="CT46" s="575"/>
      <c r="CU46" s="575"/>
      <c r="CV46" s="575"/>
      <c r="CW46" s="575"/>
      <c r="CX46" s="575"/>
      <c r="CY46" s="582"/>
      <c r="CZ46" s="620">
        <v>10.4</v>
      </c>
      <c r="DA46" s="679"/>
      <c r="DB46" s="679"/>
      <c r="DC46" s="680"/>
      <c r="DD46" s="574">
        <v>50472</v>
      </c>
      <c r="DE46" s="575"/>
      <c r="DF46" s="575"/>
      <c r="DG46" s="575"/>
      <c r="DH46" s="575"/>
      <c r="DI46" s="575"/>
      <c r="DJ46" s="575"/>
      <c r="DK46" s="582"/>
      <c r="DL46" s="669"/>
      <c r="DM46" s="670"/>
      <c r="DN46" s="670"/>
      <c r="DO46" s="670"/>
      <c r="DP46" s="670"/>
      <c r="DQ46" s="670"/>
      <c r="DR46" s="670"/>
      <c r="DS46" s="670"/>
      <c r="DT46" s="670"/>
      <c r="DU46" s="670"/>
      <c r="DV46" s="671"/>
      <c r="DW46" s="672"/>
      <c r="DX46" s="673"/>
      <c r="DY46" s="673"/>
      <c r="DZ46" s="673"/>
      <c r="EA46" s="673"/>
      <c r="EB46" s="673"/>
      <c r="EC46" s="674"/>
    </row>
    <row r="47" spans="2:133" ht="11.25" customHeight="1" x14ac:dyDescent="0.15">
      <c r="CD47" s="683"/>
      <c r="CE47" s="684"/>
      <c r="CF47" s="578" t="s">
        <v>156</v>
      </c>
      <c r="CG47" s="579"/>
      <c r="CH47" s="579"/>
      <c r="CI47" s="579"/>
      <c r="CJ47" s="579"/>
      <c r="CK47" s="579"/>
      <c r="CL47" s="579"/>
      <c r="CM47" s="579"/>
      <c r="CN47" s="579"/>
      <c r="CO47" s="579"/>
      <c r="CP47" s="579"/>
      <c r="CQ47" s="580"/>
      <c r="CR47" s="581" t="s">
        <v>48</v>
      </c>
      <c r="CS47" s="612"/>
      <c r="CT47" s="612"/>
      <c r="CU47" s="612"/>
      <c r="CV47" s="612"/>
      <c r="CW47" s="612"/>
      <c r="CX47" s="612"/>
      <c r="CY47" s="613"/>
      <c r="CZ47" s="620" t="s">
        <v>48</v>
      </c>
      <c r="DA47" s="621"/>
      <c r="DB47" s="621"/>
      <c r="DC47" s="622"/>
      <c r="DD47" s="574" t="s">
        <v>48</v>
      </c>
      <c r="DE47" s="612"/>
      <c r="DF47" s="612"/>
      <c r="DG47" s="612"/>
      <c r="DH47" s="612"/>
      <c r="DI47" s="612"/>
      <c r="DJ47" s="612"/>
      <c r="DK47" s="613"/>
      <c r="DL47" s="669"/>
      <c r="DM47" s="670"/>
      <c r="DN47" s="670"/>
      <c r="DO47" s="670"/>
      <c r="DP47" s="670"/>
      <c r="DQ47" s="670"/>
      <c r="DR47" s="670"/>
      <c r="DS47" s="670"/>
      <c r="DT47" s="670"/>
      <c r="DU47" s="670"/>
      <c r="DV47" s="671"/>
      <c r="DW47" s="672"/>
      <c r="DX47" s="673"/>
      <c r="DY47" s="673"/>
      <c r="DZ47" s="673"/>
      <c r="EA47" s="673"/>
      <c r="EB47" s="673"/>
      <c r="EC47" s="674"/>
    </row>
    <row r="48" spans="2:133" ht="11.25" x14ac:dyDescent="0.15">
      <c r="CD48" s="685"/>
      <c r="CE48" s="686"/>
      <c r="CF48" s="578" t="s">
        <v>155</v>
      </c>
      <c r="CG48" s="579"/>
      <c r="CH48" s="579"/>
      <c r="CI48" s="579"/>
      <c r="CJ48" s="579"/>
      <c r="CK48" s="579"/>
      <c r="CL48" s="579"/>
      <c r="CM48" s="579"/>
      <c r="CN48" s="579"/>
      <c r="CO48" s="579"/>
      <c r="CP48" s="579"/>
      <c r="CQ48" s="580"/>
      <c r="CR48" s="581" t="s">
        <v>48</v>
      </c>
      <c r="CS48" s="575"/>
      <c r="CT48" s="575"/>
      <c r="CU48" s="575"/>
      <c r="CV48" s="575"/>
      <c r="CW48" s="575"/>
      <c r="CX48" s="575"/>
      <c r="CY48" s="582"/>
      <c r="CZ48" s="620" t="s">
        <v>48</v>
      </c>
      <c r="DA48" s="679"/>
      <c r="DB48" s="679"/>
      <c r="DC48" s="680"/>
      <c r="DD48" s="574" t="s">
        <v>48</v>
      </c>
      <c r="DE48" s="575"/>
      <c r="DF48" s="575"/>
      <c r="DG48" s="575"/>
      <c r="DH48" s="575"/>
      <c r="DI48" s="575"/>
      <c r="DJ48" s="575"/>
      <c r="DK48" s="582"/>
      <c r="DL48" s="669"/>
      <c r="DM48" s="670"/>
      <c r="DN48" s="670"/>
      <c r="DO48" s="670"/>
      <c r="DP48" s="670"/>
      <c r="DQ48" s="670"/>
      <c r="DR48" s="670"/>
      <c r="DS48" s="670"/>
      <c r="DT48" s="670"/>
      <c r="DU48" s="670"/>
      <c r="DV48" s="671"/>
      <c r="DW48" s="672"/>
      <c r="DX48" s="673"/>
      <c r="DY48" s="673"/>
      <c r="DZ48" s="673"/>
      <c r="EA48" s="673"/>
      <c r="EB48" s="673"/>
      <c r="EC48" s="674"/>
    </row>
    <row r="49" spans="82:133" ht="11.25" customHeight="1" x14ac:dyDescent="0.15">
      <c r="CD49" s="627" t="s">
        <v>154</v>
      </c>
      <c r="CE49" s="628"/>
      <c r="CF49" s="628"/>
      <c r="CG49" s="628"/>
      <c r="CH49" s="628"/>
      <c r="CI49" s="628"/>
      <c r="CJ49" s="628"/>
      <c r="CK49" s="628"/>
      <c r="CL49" s="628"/>
      <c r="CM49" s="628"/>
      <c r="CN49" s="628"/>
      <c r="CO49" s="628"/>
      <c r="CP49" s="628"/>
      <c r="CQ49" s="629"/>
      <c r="CR49" s="658">
        <v>2856840</v>
      </c>
      <c r="CS49" s="654"/>
      <c r="CT49" s="654"/>
      <c r="CU49" s="654"/>
      <c r="CV49" s="654"/>
      <c r="CW49" s="654"/>
      <c r="CX49" s="654"/>
      <c r="CY49" s="687"/>
      <c r="CZ49" s="688">
        <v>100</v>
      </c>
      <c r="DA49" s="689"/>
      <c r="DB49" s="689"/>
      <c r="DC49" s="690"/>
      <c r="DD49" s="691">
        <v>1176065</v>
      </c>
      <c r="DE49" s="654"/>
      <c r="DF49" s="654"/>
      <c r="DG49" s="654"/>
      <c r="DH49" s="654"/>
      <c r="DI49" s="654"/>
      <c r="DJ49" s="654"/>
      <c r="DK49" s="687"/>
      <c r="DL49" s="692"/>
      <c r="DM49" s="693"/>
      <c r="DN49" s="693"/>
      <c r="DO49" s="693"/>
      <c r="DP49" s="693"/>
      <c r="DQ49" s="693"/>
      <c r="DR49" s="693"/>
      <c r="DS49" s="693"/>
      <c r="DT49" s="693"/>
      <c r="DU49" s="693"/>
      <c r="DV49" s="694"/>
      <c r="DW49" s="695"/>
      <c r="DX49" s="696"/>
      <c r="DY49" s="696"/>
      <c r="DZ49" s="696"/>
      <c r="EA49" s="696"/>
      <c r="EB49" s="696"/>
      <c r="EC49" s="697"/>
    </row>
    <row r="50" spans="82:133" ht="11.25" hidden="1" x14ac:dyDescent="0.15"/>
    <row r="51" spans="82:133" ht="11.25" hidden="1" x14ac:dyDescent="0.15"/>
  </sheetData>
  <sheetProtection password="851F" sheet="1" objects="1" scenarios="1"/>
  <mergeCells count="572">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D46:DK46"/>
    <mergeCell ref="DD45:DK45"/>
    <mergeCell ref="DL45:DV45"/>
    <mergeCell ref="AQ39:AY39"/>
    <mergeCell ref="AZ39:BF39"/>
    <mergeCell ref="BG39:BK41"/>
    <mergeCell ref="BM39:BU39"/>
    <mergeCell ref="BV39:CB39"/>
    <mergeCell ref="CD39:CQ39"/>
    <mergeCell ref="CR39:CY39"/>
    <mergeCell ref="CZ39:DC39"/>
    <mergeCell ref="DD39:DK39"/>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DL40:DV40"/>
    <mergeCell ref="BV41:CB41"/>
    <mergeCell ref="CD41:CQ41"/>
    <mergeCell ref="CZ37:DC37"/>
    <mergeCell ref="DD37:DK37"/>
    <mergeCell ref="DL37:DV37"/>
    <mergeCell ref="BV37:CB37"/>
    <mergeCell ref="CD37:CQ37"/>
    <mergeCell ref="CR37:CY37"/>
    <mergeCell ref="CZ38:DC38"/>
    <mergeCell ref="DL41:DV41"/>
    <mergeCell ref="AQ38:AY38"/>
    <mergeCell ref="AZ38:BF38"/>
    <mergeCell ref="BG38:BU38"/>
    <mergeCell ref="BV38:CB38"/>
    <mergeCell ref="CD38:CQ38"/>
    <mergeCell ref="CR38:CY38"/>
    <mergeCell ref="AQ37:AY37"/>
    <mergeCell ref="AZ37:BF37"/>
    <mergeCell ref="BG37:BU37"/>
    <mergeCell ref="DD38:DK38"/>
    <mergeCell ref="DL38:DV38"/>
    <mergeCell ref="DW38:EC38"/>
    <mergeCell ref="DL39:DV39"/>
    <mergeCell ref="DW39:EC39"/>
    <mergeCell ref="CD36:CQ36"/>
    <mergeCell ref="CR36:CY36"/>
    <mergeCell ref="CZ36:DC36"/>
    <mergeCell ref="DD36:DK36"/>
    <mergeCell ref="DL36:DV36"/>
    <mergeCell ref="DW37:EC37"/>
    <mergeCell ref="BV36:CB36"/>
    <mergeCell ref="BV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DL35:DV35"/>
    <mergeCell ref="DW33:EC33"/>
    <mergeCell ref="B34:Q34"/>
    <mergeCell ref="R34:Y34"/>
    <mergeCell ref="Z34:AC34"/>
    <mergeCell ref="AD34:AK34"/>
    <mergeCell ref="AL34:AO34"/>
    <mergeCell ref="DL34:DV34"/>
    <mergeCell ref="DW34:EC34"/>
    <mergeCell ref="B35:Q35"/>
    <mergeCell ref="BG35:BU35"/>
    <mergeCell ref="AQ34:BF34"/>
    <mergeCell ref="BG34:CB34"/>
    <mergeCell ref="CD34:CQ34"/>
    <mergeCell ref="CR34:CY34"/>
    <mergeCell ref="CZ34:DC34"/>
    <mergeCell ref="R35:Y35"/>
    <mergeCell ref="Z35:AC35"/>
    <mergeCell ref="AD35:AK35"/>
    <mergeCell ref="AL35:AO35"/>
    <mergeCell ref="AQ35:AY35"/>
    <mergeCell ref="AZ35:BF35"/>
    <mergeCell ref="DD34:DK34"/>
    <mergeCell ref="DL32:DV32"/>
    <mergeCell ref="DW32:EC32"/>
    <mergeCell ref="B33:Q33"/>
    <mergeCell ref="R33:Y33"/>
    <mergeCell ref="Z33:AC33"/>
    <mergeCell ref="AD33:AK33"/>
    <mergeCell ref="AL33:AO33"/>
    <mergeCell ref="CD33:CQ33"/>
    <mergeCell ref="BG32:BL32"/>
    <mergeCell ref="CZ33:DC33"/>
    <mergeCell ref="DD33:DK33"/>
    <mergeCell ref="DL33:DV33"/>
    <mergeCell ref="DL31:DV31"/>
    <mergeCell ref="BM31:BQ31"/>
    <mergeCell ref="CZ32:DC32"/>
    <mergeCell ref="DD32:DK32"/>
    <mergeCell ref="BM32:BQ32"/>
    <mergeCell ref="BR32:BW32"/>
    <mergeCell ref="BX32:CB32"/>
    <mergeCell ref="CF32:CQ32"/>
    <mergeCell ref="CR32:CY32"/>
    <mergeCell ref="B31:Q31"/>
    <mergeCell ref="R31:Y31"/>
    <mergeCell ref="Z31:AC31"/>
    <mergeCell ref="AD31:AK31"/>
    <mergeCell ref="AL31:AO31"/>
    <mergeCell ref="AX31:BF31"/>
    <mergeCell ref="BG31:BL31"/>
    <mergeCell ref="AX32:BF32"/>
    <mergeCell ref="CR33:CY33"/>
    <mergeCell ref="B32:Q32"/>
    <mergeCell ref="R32:Y32"/>
    <mergeCell ref="Z32:AC32"/>
    <mergeCell ref="AD32:AK32"/>
    <mergeCell ref="AL32:AO32"/>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AP29:BF29"/>
    <mergeCell ref="AT30:AT32"/>
    <mergeCell ref="AX30:BF30"/>
    <mergeCell ref="BR29:CB29"/>
    <mergeCell ref="DD28:DK28"/>
    <mergeCell ref="DL28:DV28"/>
    <mergeCell ref="DW28:EC28"/>
    <mergeCell ref="BG29:BQ29"/>
    <mergeCell ref="BG28:BN28"/>
    <mergeCell ref="BO28:BR28"/>
    <mergeCell ref="BS28:CB28"/>
    <mergeCell ref="CR29:CY29"/>
    <mergeCell ref="DW31:EC31"/>
    <mergeCell ref="DL30:DV30"/>
    <mergeCell ref="DW30:EC30"/>
    <mergeCell ref="DL29:DV29"/>
    <mergeCell ref="DW29:EC29"/>
    <mergeCell ref="DW27:EC27"/>
    <mergeCell ref="DW26:EC26"/>
    <mergeCell ref="B27:Q27"/>
    <mergeCell ref="R27:Y27"/>
    <mergeCell ref="Z27:AC27"/>
    <mergeCell ref="AD27:AK27"/>
    <mergeCell ref="AL27:AO27"/>
    <mergeCell ref="AP27:BF27"/>
    <mergeCell ref="CD28:CQ28"/>
    <mergeCell ref="CR28:CY28"/>
    <mergeCell ref="CZ28:DC28"/>
    <mergeCell ref="B28:Q28"/>
    <mergeCell ref="R28:Y28"/>
    <mergeCell ref="Z28:AC28"/>
    <mergeCell ref="AD28:AK28"/>
    <mergeCell ref="AL28:AO28"/>
    <mergeCell ref="AP28:BF28"/>
    <mergeCell ref="B29:Q29"/>
    <mergeCell ref="R29:Y29"/>
    <mergeCell ref="Z29:AC29"/>
    <mergeCell ref="AD29:AK29"/>
    <mergeCell ref="AL29:AO29"/>
    <mergeCell ref="B26:Q26"/>
    <mergeCell ref="R26:Y26"/>
    <mergeCell ref="Z26:AC26"/>
    <mergeCell ref="AD26:AK26"/>
    <mergeCell ref="AL26:AO26"/>
    <mergeCell ref="AP26:BF26"/>
    <mergeCell ref="BG27:BN27"/>
    <mergeCell ref="BO27:BR27"/>
    <mergeCell ref="BS27:CB27"/>
    <mergeCell ref="BS26:CB26"/>
    <mergeCell ref="DL27:DV27"/>
    <mergeCell ref="BG26:BN26"/>
    <mergeCell ref="BO26:BR26"/>
    <mergeCell ref="BO25:BR25"/>
    <mergeCell ref="DD24:DK24"/>
    <mergeCell ref="DL24:DV24"/>
    <mergeCell ref="BS24:CB24"/>
    <mergeCell ref="CD24:CQ24"/>
    <mergeCell ref="CR24:CY24"/>
    <mergeCell ref="CZ24:DC24"/>
    <mergeCell ref="CD25:CQ25"/>
    <mergeCell ref="CR25:CY25"/>
    <mergeCell ref="CZ25:DC25"/>
    <mergeCell ref="DD25:DK25"/>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00" customWidth="1"/>
    <col min="131" max="131" width="1.625" style="100" customWidth="1"/>
    <col min="132" max="16384" width="9" style="100" hidden="1"/>
  </cols>
  <sheetData>
    <row r="1" spans="1:131" s="102" customFormat="1" ht="11.25" customHeight="1" thickBot="1" x14ac:dyDescent="0.2">
      <c r="A1" s="147"/>
      <c r="B1" s="147"/>
      <c r="C1" s="147"/>
      <c r="D1" s="147"/>
      <c r="E1" s="147"/>
      <c r="F1" s="147"/>
      <c r="G1" s="147"/>
      <c r="H1" s="147"/>
      <c r="I1" s="147"/>
      <c r="J1" s="147"/>
      <c r="K1" s="147"/>
      <c r="L1" s="147"/>
      <c r="M1" s="147"/>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6"/>
      <c r="DQ1" s="145"/>
      <c r="DR1" s="145"/>
      <c r="DS1" s="145"/>
      <c r="DT1" s="145"/>
      <c r="DU1" s="145"/>
      <c r="DV1" s="145"/>
      <c r="DW1" s="145"/>
      <c r="DX1" s="145"/>
      <c r="DY1" s="145"/>
      <c r="DZ1" s="145"/>
      <c r="EA1" s="103"/>
    </row>
    <row r="2" spans="1:131" s="141" customFormat="1" ht="26.25" customHeight="1" thickBot="1" x14ac:dyDescent="0.2">
      <c r="A2" s="144" t="s">
        <v>438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701" t="s">
        <v>437</v>
      </c>
      <c r="DK2" s="702"/>
      <c r="DL2" s="702"/>
      <c r="DM2" s="702"/>
      <c r="DN2" s="702"/>
      <c r="DO2" s="703"/>
      <c r="DP2" s="143"/>
      <c r="DQ2" s="701" t="s">
        <v>436</v>
      </c>
      <c r="DR2" s="702"/>
      <c r="DS2" s="702"/>
      <c r="DT2" s="702"/>
      <c r="DU2" s="702"/>
      <c r="DV2" s="702"/>
      <c r="DW2" s="702"/>
      <c r="DX2" s="702"/>
      <c r="DY2" s="702"/>
      <c r="DZ2" s="703"/>
      <c r="EA2" s="142"/>
    </row>
    <row r="3" spans="1:131" s="102" customFormat="1" ht="11.2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03"/>
    </row>
    <row r="4" spans="1:131" s="136" customFormat="1" ht="26.25" customHeight="1" thickBot="1" x14ac:dyDescent="0.2">
      <c r="A4" s="704" t="s">
        <v>435</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134"/>
      <c r="BA4" s="134"/>
      <c r="BB4" s="134"/>
      <c r="BC4" s="134"/>
      <c r="BD4" s="134"/>
      <c r="BE4" s="107"/>
      <c r="BF4" s="107"/>
      <c r="BG4" s="107"/>
      <c r="BH4" s="107"/>
      <c r="BI4" s="107"/>
      <c r="BJ4" s="107"/>
      <c r="BK4" s="107"/>
      <c r="BL4" s="107"/>
      <c r="BM4" s="107"/>
      <c r="BN4" s="107"/>
      <c r="BO4" s="107"/>
      <c r="BP4" s="107"/>
      <c r="BQ4" s="134" t="s">
        <v>434</v>
      </c>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08"/>
    </row>
    <row r="5" spans="1:131" s="136" customFormat="1" ht="26.25" customHeight="1" x14ac:dyDescent="0.15">
      <c r="A5" s="705" t="s">
        <v>408</v>
      </c>
      <c r="B5" s="706"/>
      <c r="C5" s="706"/>
      <c r="D5" s="706"/>
      <c r="E5" s="706"/>
      <c r="F5" s="706"/>
      <c r="G5" s="706"/>
      <c r="H5" s="706"/>
      <c r="I5" s="706"/>
      <c r="J5" s="706"/>
      <c r="K5" s="706"/>
      <c r="L5" s="706"/>
      <c r="M5" s="706"/>
      <c r="N5" s="706"/>
      <c r="O5" s="706"/>
      <c r="P5" s="707"/>
      <c r="Q5" s="711" t="s">
        <v>433</v>
      </c>
      <c r="R5" s="712"/>
      <c r="S5" s="712"/>
      <c r="T5" s="712"/>
      <c r="U5" s="713"/>
      <c r="V5" s="711" t="s">
        <v>432</v>
      </c>
      <c r="W5" s="712"/>
      <c r="X5" s="712"/>
      <c r="Y5" s="712"/>
      <c r="Z5" s="713"/>
      <c r="AA5" s="711" t="s">
        <v>431</v>
      </c>
      <c r="AB5" s="712"/>
      <c r="AC5" s="712"/>
      <c r="AD5" s="712"/>
      <c r="AE5" s="712"/>
      <c r="AF5" s="717" t="s">
        <v>430</v>
      </c>
      <c r="AG5" s="712"/>
      <c r="AH5" s="712"/>
      <c r="AI5" s="712"/>
      <c r="AJ5" s="718"/>
      <c r="AK5" s="712" t="s">
        <v>429</v>
      </c>
      <c r="AL5" s="712"/>
      <c r="AM5" s="712"/>
      <c r="AN5" s="712"/>
      <c r="AO5" s="713"/>
      <c r="AP5" s="711" t="s">
        <v>428</v>
      </c>
      <c r="AQ5" s="712"/>
      <c r="AR5" s="712"/>
      <c r="AS5" s="712"/>
      <c r="AT5" s="713"/>
      <c r="AU5" s="711" t="s">
        <v>390</v>
      </c>
      <c r="AV5" s="712"/>
      <c r="AW5" s="712"/>
      <c r="AX5" s="712"/>
      <c r="AY5" s="718"/>
      <c r="AZ5" s="139"/>
      <c r="BA5" s="139"/>
      <c r="BB5" s="139"/>
      <c r="BC5" s="139"/>
      <c r="BD5" s="139"/>
      <c r="BE5" s="104"/>
      <c r="BF5" s="104"/>
      <c r="BG5" s="104"/>
      <c r="BH5" s="104"/>
      <c r="BI5" s="104"/>
      <c r="BJ5" s="104"/>
      <c r="BK5" s="104"/>
      <c r="BL5" s="104"/>
      <c r="BM5" s="104"/>
      <c r="BN5" s="104"/>
      <c r="BO5" s="104"/>
      <c r="BP5" s="104"/>
      <c r="BQ5" s="705" t="s">
        <v>427</v>
      </c>
      <c r="BR5" s="706"/>
      <c r="BS5" s="706"/>
      <c r="BT5" s="706"/>
      <c r="BU5" s="706"/>
      <c r="BV5" s="706"/>
      <c r="BW5" s="706"/>
      <c r="BX5" s="706"/>
      <c r="BY5" s="706"/>
      <c r="BZ5" s="706"/>
      <c r="CA5" s="706"/>
      <c r="CB5" s="706"/>
      <c r="CC5" s="706"/>
      <c r="CD5" s="706"/>
      <c r="CE5" s="706"/>
      <c r="CF5" s="706"/>
      <c r="CG5" s="707"/>
      <c r="CH5" s="711" t="s">
        <v>426</v>
      </c>
      <c r="CI5" s="712"/>
      <c r="CJ5" s="712"/>
      <c r="CK5" s="712"/>
      <c r="CL5" s="713"/>
      <c r="CM5" s="711" t="s">
        <v>425</v>
      </c>
      <c r="CN5" s="712"/>
      <c r="CO5" s="712"/>
      <c r="CP5" s="712"/>
      <c r="CQ5" s="713"/>
      <c r="CR5" s="711" t="s">
        <v>424</v>
      </c>
      <c r="CS5" s="712"/>
      <c r="CT5" s="712"/>
      <c r="CU5" s="712"/>
      <c r="CV5" s="713"/>
      <c r="CW5" s="711" t="s">
        <v>423</v>
      </c>
      <c r="CX5" s="712"/>
      <c r="CY5" s="712"/>
      <c r="CZ5" s="712"/>
      <c r="DA5" s="713"/>
      <c r="DB5" s="711" t="s">
        <v>422</v>
      </c>
      <c r="DC5" s="712"/>
      <c r="DD5" s="712"/>
      <c r="DE5" s="712"/>
      <c r="DF5" s="713"/>
      <c r="DG5" s="721" t="s">
        <v>421</v>
      </c>
      <c r="DH5" s="722"/>
      <c r="DI5" s="722"/>
      <c r="DJ5" s="722"/>
      <c r="DK5" s="723"/>
      <c r="DL5" s="721" t="s">
        <v>420</v>
      </c>
      <c r="DM5" s="722"/>
      <c r="DN5" s="722"/>
      <c r="DO5" s="722"/>
      <c r="DP5" s="723"/>
      <c r="DQ5" s="711" t="s">
        <v>419</v>
      </c>
      <c r="DR5" s="712"/>
      <c r="DS5" s="712"/>
      <c r="DT5" s="712"/>
      <c r="DU5" s="713"/>
      <c r="DV5" s="711" t="s">
        <v>390</v>
      </c>
      <c r="DW5" s="712"/>
      <c r="DX5" s="712"/>
      <c r="DY5" s="712"/>
      <c r="DZ5" s="718"/>
      <c r="EA5" s="108"/>
    </row>
    <row r="6" spans="1:131" s="136" customFormat="1" ht="26.25" customHeight="1" thickBot="1" x14ac:dyDescent="0.2">
      <c r="A6" s="708"/>
      <c r="B6" s="709"/>
      <c r="C6" s="709"/>
      <c r="D6" s="709"/>
      <c r="E6" s="709"/>
      <c r="F6" s="709"/>
      <c r="G6" s="709"/>
      <c r="H6" s="709"/>
      <c r="I6" s="709"/>
      <c r="J6" s="709"/>
      <c r="K6" s="709"/>
      <c r="L6" s="709"/>
      <c r="M6" s="709"/>
      <c r="N6" s="709"/>
      <c r="O6" s="709"/>
      <c r="P6" s="710"/>
      <c r="Q6" s="714"/>
      <c r="R6" s="715"/>
      <c r="S6" s="715"/>
      <c r="T6" s="715"/>
      <c r="U6" s="716"/>
      <c r="V6" s="714"/>
      <c r="W6" s="715"/>
      <c r="X6" s="715"/>
      <c r="Y6" s="715"/>
      <c r="Z6" s="716"/>
      <c r="AA6" s="714"/>
      <c r="AB6" s="715"/>
      <c r="AC6" s="715"/>
      <c r="AD6" s="715"/>
      <c r="AE6" s="715"/>
      <c r="AF6" s="719"/>
      <c r="AG6" s="715"/>
      <c r="AH6" s="715"/>
      <c r="AI6" s="715"/>
      <c r="AJ6" s="720"/>
      <c r="AK6" s="715"/>
      <c r="AL6" s="715"/>
      <c r="AM6" s="715"/>
      <c r="AN6" s="715"/>
      <c r="AO6" s="716"/>
      <c r="AP6" s="714"/>
      <c r="AQ6" s="715"/>
      <c r="AR6" s="715"/>
      <c r="AS6" s="715"/>
      <c r="AT6" s="716"/>
      <c r="AU6" s="714"/>
      <c r="AV6" s="715"/>
      <c r="AW6" s="715"/>
      <c r="AX6" s="715"/>
      <c r="AY6" s="720"/>
      <c r="AZ6" s="134"/>
      <c r="BA6" s="134"/>
      <c r="BB6" s="134"/>
      <c r="BC6" s="134"/>
      <c r="BD6" s="134"/>
      <c r="BE6" s="107"/>
      <c r="BF6" s="107"/>
      <c r="BG6" s="107"/>
      <c r="BH6" s="107"/>
      <c r="BI6" s="107"/>
      <c r="BJ6" s="107"/>
      <c r="BK6" s="107"/>
      <c r="BL6" s="107"/>
      <c r="BM6" s="107"/>
      <c r="BN6" s="107"/>
      <c r="BO6" s="107"/>
      <c r="BP6" s="107"/>
      <c r="BQ6" s="708"/>
      <c r="BR6" s="709"/>
      <c r="BS6" s="709"/>
      <c r="BT6" s="709"/>
      <c r="BU6" s="709"/>
      <c r="BV6" s="709"/>
      <c r="BW6" s="709"/>
      <c r="BX6" s="709"/>
      <c r="BY6" s="709"/>
      <c r="BZ6" s="709"/>
      <c r="CA6" s="709"/>
      <c r="CB6" s="709"/>
      <c r="CC6" s="709"/>
      <c r="CD6" s="709"/>
      <c r="CE6" s="709"/>
      <c r="CF6" s="709"/>
      <c r="CG6" s="710"/>
      <c r="CH6" s="714"/>
      <c r="CI6" s="715"/>
      <c r="CJ6" s="715"/>
      <c r="CK6" s="715"/>
      <c r="CL6" s="716"/>
      <c r="CM6" s="714"/>
      <c r="CN6" s="715"/>
      <c r="CO6" s="715"/>
      <c r="CP6" s="715"/>
      <c r="CQ6" s="716"/>
      <c r="CR6" s="714"/>
      <c r="CS6" s="715"/>
      <c r="CT6" s="715"/>
      <c r="CU6" s="715"/>
      <c r="CV6" s="716"/>
      <c r="CW6" s="714"/>
      <c r="CX6" s="715"/>
      <c r="CY6" s="715"/>
      <c r="CZ6" s="715"/>
      <c r="DA6" s="716"/>
      <c r="DB6" s="714"/>
      <c r="DC6" s="715"/>
      <c r="DD6" s="715"/>
      <c r="DE6" s="715"/>
      <c r="DF6" s="716"/>
      <c r="DG6" s="724"/>
      <c r="DH6" s="725"/>
      <c r="DI6" s="725"/>
      <c r="DJ6" s="725"/>
      <c r="DK6" s="726"/>
      <c r="DL6" s="724"/>
      <c r="DM6" s="725"/>
      <c r="DN6" s="725"/>
      <c r="DO6" s="725"/>
      <c r="DP6" s="726"/>
      <c r="DQ6" s="714"/>
      <c r="DR6" s="715"/>
      <c r="DS6" s="715"/>
      <c r="DT6" s="715"/>
      <c r="DU6" s="716"/>
      <c r="DV6" s="714"/>
      <c r="DW6" s="715"/>
      <c r="DX6" s="715"/>
      <c r="DY6" s="715"/>
      <c r="DZ6" s="720"/>
      <c r="EA6" s="108"/>
    </row>
    <row r="7" spans="1:131" s="136" customFormat="1" ht="26.25" customHeight="1" thickTop="1" x14ac:dyDescent="0.15">
      <c r="A7" s="132">
        <v>1</v>
      </c>
      <c r="B7" s="727" t="s">
        <v>418</v>
      </c>
      <c r="C7" s="728"/>
      <c r="D7" s="728"/>
      <c r="E7" s="728"/>
      <c r="F7" s="728"/>
      <c r="G7" s="728"/>
      <c r="H7" s="728"/>
      <c r="I7" s="728"/>
      <c r="J7" s="728"/>
      <c r="K7" s="728"/>
      <c r="L7" s="728"/>
      <c r="M7" s="728"/>
      <c r="N7" s="728"/>
      <c r="O7" s="728"/>
      <c r="P7" s="729"/>
      <c r="Q7" s="730">
        <v>2871</v>
      </c>
      <c r="R7" s="731"/>
      <c r="S7" s="731"/>
      <c r="T7" s="731"/>
      <c r="U7" s="731"/>
      <c r="V7" s="731">
        <v>2744</v>
      </c>
      <c r="W7" s="731"/>
      <c r="X7" s="731"/>
      <c r="Y7" s="731"/>
      <c r="Z7" s="731"/>
      <c r="AA7" s="731">
        <v>127</v>
      </c>
      <c r="AB7" s="731"/>
      <c r="AC7" s="731"/>
      <c r="AD7" s="731"/>
      <c r="AE7" s="732"/>
      <c r="AF7" s="733">
        <v>61</v>
      </c>
      <c r="AG7" s="734"/>
      <c r="AH7" s="734"/>
      <c r="AI7" s="734"/>
      <c r="AJ7" s="735"/>
      <c r="AK7" s="739"/>
      <c r="AL7" s="740"/>
      <c r="AM7" s="740"/>
      <c r="AN7" s="740"/>
      <c r="AO7" s="740"/>
      <c r="AP7" s="740">
        <v>2545</v>
      </c>
      <c r="AQ7" s="740"/>
      <c r="AR7" s="740"/>
      <c r="AS7" s="740"/>
      <c r="AT7" s="740"/>
      <c r="AU7" s="741"/>
      <c r="AV7" s="741"/>
      <c r="AW7" s="741"/>
      <c r="AX7" s="741"/>
      <c r="AY7" s="742"/>
      <c r="AZ7" s="134"/>
      <c r="BA7" s="134"/>
      <c r="BB7" s="134"/>
      <c r="BC7" s="134"/>
      <c r="BD7" s="134"/>
      <c r="BE7" s="107"/>
      <c r="BF7" s="107"/>
      <c r="BG7" s="107"/>
      <c r="BH7" s="107"/>
      <c r="BI7" s="107"/>
      <c r="BJ7" s="107"/>
      <c r="BK7" s="107"/>
      <c r="BL7" s="107"/>
      <c r="BM7" s="107"/>
      <c r="BN7" s="107"/>
      <c r="BO7" s="107"/>
      <c r="BP7" s="107"/>
      <c r="BQ7" s="138">
        <v>1</v>
      </c>
      <c r="BR7" s="137"/>
      <c r="BS7" s="743" t="s">
        <v>417</v>
      </c>
      <c r="BT7" s="744"/>
      <c r="BU7" s="744"/>
      <c r="BV7" s="744"/>
      <c r="BW7" s="744"/>
      <c r="BX7" s="744"/>
      <c r="BY7" s="744"/>
      <c r="BZ7" s="744"/>
      <c r="CA7" s="744"/>
      <c r="CB7" s="744"/>
      <c r="CC7" s="744"/>
      <c r="CD7" s="744"/>
      <c r="CE7" s="744"/>
      <c r="CF7" s="744"/>
      <c r="CG7" s="745"/>
      <c r="CH7" s="736">
        <v>2</v>
      </c>
      <c r="CI7" s="737"/>
      <c r="CJ7" s="737"/>
      <c r="CK7" s="737"/>
      <c r="CL7" s="738"/>
      <c r="CM7" s="736">
        <v>26</v>
      </c>
      <c r="CN7" s="737"/>
      <c r="CO7" s="737"/>
      <c r="CP7" s="737"/>
      <c r="CQ7" s="738"/>
      <c r="CR7" s="736">
        <v>9</v>
      </c>
      <c r="CS7" s="737"/>
      <c r="CT7" s="737"/>
      <c r="CU7" s="737"/>
      <c r="CV7" s="738"/>
      <c r="CW7" s="736">
        <v>2</v>
      </c>
      <c r="CX7" s="737"/>
      <c r="CY7" s="737"/>
      <c r="CZ7" s="737"/>
      <c r="DA7" s="738"/>
      <c r="DB7" s="736"/>
      <c r="DC7" s="737"/>
      <c r="DD7" s="737"/>
      <c r="DE7" s="737"/>
      <c r="DF7" s="738"/>
      <c r="DG7" s="736"/>
      <c r="DH7" s="737"/>
      <c r="DI7" s="737"/>
      <c r="DJ7" s="737"/>
      <c r="DK7" s="738"/>
      <c r="DL7" s="736"/>
      <c r="DM7" s="737"/>
      <c r="DN7" s="737"/>
      <c r="DO7" s="737"/>
      <c r="DP7" s="738"/>
      <c r="DQ7" s="736"/>
      <c r="DR7" s="737"/>
      <c r="DS7" s="737"/>
      <c r="DT7" s="737"/>
      <c r="DU7" s="738"/>
      <c r="DV7" s="698"/>
      <c r="DW7" s="699"/>
      <c r="DX7" s="699"/>
      <c r="DY7" s="699"/>
      <c r="DZ7" s="700"/>
      <c r="EA7" s="108"/>
    </row>
    <row r="8" spans="1:131" s="136" customFormat="1" ht="26.25" customHeight="1" x14ac:dyDescent="0.15">
      <c r="A8" s="131">
        <v>2</v>
      </c>
      <c r="B8" s="752" t="s">
        <v>416</v>
      </c>
      <c r="C8" s="753"/>
      <c r="D8" s="753"/>
      <c r="E8" s="753"/>
      <c r="F8" s="753"/>
      <c r="G8" s="753"/>
      <c r="H8" s="753"/>
      <c r="I8" s="753"/>
      <c r="J8" s="753"/>
      <c r="K8" s="753"/>
      <c r="L8" s="753"/>
      <c r="M8" s="753"/>
      <c r="N8" s="753"/>
      <c r="O8" s="753"/>
      <c r="P8" s="754"/>
      <c r="Q8" s="755">
        <v>14</v>
      </c>
      <c r="R8" s="756"/>
      <c r="S8" s="756"/>
      <c r="T8" s="756"/>
      <c r="U8" s="756"/>
      <c r="V8" s="756">
        <v>13</v>
      </c>
      <c r="W8" s="756"/>
      <c r="X8" s="756"/>
      <c r="Y8" s="756"/>
      <c r="Z8" s="756"/>
      <c r="AA8" s="756">
        <v>1</v>
      </c>
      <c r="AB8" s="756"/>
      <c r="AC8" s="756"/>
      <c r="AD8" s="756"/>
      <c r="AE8" s="757"/>
      <c r="AF8" s="758">
        <v>1</v>
      </c>
      <c r="AG8" s="759"/>
      <c r="AH8" s="759"/>
      <c r="AI8" s="759"/>
      <c r="AJ8" s="760"/>
      <c r="AK8" s="761"/>
      <c r="AL8" s="746"/>
      <c r="AM8" s="746"/>
      <c r="AN8" s="746"/>
      <c r="AO8" s="746"/>
      <c r="AP8" s="746"/>
      <c r="AQ8" s="746"/>
      <c r="AR8" s="746"/>
      <c r="AS8" s="746"/>
      <c r="AT8" s="746"/>
      <c r="AU8" s="747"/>
      <c r="AV8" s="747"/>
      <c r="AW8" s="747"/>
      <c r="AX8" s="747"/>
      <c r="AY8" s="748"/>
      <c r="AZ8" s="134"/>
      <c r="BA8" s="134"/>
      <c r="BB8" s="134"/>
      <c r="BC8" s="134"/>
      <c r="BD8" s="134"/>
      <c r="BE8" s="107"/>
      <c r="BF8" s="107"/>
      <c r="BG8" s="107"/>
      <c r="BH8" s="107"/>
      <c r="BI8" s="107"/>
      <c r="BJ8" s="107"/>
      <c r="BK8" s="107"/>
      <c r="BL8" s="107"/>
      <c r="BM8" s="107"/>
      <c r="BN8" s="107"/>
      <c r="BO8" s="107"/>
      <c r="BP8" s="107"/>
      <c r="BQ8" s="129">
        <v>2</v>
      </c>
      <c r="BR8" s="133"/>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08"/>
    </row>
    <row r="9" spans="1:131" s="136" customFormat="1" ht="26.25" customHeight="1" x14ac:dyDescent="0.15">
      <c r="A9" s="131">
        <v>3</v>
      </c>
      <c r="B9" s="752" t="s">
        <v>415</v>
      </c>
      <c r="C9" s="753"/>
      <c r="D9" s="753"/>
      <c r="E9" s="753"/>
      <c r="F9" s="753"/>
      <c r="G9" s="753"/>
      <c r="H9" s="753"/>
      <c r="I9" s="753"/>
      <c r="J9" s="753"/>
      <c r="K9" s="753"/>
      <c r="L9" s="753"/>
      <c r="M9" s="753"/>
      <c r="N9" s="753"/>
      <c r="O9" s="753"/>
      <c r="P9" s="754"/>
      <c r="Q9" s="755">
        <v>74</v>
      </c>
      <c r="R9" s="756"/>
      <c r="S9" s="756"/>
      <c r="T9" s="756"/>
      <c r="U9" s="756"/>
      <c r="V9" s="756">
        <v>65</v>
      </c>
      <c r="W9" s="756"/>
      <c r="X9" s="756"/>
      <c r="Y9" s="756"/>
      <c r="Z9" s="756"/>
      <c r="AA9" s="756">
        <v>9</v>
      </c>
      <c r="AB9" s="756"/>
      <c r="AC9" s="756"/>
      <c r="AD9" s="756"/>
      <c r="AE9" s="757"/>
      <c r="AF9" s="758">
        <v>9</v>
      </c>
      <c r="AG9" s="759"/>
      <c r="AH9" s="759"/>
      <c r="AI9" s="759"/>
      <c r="AJ9" s="760"/>
      <c r="AK9" s="761"/>
      <c r="AL9" s="746"/>
      <c r="AM9" s="746"/>
      <c r="AN9" s="746"/>
      <c r="AO9" s="746"/>
      <c r="AP9" s="746"/>
      <c r="AQ9" s="746"/>
      <c r="AR9" s="746"/>
      <c r="AS9" s="746"/>
      <c r="AT9" s="746"/>
      <c r="AU9" s="747"/>
      <c r="AV9" s="747"/>
      <c r="AW9" s="747"/>
      <c r="AX9" s="747"/>
      <c r="AY9" s="748"/>
      <c r="AZ9" s="134"/>
      <c r="BA9" s="134"/>
      <c r="BB9" s="134"/>
      <c r="BC9" s="134"/>
      <c r="BD9" s="134"/>
      <c r="BE9" s="107"/>
      <c r="BF9" s="107"/>
      <c r="BG9" s="107"/>
      <c r="BH9" s="107"/>
      <c r="BI9" s="107"/>
      <c r="BJ9" s="107"/>
      <c r="BK9" s="107"/>
      <c r="BL9" s="107"/>
      <c r="BM9" s="107"/>
      <c r="BN9" s="107"/>
      <c r="BO9" s="107"/>
      <c r="BP9" s="107"/>
      <c r="BQ9" s="129">
        <v>3</v>
      </c>
      <c r="BR9" s="133"/>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08"/>
    </row>
    <row r="10" spans="1:131" s="136" customFormat="1" ht="26.25" customHeight="1" x14ac:dyDescent="0.15">
      <c r="A10" s="131">
        <v>4</v>
      </c>
      <c r="B10" s="752" t="s">
        <v>414</v>
      </c>
      <c r="C10" s="753"/>
      <c r="D10" s="753"/>
      <c r="E10" s="753"/>
      <c r="F10" s="753"/>
      <c r="G10" s="753"/>
      <c r="H10" s="753"/>
      <c r="I10" s="753"/>
      <c r="J10" s="753"/>
      <c r="K10" s="753"/>
      <c r="L10" s="753"/>
      <c r="M10" s="753"/>
      <c r="N10" s="753"/>
      <c r="O10" s="753"/>
      <c r="P10" s="754"/>
      <c r="Q10" s="755">
        <v>148</v>
      </c>
      <c r="R10" s="756"/>
      <c r="S10" s="756"/>
      <c r="T10" s="756"/>
      <c r="U10" s="756"/>
      <c r="V10" s="756">
        <v>145</v>
      </c>
      <c r="W10" s="756"/>
      <c r="X10" s="756"/>
      <c r="Y10" s="756"/>
      <c r="Z10" s="756"/>
      <c r="AA10" s="756">
        <v>3</v>
      </c>
      <c r="AB10" s="756"/>
      <c r="AC10" s="756"/>
      <c r="AD10" s="756"/>
      <c r="AE10" s="757"/>
      <c r="AF10" s="758">
        <v>3</v>
      </c>
      <c r="AG10" s="759"/>
      <c r="AH10" s="759"/>
      <c r="AI10" s="759"/>
      <c r="AJ10" s="760"/>
      <c r="AK10" s="761"/>
      <c r="AL10" s="746"/>
      <c r="AM10" s="746"/>
      <c r="AN10" s="746"/>
      <c r="AO10" s="746"/>
      <c r="AP10" s="746"/>
      <c r="AQ10" s="746"/>
      <c r="AR10" s="746"/>
      <c r="AS10" s="746"/>
      <c r="AT10" s="746"/>
      <c r="AU10" s="747"/>
      <c r="AV10" s="747"/>
      <c r="AW10" s="747"/>
      <c r="AX10" s="747"/>
      <c r="AY10" s="748"/>
      <c r="AZ10" s="134"/>
      <c r="BA10" s="134"/>
      <c r="BB10" s="134"/>
      <c r="BC10" s="134"/>
      <c r="BD10" s="134"/>
      <c r="BE10" s="107"/>
      <c r="BF10" s="107"/>
      <c r="BG10" s="107"/>
      <c r="BH10" s="107"/>
      <c r="BI10" s="107"/>
      <c r="BJ10" s="107"/>
      <c r="BK10" s="107"/>
      <c r="BL10" s="107"/>
      <c r="BM10" s="107"/>
      <c r="BN10" s="107"/>
      <c r="BO10" s="107"/>
      <c r="BP10" s="107"/>
      <c r="BQ10" s="129">
        <v>4</v>
      </c>
      <c r="BR10" s="133"/>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08"/>
    </row>
    <row r="11" spans="1:131" s="136" customFormat="1" ht="26.25" customHeight="1" x14ac:dyDescent="0.15">
      <c r="A11" s="131">
        <v>5</v>
      </c>
      <c r="B11" s="752"/>
      <c r="C11" s="753"/>
      <c r="D11" s="753"/>
      <c r="E11" s="753"/>
      <c r="F11" s="753"/>
      <c r="G11" s="753"/>
      <c r="H11" s="753"/>
      <c r="I11" s="753"/>
      <c r="J11" s="753"/>
      <c r="K11" s="753"/>
      <c r="L11" s="753"/>
      <c r="M11" s="753"/>
      <c r="N11" s="753"/>
      <c r="O11" s="753"/>
      <c r="P11" s="754"/>
      <c r="Q11" s="755"/>
      <c r="R11" s="756"/>
      <c r="S11" s="756"/>
      <c r="T11" s="756"/>
      <c r="U11" s="756"/>
      <c r="V11" s="756"/>
      <c r="W11" s="756"/>
      <c r="X11" s="756"/>
      <c r="Y11" s="756"/>
      <c r="Z11" s="756"/>
      <c r="AA11" s="756"/>
      <c r="AB11" s="756"/>
      <c r="AC11" s="756"/>
      <c r="AD11" s="756"/>
      <c r="AE11" s="757"/>
      <c r="AF11" s="758"/>
      <c r="AG11" s="759"/>
      <c r="AH11" s="759"/>
      <c r="AI11" s="759"/>
      <c r="AJ11" s="760"/>
      <c r="AK11" s="761"/>
      <c r="AL11" s="746"/>
      <c r="AM11" s="746"/>
      <c r="AN11" s="746"/>
      <c r="AO11" s="746"/>
      <c r="AP11" s="746"/>
      <c r="AQ11" s="746"/>
      <c r="AR11" s="746"/>
      <c r="AS11" s="746"/>
      <c r="AT11" s="746"/>
      <c r="AU11" s="747"/>
      <c r="AV11" s="747"/>
      <c r="AW11" s="747"/>
      <c r="AX11" s="747"/>
      <c r="AY11" s="748"/>
      <c r="AZ11" s="134"/>
      <c r="BA11" s="134"/>
      <c r="BB11" s="134"/>
      <c r="BC11" s="134"/>
      <c r="BD11" s="134"/>
      <c r="BE11" s="107"/>
      <c r="BF11" s="107"/>
      <c r="BG11" s="107"/>
      <c r="BH11" s="107"/>
      <c r="BI11" s="107"/>
      <c r="BJ11" s="107"/>
      <c r="BK11" s="107"/>
      <c r="BL11" s="107"/>
      <c r="BM11" s="107"/>
      <c r="BN11" s="107"/>
      <c r="BO11" s="107"/>
      <c r="BP11" s="107"/>
      <c r="BQ11" s="129">
        <v>5</v>
      </c>
      <c r="BR11" s="133"/>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08"/>
    </row>
    <row r="12" spans="1:131" s="136" customFormat="1" ht="26.25" customHeight="1" x14ac:dyDescent="0.15">
      <c r="A12" s="131">
        <v>6</v>
      </c>
      <c r="B12" s="752"/>
      <c r="C12" s="753"/>
      <c r="D12" s="753"/>
      <c r="E12" s="753"/>
      <c r="F12" s="753"/>
      <c r="G12" s="753"/>
      <c r="H12" s="753"/>
      <c r="I12" s="753"/>
      <c r="J12" s="753"/>
      <c r="K12" s="753"/>
      <c r="L12" s="753"/>
      <c r="M12" s="753"/>
      <c r="N12" s="753"/>
      <c r="O12" s="753"/>
      <c r="P12" s="754"/>
      <c r="Q12" s="755"/>
      <c r="R12" s="756"/>
      <c r="S12" s="756"/>
      <c r="T12" s="756"/>
      <c r="U12" s="756"/>
      <c r="V12" s="756"/>
      <c r="W12" s="756"/>
      <c r="X12" s="756"/>
      <c r="Y12" s="756"/>
      <c r="Z12" s="756"/>
      <c r="AA12" s="756"/>
      <c r="AB12" s="756"/>
      <c r="AC12" s="756"/>
      <c r="AD12" s="756"/>
      <c r="AE12" s="757"/>
      <c r="AF12" s="758"/>
      <c r="AG12" s="759"/>
      <c r="AH12" s="759"/>
      <c r="AI12" s="759"/>
      <c r="AJ12" s="760"/>
      <c r="AK12" s="761"/>
      <c r="AL12" s="746"/>
      <c r="AM12" s="746"/>
      <c r="AN12" s="746"/>
      <c r="AO12" s="746"/>
      <c r="AP12" s="746"/>
      <c r="AQ12" s="746"/>
      <c r="AR12" s="746"/>
      <c r="AS12" s="746"/>
      <c r="AT12" s="746"/>
      <c r="AU12" s="747"/>
      <c r="AV12" s="747"/>
      <c r="AW12" s="747"/>
      <c r="AX12" s="747"/>
      <c r="AY12" s="748"/>
      <c r="AZ12" s="134"/>
      <c r="BA12" s="134"/>
      <c r="BB12" s="134"/>
      <c r="BC12" s="134"/>
      <c r="BD12" s="134"/>
      <c r="BE12" s="107"/>
      <c r="BF12" s="107"/>
      <c r="BG12" s="107"/>
      <c r="BH12" s="107"/>
      <c r="BI12" s="107"/>
      <c r="BJ12" s="107"/>
      <c r="BK12" s="107"/>
      <c r="BL12" s="107"/>
      <c r="BM12" s="107"/>
      <c r="BN12" s="107"/>
      <c r="BO12" s="107"/>
      <c r="BP12" s="107"/>
      <c r="BQ12" s="129">
        <v>6</v>
      </c>
      <c r="BR12" s="133"/>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08"/>
    </row>
    <row r="13" spans="1:131" s="136" customFormat="1" ht="26.25" customHeight="1" x14ac:dyDescent="0.15">
      <c r="A13" s="131">
        <v>7</v>
      </c>
      <c r="B13" s="752"/>
      <c r="C13" s="753"/>
      <c r="D13" s="753"/>
      <c r="E13" s="753"/>
      <c r="F13" s="753"/>
      <c r="G13" s="753"/>
      <c r="H13" s="753"/>
      <c r="I13" s="753"/>
      <c r="J13" s="753"/>
      <c r="K13" s="753"/>
      <c r="L13" s="753"/>
      <c r="M13" s="753"/>
      <c r="N13" s="753"/>
      <c r="O13" s="753"/>
      <c r="P13" s="754"/>
      <c r="Q13" s="755"/>
      <c r="R13" s="756"/>
      <c r="S13" s="756"/>
      <c r="T13" s="756"/>
      <c r="U13" s="756"/>
      <c r="V13" s="756"/>
      <c r="W13" s="756"/>
      <c r="X13" s="756"/>
      <c r="Y13" s="756"/>
      <c r="Z13" s="756"/>
      <c r="AA13" s="756"/>
      <c r="AB13" s="756"/>
      <c r="AC13" s="756"/>
      <c r="AD13" s="756"/>
      <c r="AE13" s="757"/>
      <c r="AF13" s="758"/>
      <c r="AG13" s="759"/>
      <c r="AH13" s="759"/>
      <c r="AI13" s="759"/>
      <c r="AJ13" s="760"/>
      <c r="AK13" s="761"/>
      <c r="AL13" s="746"/>
      <c r="AM13" s="746"/>
      <c r="AN13" s="746"/>
      <c r="AO13" s="746"/>
      <c r="AP13" s="746"/>
      <c r="AQ13" s="746"/>
      <c r="AR13" s="746"/>
      <c r="AS13" s="746"/>
      <c r="AT13" s="746"/>
      <c r="AU13" s="747"/>
      <c r="AV13" s="747"/>
      <c r="AW13" s="747"/>
      <c r="AX13" s="747"/>
      <c r="AY13" s="748"/>
      <c r="AZ13" s="134"/>
      <c r="BA13" s="134"/>
      <c r="BB13" s="134"/>
      <c r="BC13" s="134"/>
      <c r="BD13" s="134"/>
      <c r="BE13" s="107"/>
      <c r="BF13" s="107"/>
      <c r="BG13" s="107"/>
      <c r="BH13" s="107"/>
      <c r="BI13" s="107"/>
      <c r="BJ13" s="107"/>
      <c r="BK13" s="107"/>
      <c r="BL13" s="107"/>
      <c r="BM13" s="107"/>
      <c r="BN13" s="107"/>
      <c r="BO13" s="107"/>
      <c r="BP13" s="107"/>
      <c r="BQ13" s="129">
        <v>7</v>
      </c>
      <c r="BR13" s="133"/>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08"/>
    </row>
    <row r="14" spans="1:131" s="136" customFormat="1" ht="26.25" customHeight="1" x14ac:dyDescent="0.15">
      <c r="A14" s="131">
        <v>8</v>
      </c>
      <c r="B14" s="752"/>
      <c r="C14" s="753"/>
      <c r="D14" s="753"/>
      <c r="E14" s="753"/>
      <c r="F14" s="753"/>
      <c r="G14" s="753"/>
      <c r="H14" s="753"/>
      <c r="I14" s="753"/>
      <c r="J14" s="753"/>
      <c r="K14" s="753"/>
      <c r="L14" s="753"/>
      <c r="M14" s="753"/>
      <c r="N14" s="753"/>
      <c r="O14" s="753"/>
      <c r="P14" s="754"/>
      <c r="Q14" s="755"/>
      <c r="R14" s="756"/>
      <c r="S14" s="756"/>
      <c r="T14" s="756"/>
      <c r="U14" s="756"/>
      <c r="V14" s="756"/>
      <c r="W14" s="756"/>
      <c r="X14" s="756"/>
      <c r="Y14" s="756"/>
      <c r="Z14" s="756"/>
      <c r="AA14" s="756"/>
      <c r="AB14" s="756"/>
      <c r="AC14" s="756"/>
      <c r="AD14" s="756"/>
      <c r="AE14" s="757"/>
      <c r="AF14" s="758"/>
      <c r="AG14" s="759"/>
      <c r="AH14" s="759"/>
      <c r="AI14" s="759"/>
      <c r="AJ14" s="760"/>
      <c r="AK14" s="761"/>
      <c r="AL14" s="746"/>
      <c r="AM14" s="746"/>
      <c r="AN14" s="746"/>
      <c r="AO14" s="746"/>
      <c r="AP14" s="746"/>
      <c r="AQ14" s="746"/>
      <c r="AR14" s="746"/>
      <c r="AS14" s="746"/>
      <c r="AT14" s="746"/>
      <c r="AU14" s="747"/>
      <c r="AV14" s="747"/>
      <c r="AW14" s="747"/>
      <c r="AX14" s="747"/>
      <c r="AY14" s="748"/>
      <c r="AZ14" s="134"/>
      <c r="BA14" s="134"/>
      <c r="BB14" s="134"/>
      <c r="BC14" s="134"/>
      <c r="BD14" s="134"/>
      <c r="BE14" s="107"/>
      <c r="BF14" s="107"/>
      <c r="BG14" s="107"/>
      <c r="BH14" s="107"/>
      <c r="BI14" s="107"/>
      <c r="BJ14" s="107"/>
      <c r="BK14" s="107"/>
      <c r="BL14" s="107"/>
      <c r="BM14" s="107"/>
      <c r="BN14" s="107"/>
      <c r="BO14" s="107"/>
      <c r="BP14" s="107"/>
      <c r="BQ14" s="129">
        <v>8</v>
      </c>
      <c r="BR14" s="133"/>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08"/>
    </row>
    <row r="15" spans="1:131" s="136" customFormat="1" ht="26.25" customHeight="1" x14ac:dyDescent="0.15">
      <c r="A15" s="131">
        <v>9</v>
      </c>
      <c r="B15" s="752"/>
      <c r="C15" s="753"/>
      <c r="D15" s="753"/>
      <c r="E15" s="753"/>
      <c r="F15" s="753"/>
      <c r="G15" s="753"/>
      <c r="H15" s="753"/>
      <c r="I15" s="753"/>
      <c r="J15" s="753"/>
      <c r="K15" s="753"/>
      <c r="L15" s="753"/>
      <c r="M15" s="753"/>
      <c r="N15" s="753"/>
      <c r="O15" s="753"/>
      <c r="P15" s="754"/>
      <c r="Q15" s="755"/>
      <c r="R15" s="756"/>
      <c r="S15" s="756"/>
      <c r="T15" s="756"/>
      <c r="U15" s="756"/>
      <c r="V15" s="756"/>
      <c r="W15" s="756"/>
      <c r="X15" s="756"/>
      <c r="Y15" s="756"/>
      <c r="Z15" s="756"/>
      <c r="AA15" s="756"/>
      <c r="AB15" s="756"/>
      <c r="AC15" s="756"/>
      <c r="AD15" s="756"/>
      <c r="AE15" s="757"/>
      <c r="AF15" s="758"/>
      <c r="AG15" s="759"/>
      <c r="AH15" s="759"/>
      <c r="AI15" s="759"/>
      <c r="AJ15" s="760"/>
      <c r="AK15" s="761"/>
      <c r="AL15" s="746"/>
      <c r="AM15" s="746"/>
      <c r="AN15" s="746"/>
      <c r="AO15" s="746"/>
      <c r="AP15" s="746"/>
      <c r="AQ15" s="746"/>
      <c r="AR15" s="746"/>
      <c r="AS15" s="746"/>
      <c r="AT15" s="746"/>
      <c r="AU15" s="747"/>
      <c r="AV15" s="747"/>
      <c r="AW15" s="747"/>
      <c r="AX15" s="747"/>
      <c r="AY15" s="748"/>
      <c r="AZ15" s="134"/>
      <c r="BA15" s="134"/>
      <c r="BB15" s="134"/>
      <c r="BC15" s="134"/>
      <c r="BD15" s="134"/>
      <c r="BE15" s="107"/>
      <c r="BF15" s="107"/>
      <c r="BG15" s="107"/>
      <c r="BH15" s="107"/>
      <c r="BI15" s="107"/>
      <c r="BJ15" s="107"/>
      <c r="BK15" s="107"/>
      <c r="BL15" s="107"/>
      <c r="BM15" s="107"/>
      <c r="BN15" s="107"/>
      <c r="BO15" s="107"/>
      <c r="BP15" s="107"/>
      <c r="BQ15" s="129">
        <v>9</v>
      </c>
      <c r="BR15" s="133"/>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08"/>
    </row>
    <row r="16" spans="1:131" s="136" customFormat="1" ht="26.25" customHeight="1" x14ac:dyDescent="0.15">
      <c r="A16" s="131">
        <v>10</v>
      </c>
      <c r="B16" s="752"/>
      <c r="C16" s="753"/>
      <c r="D16" s="753"/>
      <c r="E16" s="753"/>
      <c r="F16" s="753"/>
      <c r="G16" s="753"/>
      <c r="H16" s="753"/>
      <c r="I16" s="753"/>
      <c r="J16" s="753"/>
      <c r="K16" s="753"/>
      <c r="L16" s="753"/>
      <c r="M16" s="753"/>
      <c r="N16" s="753"/>
      <c r="O16" s="753"/>
      <c r="P16" s="754"/>
      <c r="Q16" s="755"/>
      <c r="R16" s="756"/>
      <c r="S16" s="756"/>
      <c r="T16" s="756"/>
      <c r="U16" s="756"/>
      <c r="V16" s="756"/>
      <c r="W16" s="756"/>
      <c r="X16" s="756"/>
      <c r="Y16" s="756"/>
      <c r="Z16" s="756"/>
      <c r="AA16" s="756"/>
      <c r="AB16" s="756"/>
      <c r="AC16" s="756"/>
      <c r="AD16" s="756"/>
      <c r="AE16" s="757"/>
      <c r="AF16" s="758"/>
      <c r="AG16" s="759"/>
      <c r="AH16" s="759"/>
      <c r="AI16" s="759"/>
      <c r="AJ16" s="760"/>
      <c r="AK16" s="761"/>
      <c r="AL16" s="746"/>
      <c r="AM16" s="746"/>
      <c r="AN16" s="746"/>
      <c r="AO16" s="746"/>
      <c r="AP16" s="746"/>
      <c r="AQ16" s="746"/>
      <c r="AR16" s="746"/>
      <c r="AS16" s="746"/>
      <c r="AT16" s="746"/>
      <c r="AU16" s="747"/>
      <c r="AV16" s="747"/>
      <c r="AW16" s="747"/>
      <c r="AX16" s="747"/>
      <c r="AY16" s="748"/>
      <c r="AZ16" s="134"/>
      <c r="BA16" s="134"/>
      <c r="BB16" s="134"/>
      <c r="BC16" s="134"/>
      <c r="BD16" s="134"/>
      <c r="BE16" s="107"/>
      <c r="BF16" s="107"/>
      <c r="BG16" s="107"/>
      <c r="BH16" s="107"/>
      <c r="BI16" s="107"/>
      <c r="BJ16" s="107"/>
      <c r="BK16" s="107"/>
      <c r="BL16" s="107"/>
      <c r="BM16" s="107"/>
      <c r="BN16" s="107"/>
      <c r="BO16" s="107"/>
      <c r="BP16" s="107"/>
      <c r="BQ16" s="129">
        <v>10</v>
      </c>
      <c r="BR16" s="133"/>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08"/>
    </row>
    <row r="17" spans="1:131" s="136" customFormat="1" ht="26.25" customHeight="1" x14ac:dyDescent="0.15">
      <c r="A17" s="131">
        <v>11</v>
      </c>
      <c r="B17" s="752"/>
      <c r="C17" s="753"/>
      <c r="D17" s="753"/>
      <c r="E17" s="753"/>
      <c r="F17" s="753"/>
      <c r="G17" s="753"/>
      <c r="H17" s="753"/>
      <c r="I17" s="753"/>
      <c r="J17" s="753"/>
      <c r="K17" s="753"/>
      <c r="L17" s="753"/>
      <c r="M17" s="753"/>
      <c r="N17" s="753"/>
      <c r="O17" s="753"/>
      <c r="P17" s="754"/>
      <c r="Q17" s="755"/>
      <c r="R17" s="756"/>
      <c r="S17" s="756"/>
      <c r="T17" s="756"/>
      <c r="U17" s="756"/>
      <c r="V17" s="756"/>
      <c r="W17" s="756"/>
      <c r="X17" s="756"/>
      <c r="Y17" s="756"/>
      <c r="Z17" s="756"/>
      <c r="AA17" s="756"/>
      <c r="AB17" s="756"/>
      <c r="AC17" s="756"/>
      <c r="AD17" s="756"/>
      <c r="AE17" s="757"/>
      <c r="AF17" s="758"/>
      <c r="AG17" s="759"/>
      <c r="AH17" s="759"/>
      <c r="AI17" s="759"/>
      <c r="AJ17" s="760"/>
      <c r="AK17" s="761"/>
      <c r="AL17" s="746"/>
      <c r="AM17" s="746"/>
      <c r="AN17" s="746"/>
      <c r="AO17" s="746"/>
      <c r="AP17" s="746"/>
      <c r="AQ17" s="746"/>
      <c r="AR17" s="746"/>
      <c r="AS17" s="746"/>
      <c r="AT17" s="746"/>
      <c r="AU17" s="747"/>
      <c r="AV17" s="747"/>
      <c r="AW17" s="747"/>
      <c r="AX17" s="747"/>
      <c r="AY17" s="748"/>
      <c r="AZ17" s="134"/>
      <c r="BA17" s="134"/>
      <c r="BB17" s="134"/>
      <c r="BC17" s="134"/>
      <c r="BD17" s="134"/>
      <c r="BE17" s="107"/>
      <c r="BF17" s="107"/>
      <c r="BG17" s="107"/>
      <c r="BH17" s="107"/>
      <c r="BI17" s="107"/>
      <c r="BJ17" s="107"/>
      <c r="BK17" s="107"/>
      <c r="BL17" s="107"/>
      <c r="BM17" s="107"/>
      <c r="BN17" s="107"/>
      <c r="BO17" s="107"/>
      <c r="BP17" s="107"/>
      <c r="BQ17" s="129">
        <v>11</v>
      </c>
      <c r="BR17" s="133"/>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08"/>
    </row>
    <row r="18" spans="1:131" s="136" customFormat="1" ht="26.25" customHeight="1" x14ac:dyDescent="0.15">
      <c r="A18" s="131">
        <v>12</v>
      </c>
      <c r="B18" s="752"/>
      <c r="C18" s="753"/>
      <c r="D18" s="753"/>
      <c r="E18" s="753"/>
      <c r="F18" s="753"/>
      <c r="G18" s="753"/>
      <c r="H18" s="753"/>
      <c r="I18" s="753"/>
      <c r="J18" s="753"/>
      <c r="K18" s="753"/>
      <c r="L18" s="753"/>
      <c r="M18" s="753"/>
      <c r="N18" s="753"/>
      <c r="O18" s="753"/>
      <c r="P18" s="754"/>
      <c r="Q18" s="755"/>
      <c r="R18" s="756"/>
      <c r="S18" s="756"/>
      <c r="T18" s="756"/>
      <c r="U18" s="756"/>
      <c r="V18" s="756"/>
      <c r="W18" s="756"/>
      <c r="X18" s="756"/>
      <c r="Y18" s="756"/>
      <c r="Z18" s="756"/>
      <c r="AA18" s="756"/>
      <c r="AB18" s="756"/>
      <c r="AC18" s="756"/>
      <c r="AD18" s="756"/>
      <c r="AE18" s="757"/>
      <c r="AF18" s="758"/>
      <c r="AG18" s="759"/>
      <c r="AH18" s="759"/>
      <c r="AI18" s="759"/>
      <c r="AJ18" s="760"/>
      <c r="AK18" s="761"/>
      <c r="AL18" s="746"/>
      <c r="AM18" s="746"/>
      <c r="AN18" s="746"/>
      <c r="AO18" s="746"/>
      <c r="AP18" s="746"/>
      <c r="AQ18" s="746"/>
      <c r="AR18" s="746"/>
      <c r="AS18" s="746"/>
      <c r="AT18" s="746"/>
      <c r="AU18" s="747"/>
      <c r="AV18" s="747"/>
      <c r="AW18" s="747"/>
      <c r="AX18" s="747"/>
      <c r="AY18" s="748"/>
      <c r="AZ18" s="134"/>
      <c r="BA18" s="134"/>
      <c r="BB18" s="134"/>
      <c r="BC18" s="134"/>
      <c r="BD18" s="134"/>
      <c r="BE18" s="107"/>
      <c r="BF18" s="107"/>
      <c r="BG18" s="107"/>
      <c r="BH18" s="107"/>
      <c r="BI18" s="107"/>
      <c r="BJ18" s="107"/>
      <c r="BK18" s="107"/>
      <c r="BL18" s="107"/>
      <c r="BM18" s="107"/>
      <c r="BN18" s="107"/>
      <c r="BO18" s="107"/>
      <c r="BP18" s="107"/>
      <c r="BQ18" s="129">
        <v>12</v>
      </c>
      <c r="BR18" s="133"/>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08"/>
    </row>
    <row r="19" spans="1:131" s="136" customFormat="1" ht="26.25" customHeight="1" x14ac:dyDescent="0.15">
      <c r="A19" s="131">
        <v>13</v>
      </c>
      <c r="B19" s="752"/>
      <c r="C19" s="753"/>
      <c r="D19" s="753"/>
      <c r="E19" s="753"/>
      <c r="F19" s="753"/>
      <c r="G19" s="753"/>
      <c r="H19" s="753"/>
      <c r="I19" s="753"/>
      <c r="J19" s="753"/>
      <c r="K19" s="753"/>
      <c r="L19" s="753"/>
      <c r="M19" s="753"/>
      <c r="N19" s="753"/>
      <c r="O19" s="753"/>
      <c r="P19" s="754"/>
      <c r="Q19" s="755"/>
      <c r="R19" s="756"/>
      <c r="S19" s="756"/>
      <c r="T19" s="756"/>
      <c r="U19" s="756"/>
      <c r="V19" s="756"/>
      <c r="W19" s="756"/>
      <c r="X19" s="756"/>
      <c r="Y19" s="756"/>
      <c r="Z19" s="756"/>
      <c r="AA19" s="756"/>
      <c r="AB19" s="756"/>
      <c r="AC19" s="756"/>
      <c r="AD19" s="756"/>
      <c r="AE19" s="757"/>
      <c r="AF19" s="758"/>
      <c r="AG19" s="759"/>
      <c r="AH19" s="759"/>
      <c r="AI19" s="759"/>
      <c r="AJ19" s="760"/>
      <c r="AK19" s="761"/>
      <c r="AL19" s="746"/>
      <c r="AM19" s="746"/>
      <c r="AN19" s="746"/>
      <c r="AO19" s="746"/>
      <c r="AP19" s="746"/>
      <c r="AQ19" s="746"/>
      <c r="AR19" s="746"/>
      <c r="AS19" s="746"/>
      <c r="AT19" s="746"/>
      <c r="AU19" s="747"/>
      <c r="AV19" s="747"/>
      <c r="AW19" s="747"/>
      <c r="AX19" s="747"/>
      <c r="AY19" s="748"/>
      <c r="AZ19" s="134"/>
      <c r="BA19" s="134"/>
      <c r="BB19" s="134"/>
      <c r="BC19" s="134"/>
      <c r="BD19" s="134"/>
      <c r="BE19" s="107"/>
      <c r="BF19" s="107"/>
      <c r="BG19" s="107"/>
      <c r="BH19" s="107"/>
      <c r="BI19" s="107"/>
      <c r="BJ19" s="107"/>
      <c r="BK19" s="107"/>
      <c r="BL19" s="107"/>
      <c r="BM19" s="107"/>
      <c r="BN19" s="107"/>
      <c r="BO19" s="107"/>
      <c r="BP19" s="107"/>
      <c r="BQ19" s="129">
        <v>13</v>
      </c>
      <c r="BR19" s="133"/>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08"/>
    </row>
    <row r="20" spans="1:131" s="136" customFormat="1" ht="26.25" customHeight="1" x14ac:dyDescent="0.15">
      <c r="A20" s="131">
        <v>14</v>
      </c>
      <c r="B20" s="752"/>
      <c r="C20" s="753"/>
      <c r="D20" s="753"/>
      <c r="E20" s="753"/>
      <c r="F20" s="753"/>
      <c r="G20" s="753"/>
      <c r="H20" s="753"/>
      <c r="I20" s="753"/>
      <c r="J20" s="753"/>
      <c r="K20" s="753"/>
      <c r="L20" s="753"/>
      <c r="M20" s="753"/>
      <c r="N20" s="753"/>
      <c r="O20" s="753"/>
      <c r="P20" s="754"/>
      <c r="Q20" s="755"/>
      <c r="R20" s="756"/>
      <c r="S20" s="756"/>
      <c r="T20" s="756"/>
      <c r="U20" s="756"/>
      <c r="V20" s="756"/>
      <c r="W20" s="756"/>
      <c r="X20" s="756"/>
      <c r="Y20" s="756"/>
      <c r="Z20" s="756"/>
      <c r="AA20" s="756"/>
      <c r="AB20" s="756"/>
      <c r="AC20" s="756"/>
      <c r="AD20" s="756"/>
      <c r="AE20" s="757"/>
      <c r="AF20" s="758"/>
      <c r="AG20" s="759"/>
      <c r="AH20" s="759"/>
      <c r="AI20" s="759"/>
      <c r="AJ20" s="760"/>
      <c r="AK20" s="761"/>
      <c r="AL20" s="746"/>
      <c r="AM20" s="746"/>
      <c r="AN20" s="746"/>
      <c r="AO20" s="746"/>
      <c r="AP20" s="746"/>
      <c r="AQ20" s="746"/>
      <c r="AR20" s="746"/>
      <c r="AS20" s="746"/>
      <c r="AT20" s="746"/>
      <c r="AU20" s="747"/>
      <c r="AV20" s="747"/>
      <c r="AW20" s="747"/>
      <c r="AX20" s="747"/>
      <c r="AY20" s="748"/>
      <c r="AZ20" s="134"/>
      <c r="BA20" s="134"/>
      <c r="BB20" s="134"/>
      <c r="BC20" s="134"/>
      <c r="BD20" s="134"/>
      <c r="BE20" s="107"/>
      <c r="BF20" s="107"/>
      <c r="BG20" s="107"/>
      <c r="BH20" s="107"/>
      <c r="BI20" s="107"/>
      <c r="BJ20" s="107"/>
      <c r="BK20" s="107"/>
      <c r="BL20" s="107"/>
      <c r="BM20" s="107"/>
      <c r="BN20" s="107"/>
      <c r="BO20" s="107"/>
      <c r="BP20" s="107"/>
      <c r="BQ20" s="129">
        <v>14</v>
      </c>
      <c r="BR20" s="133"/>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08"/>
    </row>
    <row r="21" spans="1:131" s="136" customFormat="1" ht="26.25" customHeight="1" thickBot="1" x14ac:dyDescent="0.2">
      <c r="A21" s="131">
        <v>15</v>
      </c>
      <c r="B21" s="752"/>
      <c r="C21" s="753"/>
      <c r="D21" s="753"/>
      <c r="E21" s="753"/>
      <c r="F21" s="753"/>
      <c r="G21" s="753"/>
      <c r="H21" s="753"/>
      <c r="I21" s="753"/>
      <c r="J21" s="753"/>
      <c r="K21" s="753"/>
      <c r="L21" s="753"/>
      <c r="M21" s="753"/>
      <c r="N21" s="753"/>
      <c r="O21" s="753"/>
      <c r="P21" s="754"/>
      <c r="Q21" s="755"/>
      <c r="R21" s="756"/>
      <c r="S21" s="756"/>
      <c r="T21" s="756"/>
      <c r="U21" s="756"/>
      <c r="V21" s="756"/>
      <c r="W21" s="756"/>
      <c r="X21" s="756"/>
      <c r="Y21" s="756"/>
      <c r="Z21" s="756"/>
      <c r="AA21" s="756"/>
      <c r="AB21" s="756"/>
      <c r="AC21" s="756"/>
      <c r="AD21" s="756"/>
      <c r="AE21" s="757"/>
      <c r="AF21" s="758"/>
      <c r="AG21" s="759"/>
      <c r="AH21" s="759"/>
      <c r="AI21" s="759"/>
      <c r="AJ21" s="760"/>
      <c r="AK21" s="761"/>
      <c r="AL21" s="746"/>
      <c r="AM21" s="746"/>
      <c r="AN21" s="746"/>
      <c r="AO21" s="746"/>
      <c r="AP21" s="746"/>
      <c r="AQ21" s="746"/>
      <c r="AR21" s="746"/>
      <c r="AS21" s="746"/>
      <c r="AT21" s="746"/>
      <c r="AU21" s="747"/>
      <c r="AV21" s="747"/>
      <c r="AW21" s="747"/>
      <c r="AX21" s="747"/>
      <c r="AY21" s="748"/>
      <c r="AZ21" s="134"/>
      <c r="BA21" s="134"/>
      <c r="BB21" s="134"/>
      <c r="BC21" s="134"/>
      <c r="BD21" s="134"/>
      <c r="BE21" s="107"/>
      <c r="BF21" s="107"/>
      <c r="BG21" s="107"/>
      <c r="BH21" s="107"/>
      <c r="BI21" s="107"/>
      <c r="BJ21" s="107"/>
      <c r="BK21" s="107"/>
      <c r="BL21" s="107"/>
      <c r="BM21" s="107"/>
      <c r="BN21" s="107"/>
      <c r="BO21" s="107"/>
      <c r="BP21" s="107"/>
      <c r="BQ21" s="129">
        <v>15</v>
      </c>
      <c r="BR21" s="133"/>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08"/>
    </row>
    <row r="22" spans="1:131" s="136" customFormat="1" ht="26.25" customHeight="1" x14ac:dyDescent="0.15">
      <c r="A22" s="131">
        <v>16</v>
      </c>
      <c r="B22" s="752"/>
      <c r="C22" s="753"/>
      <c r="D22" s="753"/>
      <c r="E22" s="753"/>
      <c r="F22" s="753"/>
      <c r="G22" s="753"/>
      <c r="H22" s="753"/>
      <c r="I22" s="753"/>
      <c r="J22" s="753"/>
      <c r="K22" s="753"/>
      <c r="L22" s="753"/>
      <c r="M22" s="753"/>
      <c r="N22" s="753"/>
      <c r="O22" s="753"/>
      <c r="P22" s="754"/>
      <c r="Q22" s="768"/>
      <c r="R22" s="769"/>
      <c r="S22" s="769"/>
      <c r="T22" s="769"/>
      <c r="U22" s="769"/>
      <c r="V22" s="769"/>
      <c r="W22" s="769"/>
      <c r="X22" s="769"/>
      <c r="Y22" s="769"/>
      <c r="Z22" s="769"/>
      <c r="AA22" s="769"/>
      <c r="AB22" s="769"/>
      <c r="AC22" s="769"/>
      <c r="AD22" s="769"/>
      <c r="AE22" s="770"/>
      <c r="AF22" s="758"/>
      <c r="AG22" s="759"/>
      <c r="AH22" s="759"/>
      <c r="AI22" s="759"/>
      <c r="AJ22" s="760"/>
      <c r="AK22" s="771"/>
      <c r="AL22" s="772"/>
      <c r="AM22" s="772"/>
      <c r="AN22" s="772"/>
      <c r="AO22" s="772"/>
      <c r="AP22" s="772"/>
      <c r="AQ22" s="772"/>
      <c r="AR22" s="772"/>
      <c r="AS22" s="772"/>
      <c r="AT22" s="772"/>
      <c r="AU22" s="773"/>
      <c r="AV22" s="773"/>
      <c r="AW22" s="773"/>
      <c r="AX22" s="773"/>
      <c r="AY22" s="774"/>
      <c r="AZ22" s="775" t="s">
        <v>413</v>
      </c>
      <c r="BA22" s="775"/>
      <c r="BB22" s="775"/>
      <c r="BC22" s="775"/>
      <c r="BD22" s="776"/>
      <c r="BE22" s="107"/>
      <c r="BF22" s="107"/>
      <c r="BG22" s="107"/>
      <c r="BH22" s="107"/>
      <c r="BI22" s="107"/>
      <c r="BJ22" s="107"/>
      <c r="BK22" s="107"/>
      <c r="BL22" s="107"/>
      <c r="BM22" s="107"/>
      <c r="BN22" s="107"/>
      <c r="BO22" s="107"/>
      <c r="BP22" s="107"/>
      <c r="BQ22" s="129">
        <v>16</v>
      </c>
      <c r="BR22" s="133"/>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08"/>
    </row>
    <row r="23" spans="1:131" s="136" customFormat="1" ht="26.25" customHeight="1" thickBot="1" x14ac:dyDescent="0.2">
      <c r="A23" s="127" t="s">
        <v>380</v>
      </c>
      <c r="B23" s="777" t="s">
        <v>412</v>
      </c>
      <c r="C23" s="778"/>
      <c r="D23" s="778"/>
      <c r="E23" s="778"/>
      <c r="F23" s="778"/>
      <c r="G23" s="778"/>
      <c r="H23" s="778"/>
      <c r="I23" s="778"/>
      <c r="J23" s="778"/>
      <c r="K23" s="778"/>
      <c r="L23" s="778"/>
      <c r="M23" s="778"/>
      <c r="N23" s="778"/>
      <c r="O23" s="778"/>
      <c r="P23" s="779"/>
      <c r="Q23" s="780">
        <v>3107</v>
      </c>
      <c r="R23" s="781"/>
      <c r="S23" s="781"/>
      <c r="T23" s="781"/>
      <c r="U23" s="781"/>
      <c r="V23" s="781">
        <v>2967</v>
      </c>
      <c r="W23" s="781"/>
      <c r="X23" s="781"/>
      <c r="Y23" s="781"/>
      <c r="Z23" s="781"/>
      <c r="AA23" s="781">
        <v>140</v>
      </c>
      <c r="AB23" s="781"/>
      <c r="AC23" s="781"/>
      <c r="AD23" s="781"/>
      <c r="AE23" s="782"/>
      <c r="AF23" s="783">
        <v>74</v>
      </c>
      <c r="AG23" s="781"/>
      <c r="AH23" s="781"/>
      <c r="AI23" s="781"/>
      <c r="AJ23" s="784"/>
      <c r="AK23" s="785"/>
      <c r="AL23" s="786"/>
      <c r="AM23" s="786"/>
      <c r="AN23" s="786"/>
      <c r="AO23" s="786"/>
      <c r="AP23" s="781">
        <v>2545</v>
      </c>
      <c r="AQ23" s="781"/>
      <c r="AR23" s="781"/>
      <c r="AS23" s="781"/>
      <c r="AT23" s="781"/>
      <c r="AU23" s="787"/>
      <c r="AV23" s="787"/>
      <c r="AW23" s="787"/>
      <c r="AX23" s="787"/>
      <c r="AY23" s="788"/>
      <c r="AZ23" s="789" t="s">
        <v>411</v>
      </c>
      <c r="BA23" s="790"/>
      <c r="BB23" s="790"/>
      <c r="BC23" s="790"/>
      <c r="BD23" s="791"/>
      <c r="BE23" s="107"/>
      <c r="BF23" s="107"/>
      <c r="BG23" s="107"/>
      <c r="BH23" s="107"/>
      <c r="BI23" s="107"/>
      <c r="BJ23" s="107"/>
      <c r="BK23" s="107"/>
      <c r="BL23" s="107"/>
      <c r="BM23" s="107"/>
      <c r="BN23" s="107"/>
      <c r="BO23" s="107"/>
      <c r="BP23" s="107"/>
      <c r="BQ23" s="129">
        <v>17</v>
      </c>
      <c r="BR23" s="133"/>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08"/>
    </row>
    <row r="24" spans="1:131" s="136" customFormat="1" ht="26.25" customHeight="1" x14ac:dyDescent="0.15">
      <c r="A24" s="792" t="s">
        <v>410</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134"/>
      <c r="BA24" s="134"/>
      <c r="BB24" s="134"/>
      <c r="BC24" s="134"/>
      <c r="BD24" s="134"/>
      <c r="BE24" s="107"/>
      <c r="BF24" s="107"/>
      <c r="BG24" s="107"/>
      <c r="BH24" s="107"/>
      <c r="BI24" s="107"/>
      <c r="BJ24" s="107"/>
      <c r="BK24" s="107"/>
      <c r="BL24" s="107"/>
      <c r="BM24" s="107"/>
      <c r="BN24" s="107"/>
      <c r="BO24" s="107"/>
      <c r="BP24" s="107"/>
      <c r="BQ24" s="129">
        <v>18</v>
      </c>
      <c r="BR24" s="133"/>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08"/>
    </row>
    <row r="25" spans="1:131" s="102" customFormat="1" ht="26.25" customHeight="1" thickBot="1" x14ac:dyDescent="0.2">
      <c r="A25" s="704" t="s">
        <v>409</v>
      </c>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134"/>
      <c r="BK25" s="134"/>
      <c r="BL25" s="134"/>
      <c r="BM25" s="134"/>
      <c r="BN25" s="134"/>
      <c r="BO25" s="122"/>
      <c r="BP25" s="122"/>
      <c r="BQ25" s="129">
        <v>19</v>
      </c>
      <c r="BR25" s="133"/>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3"/>
    </row>
    <row r="26" spans="1:131" s="102" customFormat="1" ht="26.25" customHeight="1" x14ac:dyDescent="0.15">
      <c r="A26" s="705" t="s">
        <v>408</v>
      </c>
      <c r="B26" s="706"/>
      <c r="C26" s="706"/>
      <c r="D26" s="706"/>
      <c r="E26" s="706"/>
      <c r="F26" s="706"/>
      <c r="G26" s="706"/>
      <c r="H26" s="706"/>
      <c r="I26" s="706"/>
      <c r="J26" s="706"/>
      <c r="K26" s="706"/>
      <c r="L26" s="706"/>
      <c r="M26" s="706"/>
      <c r="N26" s="706"/>
      <c r="O26" s="706"/>
      <c r="P26" s="707"/>
      <c r="Q26" s="711" t="s">
        <v>407</v>
      </c>
      <c r="R26" s="712"/>
      <c r="S26" s="712"/>
      <c r="T26" s="712"/>
      <c r="U26" s="713"/>
      <c r="V26" s="711" t="s">
        <v>396</v>
      </c>
      <c r="W26" s="712"/>
      <c r="X26" s="712"/>
      <c r="Y26" s="712"/>
      <c r="Z26" s="713"/>
      <c r="AA26" s="711" t="s">
        <v>395</v>
      </c>
      <c r="AB26" s="712"/>
      <c r="AC26" s="712"/>
      <c r="AD26" s="712"/>
      <c r="AE26" s="712"/>
      <c r="AF26" s="793" t="s">
        <v>394</v>
      </c>
      <c r="AG26" s="794"/>
      <c r="AH26" s="794"/>
      <c r="AI26" s="794"/>
      <c r="AJ26" s="795"/>
      <c r="AK26" s="712" t="s">
        <v>406</v>
      </c>
      <c r="AL26" s="712"/>
      <c r="AM26" s="712"/>
      <c r="AN26" s="712"/>
      <c r="AO26" s="713"/>
      <c r="AP26" s="711" t="s">
        <v>405</v>
      </c>
      <c r="AQ26" s="712"/>
      <c r="AR26" s="712"/>
      <c r="AS26" s="712"/>
      <c r="AT26" s="713"/>
      <c r="AU26" s="711" t="s">
        <v>404</v>
      </c>
      <c r="AV26" s="712"/>
      <c r="AW26" s="712"/>
      <c r="AX26" s="712"/>
      <c r="AY26" s="713"/>
      <c r="AZ26" s="711" t="s">
        <v>403</v>
      </c>
      <c r="BA26" s="712"/>
      <c r="BB26" s="712"/>
      <c r="BC26" s="712"/>
      <c r="BD26" s="713"/>
      <c r="BE26" s="711" t="s">
        <v>390</v>
      </c>
      <c r="BF26" s="712"/>
      <c r="BG26" s="712"/>
      <c r="BH26" s="712"/>
      <c r="BI26" s="718"/>
      <c r="BJ26" s="134"/>
      <c r="BK26" s="134"/>
      <c r="BL26" s="134"/>
      <c r="BM26" s="134"/>
      <c r="BN26" s="134"/>
      <c r="BO26" s="122"/>
      <c r="BP26" s="122"/>
      <c r="BQ26" s="129">
        <v>20</v>
      </c>
      <c r="BR26" s="133"/>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3"/>
    </row>
    <row r="27" spans="1:131" s="102" customFormat="1" ht="26.25" customHeight="1" thickBot="1" x14ac:dyDescent="0.2">
      <c r="A27" s="708"/>
      <c r="B27" s="709"/>
      <c r="C27" s="709"/>
      <c r="D27" s="709"/>
      <c r="E27" s="709"/>
      <c r="F27" s="709"/>
      <c r="G27" s="709"/>
      <c r="H27" s="709"/>
      <c r="I27" s="709"/>
      <c r="J27" s="709"/>
      <c r="K27" s="709"/>
      <c r="L27" s="709"/>
      <c r="M27" s="709"/>
      <c r="N27" s="709"/>
      <c r="O27" s="709"/>
      <c r="P27" s="710"/>
      <c r="Q27" s="714"/>
      <c r="R27" s="715"/>
      <c r="S27" s="715"/>
      <c r="T27" s="715"/>
      <c r="U27" s="716"/>
      <c r="V27" s="714"/>
      <c r="W27" s="715"/>
      <c r="X27" s="715"/>
      <c r="Y27" s="715"/>
      <c r="Z27" s="716"/>
      <c r="AA27" s="714"/>
      <c r="AB27" s="715"/>
      <c r="AC27" s="715"/>
      <c r="AD27" s="715"/>
      <c r="AE27" s="715"/>
      <c r="AF27" s="796"/>
      <c r="AG27" s="797"/>
      <c r="AH27" s="797"/>
      <c r="AI27" s="797"/>
      <c r="AJ27" s="798"/>
      <c r="AK27" s="715"/>
      <c r="AL27" s="715"/>
      <c r="AM27" s="715"/>
      <c r="AN27" s="715"/>
      <c r="AO27" s="716"/>
      <c r="AP27" s="714"/>
      <c r="AQ27" s="715"/>
      <c r="AR27" s="715"/>
      <c r="AS27" s="715"/>
      <c r="AT27" s="716"/>
      <c r="AU27" s="714"/>
      <c r="AV27" s="715"/>
      <c r="AW27" s="715"/>
      <c r="AX27" s="715"/>
      <c r="AY27" s="716"/>
      <c r="AZ27" s="714"/>
      <c r="BA27" s="715"/>
      <c r="BB27" s="715"/>
      <c r="BC27" s="715"/>
      <c r="BD27" s="716"/>
      <c r="BE27" s="714"/>
      <c r="BF27" s="715"/>
      <c r="BG27" s="715"/>
      <c r="BH27" s="715"/>
      <c r="BI27" s="720"/>
      <c r="BJ27" s="134"/>
      <c r="BK27" s="134"/>
      <c r="BL27" s="134"/>
      <c r="BM27" s="134"/>
      <c r="BN27" s="134"/>
      <c r="BO27" s="122"/>
      <c r="BP27" s="122"/>
      <c r="BQ27" s="129">
        <v>21</v>
      </c>
      <c r="BR27" s="133"/>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3"/>
    </row>
    <row r="28" spans="1:131" s="102" customFormat="1" ht="26.25" customHeight="1" thickTop="1" x14ac:dyDescent="0.15">
      <c r="A28" s="135">
        <v>1</v>
      </c>
      <c r="B28" s="727" t="s">
        <v>333</v>
      </c>
      <c r="C28" s="728"/>
      <c r="D28" s="728"/>
      <c r="E28" s="728"/>
      <c r="F28" s="728"/>
      <c r="G28" s="728"/>
      <c r="H28" s="728"/>
      <c r="I28" s="728"/>
      <c r="J28" s="728"/>
      <c r="K28" s="728"/>
      <c r="L28" s="728"/>
      <c r="M28" s="728"/>
      <c r="N28" s="728"/>
      <c r="O28" s="728"/>
      <c r="P28" s="729"/>
      <c r="Q28" s="799">
        <v>78</v>
      </c>
      <c r="R28" s="800"/>
      <c r="S28" s="800"/>
      <c r="T28" s="800"/>
      <c r="U28" s="800"/>
      <c r="V28" s="800">
        <v>71</v>
      </c>
      <c r="W28" s="800"/>
      <c r="X28" s="800"/>
      <c r="Y28" s="800"/>
      <c r="Z28" s="800"/>
      <c r="AA28" s="800">
        <v>7</v>
      </c>
      <c r="AB28" s="800"/>
      <c r="AC28" s="800"/>
      <c r="AD28" s="800"/>
      <c r="AE28" s="801"/>
      <c r="AF28" s="802">
        <v>7</v>
      </c>
      <c r="AG28" s="800"/>
      <c r="AH28" s="800"/>
      <c r="AI28" s="800"/>
      <c r="AJ28" s="803"/>
      <c r="AK28" s="804"/>
      <c r="AL28" s="805"/>
      <c r="AM28" s="805"/>
      <c r="AN28" s="805"/>
      <c r="AO28" s="805"/>
      <c r="AP28" s="805"/>
      <c r="AQ28" s="805"/>
      <c r="AR28" s="805"/>
      <c r="AS28" s="805"/>
      <c r="AT28" s="805"/>
      <c r="AU28" s="805"/>
      <c r="AV28" s="805"/>
      <c r="AW28" s="805"/>
      <c r="AX28" s="805"/>
      <c r="AY28" s="805"/>
      <c r="AZ28" s="806"/>
      <c r="BA28" s="806"/>
      <c r="BB28" s="806"/>
      <c r="BC28" s="806"/>
      <c r="BD28" s="806"/>
      <c r="BE28" s="807"/>
      <c r="BF28" s="807"/>
      <c r="BG28" s="807"/>
      <c r="BH28" s="807"/>
      <c r="BI28" s="808"/>
      <c r="BJ28" s="134"/>
      <c r="BK28" s="134"/>
      <c r="BL28" s="134"/>
      <c r="BM28" s="134"/>
      <c r="BN28" s="134"/>
      <c r="BO28" s="122"/>
      <c r="BP28" s="122"/>
      <c r="BQ28" s="129">
        <v>22</v>
      </c>
      <c r="BR28" s="133"/>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3"/>
    </row>
    <row r="29" spans="1:131" s="102" customFormat="1" ht="26.25" customHeight="1" x14ac:dyDescent="0.15">
      <c r="A29" s="135">
        <v>2</v>
      </c>
      <c r="B29" s="752" t="s">
        <v>336</v>
      </c>
      <c r="C29" s="753"/>
      <c r="D29" s="753"/>
      <c r="E29" s="753"/>
      <c r="F29" s="753"/>
      <c r="G29" s="753"/>
      <c r="H29" s="753"/>
      <c r="I29" s="753"/>
      <c r="J29" s="753"/>
      <c r="K29" s="753"/>
      <c r="L29" s="753"/>
      <c r="M29" s="753"/>
      <c r="N29" s="753"/>
      <c r="O29" s="753"/>
      <c r="P29" s="754"/>
      <c r="Q29" s="755">
        <v>5</v>
      </c>
      <c r="R29" s="756"/>
      <c r="S29" s="756"/>
      <c r="T29" s="756"/>
      <c r="U29" s="756"/>
      <c r="V29" s="756">
        <v>5</v>
      </c>
      <c r="W29" s="756"/>
      <c r="X29" s="756"/>
      <c r="Y29" s="756"/>
      <c r="Z29" s="756"/>
      <c r="AA29" s="756">
        <v>0</v>
      </c>
      <c r="AB29" s="756"/>
      <c r="AC29" s="756"/>
      <c r="AD29" s="756"/>
      <c r="AE29" s="757"/>
      <c r="AF29" s="758">
        <v>0</v>
      </c>
      <c r="AG29" s="759"/>
      <c r="AH29" s="759"/>
      <c r="AI29" s="759"/>
      <c r="AJ29" s="760"/>
      <c r="AK29" s="809"/>
      <c r="AL29" s="810"/>
      <c r="AM29" s="810"/>
      <c r="AN29" s="810"/>
      <c r="AO29" s="810"/>
      <c r="AP29" s="810"/>
      <c r="AQ29" s="810"/>
      <c r="AR29" s="810"/>
      <c r="AS29" s="810"/>
      <c r="AT29" s="810"/>
      <c r="AU29" s="810"/>
      <c r="AV29" s="810"/>
      <c r="AW29" s="810"/>
      <c r="AX29" s="810"/>
      <c r="AY29" s="810"/>
      <c r="AZ29" s="811"/>
      <c r="BA29" s="811"/>
      <c r="BB29" s="811"/>
      <c r="BC29" s="811"/>
      <c r="BD29" s="811"/>
      <c r="BE29" s="812"/>
      <c r="BF29" s="812"/>
      <c r="BG29" s="812"/>
      <c r="BH29" s="812"/>
      <c r="BI29" s="813"/>
      <c r="BJ29" s="134"/>
      <c r="BK29" s="134"/>
      <c r="BL29" s="134"/>
      <c r="BM29" s="134"/>
      <c r="BN29" s="134"/>
      <c r="BO29" s="122"/>
      <c r="BP29" s="122"/>
      <c r="BQ29" s="129">
        <v>23</v>
      </c>
      <c r="BR29" s="133"/>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3"/>
    </row>
    <row r="30" spans="1:131" s="102" customFormat="1" ht="26.25" customHeight="1" x14ac:dyDescent="0.15">
      <c r="A30" s="135">
        <v>3</v>
      </c>
      <c r="B30" s="752" t="s">
        <v>339</v>
      </c>
      <c r="C30" s="753"/>
      <c r="D30" s="753"/>
      <c r="E30" s="753"/>
      <c r="F30" s="753"/>
      <c r="G30" s="753"/>
      <c r="H30" s="753"/>
      <c r="I30" s="753"/>
      <c r="J30" s="753"/>
      <c r="K30" s="753"/>
      <c r="L30" s="753"/>
      <c r="M30" s="753"/>
      <c r="N30" s="753"/>
      <c r="O30" s="753"/>
      <c r="P30" s="754"/>
      <c r="Q30" s="755">
        <v>58</v>
      </c>
      <c r="R30" s="756"/>
      <c r="S30" s="756"/>
      <c r="T30" s="756"/>
      <c r="U30" s="756"/>
      <c r="V30" s="756">
        <v>42</v>
      </c>
      <c r="W30" s="756"/>
      <c r="X30" s="756"/>
      <c r="Y30" s="756"/>
      <c r="Z30" s="756"/>
      <c r="AA30" s="756">
        <v>16</v>
      </c>
      <c r="AB30" s="756"/>
      <c r="AC30" s="756"/>
      <c r="AD30" s="756"/>
      <c r="AE30" s="757"/>
      <c r="AF30" s="758">
        <v>16</v>
      </c>
      <c r="AG30" s="759"/>
      <c r="AH30" s="759"/>
      <c r="AI30" s="759"/>
      <c r="AJ30" s="760"/>
      <c r="AK30" s="809"/>
      <c r="AL30" s="810"/>
      <c r="AM30" s="810"/>
      <c r="AN30" s="810"/>
      <c r="AO30" s="810"/>
      <c r="AP30" s="810">
        <v>85</v>
      </c>
      <c r="AQ30" s="810"/>
      <c r="AR30" s="810"/>
      <c r="AS30" s="810"/>
      <c r="AT30" s="810"/>
      <c r="AU30" s="810">
        <v>35</v>
      </c>
      <c r="AV30" s="810"/>
      <c r="AW30" s="810"/>
      <c r="AX30" s="810"/>
      <c r="AY30" s="810"/>
      <c r="AZ30" s="811"/>
      <c r="BA30" s="811"/>
      <c r="BB30" s="811"/>
      <c r="BC30" s="811"/>
      <c r="BD30" s="811"/>
      <c r="BE30" s="812" t="s">
        <v>402</v>
      </c>
      <c r="BF30" s="812"/>
      <c r="BG30" s="812"/>
      <c r="BH30" s="812"/>
      <c r="BI30" s="813"/>
      <c r="BJ30" s="134"/>
      <c r="BK30" s="134"/>
      <c r="BL30" s="134"/>
      <c r="BM30" s="134"/>
      <c r="BN30" s="134"/>
      <c r="BO30" s="122"/>
      <c r="BP30" s="122"/>
      <c r="BQ30" s="129">
        <v>24</v>
      </c>
      <c r="BR30" s="133"/>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3"/>
    </row>
    <row r="31" spans="1:131" s="102" customFormat="1" ht="26.25" customHeight="1" x14ac:dyDescent="0.15">
      <c r="A31" s="135">
        <v>4</v>
      </c>
      <c r="B31" s="752"/>
      <c r="C31" s="753"/>
      <c r="D31" s="753"/>
      <c r="E31" s="753"/>
      <c r="F31" s="753"/>
      <c r="G31" s="753"/>
      <c r="H31" s="753"/>
      <c r="I31" s="753"/>
      <c r="J31" s="753"/>
      <c r="K31" s="753"/>
      <c r="L31" s="753"/>
      <c r="M31" s="753"/>
      <c r="N31" s="753"/>
      <c r="O31" s="753"/>
      <c r="P31" s="754"/>
      <c r="Q31" s="755"/>
      <c r="R31" s="756"/>
      <c r="S31" s="756"/>
      <c r="T31" s="756"/>
      <c r="U31" s="756"/>
      <c r="V31" s="756"/>
      <c r="W31" s="756"/>
      <c r="X31" s="756"/>
      <c r="Y31" s="756"/>
      <c r="Z31" s="756"/>
      <c r="AA31" s="756"/>
      <c r="AB31" s="756"/>
      <c r="AC31" s="756"/>
      <c r="AD31" s="756"/>
      <c r="AE31" s="757"/>
      <c r="AF31" s="758"/>
      <c r="AG31" s="759"/>
      <c r="AH31" s="759"/>
      <c r="AI31" s="759"/>
      <c r="AJ31" s="760"/>
      <c r="AK31" s="809"/>
      <c r="AL31" s="810"/>
      <c r="AM31" s="810"/>
      <c r="AN31" s="810"/>
      <c r="AO31" s="810"/>
      <c r="AP31" s="810"/>
      <c r="AQ31" s="810"/>
      <c r="AR31" s="810"/>
      <c r="AS31" s="810"/>
      <c r="AT31" s="810"/>
      <c r="AU31" s="810"/>
      <c r="AV31" s="810"/>
      <c r="AW31" s="810"/>
      <c r="AX31" s="810"/>
      <c r="AY31" s="810"/>
      <c r="AZ31" s="811"/>
      <c r="BA31" s="811"/>
      <c r="BB31" s="811"/>
      <c r="BC31" s="811"/>
      <c r="BD31" s="811"/>
      <c r="BE31" s="812"/>
      <c r="BF31" s="812"/>
      <c r="BG31" s="812"/>
      <c r="BH31" s="812"/>
      <c r="BI31" s="813"/>
      <c r="BJ31" s="134"/>
      <c r="BK31" s="134"/>
      <c r="BL31" s="134"/>
      <c r="BM31" s="134"/>
      <c r="BN31" s="134"/>
      <c r="BO31" s="122"/>
      <c r="BP31" s="122"/>
      <c r="BQ31" s="129">
        <v>25</v>
      </c>
      <c r="BR31" s="133"/>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3"/>
    </row>
    <row r="32" spans="1:131" s="102" customFormat="1" ht="26.25" customHeight="1" x14ac:dyDescent="0.15">
      <c r="A32" s="135">
        <v>5</v>
      </c>
      <c r="B32" s="752"/>
      <c r="C32" s="753"/>
      <c r="D32" s="753"/>
      <c r="E32" s="753"/>
      <c r="F32" s="753"/>
      <c r="G32" s="753"/>
      <c r="H32" s="753"/>
      <c r="I32" s="753"/>
      <c r="J32" s="753"/>
      <c r="K32" s="753"/>
      <c r="L32" s="753"/>
      <c r="M32" s="753"/>
      <c r="N32" s="753"/>
      <c r="O32" s="753"/>
      <c r="P32" s="754"/>
      <c r="Q32" s="755"/>
      <c r="R32" s="756"/>
      <c r="S32" s="756"/>
      <c r="T32" s="756"/>
      <c r="U32" s="756"/>
      <c r="V32" s="756"/>
      <c r="W32" s="756"/>
      <c r="X32" s="756"/>
      <c r="Y32" s="756"/>
      <c r="Z32" s="756"/>
      <c r="AA32" s="756"/>
      <c r="AB32" s="756"/>
      <c r="AC32" s="756"/>
      <c r="AD32" s="756"/>
      <c r="AE32" s="757"/>
      <c r="AF32" s="758"/>
      <c r="AG32" s="759"/>
      <c r="AH32" s="759"/>
      <c r="AI32" s="759"/>
      <c r="AJ32" s="760"/>
      <c r="AK32" s="809"/>
      <c r="AL32" s="810"/>
      <c r="AM32" s="810"/>
      <c r="AN32" s="810"/>
      <c r="AO32" s="810"/>
      <c r="AP32" s="810"/>
      <c r="AQ32" s="810"/>
      <c r="AR32" s="810"/>
      <c r="AS32" s="810"/>
      <c r="AT32" s="810"/>
      <c r="AU32" s="810"/>
      <c r="AV32" s="810"/>
      <c r="AW32" s="810"/>
      <c r="AX32" s="810"/>
      <c r="AY32" s="810"/>
      <c r="AZ32" s="811"/>
      <c r="BA32" s="811"/>
      <c r="BB32" s="811"/>
      <c r="BC32" s="811"/>
      <c r="BD32" s="811"/>
      <c r="BE32" s="812"/>
      <c r="BF32" s="812"/>
      <c r="BG32" s="812"/>
      <c r="BH32" s="812"/>
      <c r="BI32" s="813"/>
      <c r="BJ32" s="134"/>
      <c r="BK32" s="134"/>
      <c r="BL32" s="134"/>
      <c r="BM32" s="134"/>
      <c r="BN32" s="134"/>
      <c r="BO32" s="122"/>
      <c r="BP32" s="122"/>
      <c r="BQ32" s="129">
        <v>26</v>
      </c>
      <c r="BR32" s="133"/>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3"/>
    </row>
    <row r="33" spans="1:131" s="102" customFormat="1" ht="26.25" customHeight="1" x14ac:dyDescent="0.15">
      <c r="A33" s="135">
        <v>6</v>
      </c>
      <c r="B33" s="752"/>
      <c r="C33" s="753"/>
      <c r="D33" s="753"/>
      <c r="E33" s="753"/>
      <c r="F33" s="753"/>
      <c r="G33" s="753"/>
      <c r="H33" s="753"/>
      <c r="I33" s="753"/>
      <c r="J33" s="753"/>
      <c r="K33" s="753"/>
      <c r="L33" s="753"/>
      <c r="M33" s="753"/>
      <c r="N33" s="753"/>
      <c r="O33" s="753"/>
      <c r="P33" s="754"/>
      <c r="Q33" s="755"/>
      <c r="R33" s="756"/>
      <c r="S33" s="756"/>
      <c r="T33" s="756"/>
      <c r="U33" s="756"/>
      <c r="V33" s="756"/>
      <c r="W33" s="756"/>
      <c r="X33" s="756"/>
      <c r="Y33" s="756"/>
      <c r="Z33" s="756"/>
      <c r="AA33" s="756"/>
      <c r="AB33" s="756"/>
      <c r="AC33" s="756"/>
      <c r="AD33" s="756"/>
      <c r="AE33" s="757"/>
      <c r="AF33" s="758"/>
      <c r="AG33" s="759"/>
      <c r="AH33" s="759"/>
      <c r="AI33" s="759"/>
      <c r="AJ33" s="760"/>
      <c r="AK33" s="809"/>
      <c r="AL33" s="810"/>
      <c r="AM33" s="810"/>
      <c r="AN33" s="810"/>
      <c r="AO33" s="810"/>
      <c r="AP33" s="810"/>
      <c r="AQ33" s="810"/>
      <c r="AR33" s="810"/>
      <c r="AS33" s="810"/>
      <c r="AT33" s="810"/>
      <c r="AU33" s="810"/>
      <c r="AV33" s="810"/>
      <c r="AW33" s="810"/>
      <c r="AX33" s="810"/>
      <c r="AY33" s="810"/>
      <c r="AZ33" s="811"/>
      <c r="BA33" s="811"/>
      <c r="BB33" s="811"/>
      <c r="BC33" s="811"/>
      <c r="BD33" s="811"/>
      <c r="BE33" s="812"/>
      <c r="BF33" s="812"/>
      <c r="BG33" s="812"/>
      <c r="BH33" s="812"/>
      <c r="BI33" s="813"/>
      <c r="BJ33" s="134"/>
      <c r="BK33" s="134"/>
      <c r="BL33" s="134"/>
      <c r="BM33" s="134"/>
      <c r="BN33" s="134"/>
      <c r="BO33" s="122"/>
      <c r="BP33" s="122"/>
      <c r="BQ33" s="129">
        <v>27</v>
      </c>
      <c r="BR33" s="133"/>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3"/>
    </row>
    <row r="34" spans="1:131" s="102" customFormat="1" ht="26.25" customHeight="1" x14ac:dyDescent="0.15">
      <c r="A34" s="135">
        <v>7</v>
      </c>
      <c r="B34" s="752"/>
      <c r="C34" s="753"/>
      <c r="D34" s="753"/>
      <c r="E34" s="753"/>
      <c r="F34" s="753"/>
      <c r="G34" s="753"/>
      <c r="H34" s="753"/>
      <c r="I34" s="753"/>
      <c r="J34" s="753"/>
      <c r="K34" s="753"/>
      <c r="L34" s="753"/>
      <c r="M34" s="753"/>
      <c r="N34" s="753"/>
      <c r="O34" s="753"/>
      <c r="P34" s="754"/>
      <c r="Q34" s="755"/>
      <c r="R34" s="756"/>
      <c r="S34" s="756"/>
      <c r="T34" s="756"/>
      <c r="U34" s="756"/>
      <c r="V34" s="756"/>
      <c r="W34" s="756"/>
      <c r="X34" s="756"/>
      <c r="Y34" s="756"/>
      <c r="Z34" s="756"/>
      <c r="AA34" s="756"/>
      <c r="AB34" s="756"/>
      <c r="AC34" s="756"/>
      <c r="AD34" s="756"/>
      <c r="AE34" s="757"/>
      <c r="AF34" s="758"/>
      <c r="AG34" s="759"/>
      <c r="AH34" s="759"/>
      <c r="AI34" s="759"/>
      <c r="AJ34" s="760"/>
      <c r="AK34" s="809"/>
      <c r="AL34" s="810"/>
      <c r="AM34" s="810"/>
      <c r="AN34" s="810"/>
      <c r="AO34" s="810"/>
      <c r="AP34" s="810"/>
      <c r="AQ34" s="810"/>
      <c r="AR34" s="810"/>
      <c r="AS34" s="810"/>
      <c r="AT34" s="810"/>
      <c r="AU34" s="810"/>
      <c r="AV34" s="810"/>
      <c r="AW34" s="810"/>
      <c r="AX34" s="810"/>
      <c r="AY34" s="810"/>
      <c r="AZ34" s="811"/>
      <c r="BA34" s="811"/>
      <c r="BB34" s="811"/>
      <c r="BC34" s="811"/>
      <c r="BD34" s="811"/>
      <c r="BE34" s="812"/>
      <c r="BF34" s="812"/>
      <c r="BG34" s="812"/>
      <c r="BH34" s="812"/>
      <c r="BI34" s="813"/>
      <c r="BJ34" s="134"/>
      <c r="BK34" s="134"/>
      <c r="BL34" s="134"/>
      <c r="BM34" s="134"/>
      <c r="BN34" s="134"/>
      <c r="BO34" s="122"/>
      <c r="BP34" s="122"/>
      <c r="BQ34" s="129">
        <v>28</v>
      </c>
      <c r="BR34" s="133"/>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3"/>
    </row>
    <row r="35" spans="1:131" s="102" customFormat="1" ht="26.25" customHeight="1" x14ac:dyDescent="0.15">
      <c r="A35" s="135">
        <v>8</v>
      </c>
      <c r="B35" s="752"/>
      <c r="C35" s="753"/>
      <c r="D35" s="753"/>
      <c r="E35" s="753"/>
      <c r="F35" s="753"/>
      <c r="G35" s="753"/>
      <c r="H35" s="753"/>
      <c r="I35" s="753"/>
      <c r="J35" s="753"/>
      <c r="K35" s="753"/>
      <c r="L35" s="753"/>
      <c r="M35" s="753"/>
      <c r="N35" s="753"/>
      <c r="O35" s="753"/>
      <c r="P35" s="754"/>
      <c r="Q35" s="755"/>
      <c r="R35" s="756"/>
      <c r="S35" s="756"/>
      <c r="T35" s="756"/>
      <c r="U35" s="756"/>
      <c r="V35" s="756"/>
      <c r="W35" s="756"/>
      <c r="X35" s="756"/>
      <c r="Y35" s="756"/>
      <c r="Z35" s="756"/>
      <c r="AA35" s="756"/>
      <c r="AB35" s="756"/>
      <c r="AC35" s="756"/>
      <c r="AD35" s="756"/>
      <c r="AE35" s="757"/>
      <c r="AF35" s="758"/>
      <c r="AG35" s="759"/>
      <c r="AH35" s="759"/>
      <c r="AI35" s="759"/>
      <c r="AJ35" s="760"/>
      <c r="AK35" s="809"/>
      <c r="AL35" s="810"/>
      <c r="AM35" s="810"/>
      <c r="AN35" s="810"/>
      <c r="AO35" s="810"/>
      <c r="AP35" s="810"/>
      <c r="AQ35" s="810"/>
      <c r="AR35" s="810"/>
      <c r="AS35" s="810"/>
      <c r="AT35" s="810"/>
      <c r="AU35" s="810"/>
      <c r="AV35" s="810"/>
      <c r="AW35" s="810"/>
      <c r="AX35" s="810"/>
      <c r="AY35" s="810"/>
      <c r="AZ35" s="811"/>
      <c r="BA35" s="811"/>
      <c r="BB35" s="811"/>
      <c r="BC35" s="811"/>
      <c r="BD35" s="811"/>
      <c r="BE35" s="812"/>
      <c r="BF35" s="812"/>
      <c r="BG35" s="812"/>
      <c r="BH35" s="812"/>
      <c r="BI35" s="813"/>
      <c r="BJ35" s="134"/>
      <c r="BK35" s="134"/>
      <c r="BL35" s="134"/>
      <c r="BM35" s="134"/>
      <c r="BN35" s="134"/>
      <c r="BO35" s="122"/>
      <c r="BP35" s="122"/>
      <c r="BQ35" s="129">
        <v>29</v>
      </c>
      <c r="BR35" s="133"/>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3"/>
    </row>
    <row r="36" spans="1:131" s="102" customFormat="1" ht="26.25" customHeight="1" x14ac:dyDescent="0.15">
      <c r="A36" s="135">
        <v>9</v>
      </c>
      <c r="B36" s="752"/>
      <c r="C36" s="753"/>
      <c r="D36" s="753"/>
      <c r="E36" s="753"/>
      <c r="F36" s="753"/>
      <c r="G36" s="753"/>
      <c r="H36" s="753"/>
      <c r="I36" s="753"/>
      <c r="J36" s="753"/>
      <c r="K36" s="753"/>
      <c r="L36" s="753"/>
      <c r="M36" s="753"/>
      <c r="N36" s="753"/>
      <c r="O36" s="753"/>
      <c r="P36" s="754"/>
      <c r="Q36" s="755"/>
      <c r="R36" s="756"/>
      <c r="S36" s="756"/>
      <c r="T36" s="756"/>
      <c r="U36" s="756"/>
      <c r="V36" s="756"/>
      <c r="W36" s="756"/>
      <c r="X36" s="756"/>
      <c r="Y36" s="756"/>
      <c r="Z36" s="756"/>
      <c r="AA36" s="756"/>
      <c r="AB36" s="756"/>
      <c r="AC36" s="756"/>
      <c r="AD36" s="756"/>
      <c r="AE36" s="757"/>
      <c r="AF36" s="758"/>
      <c r="AG36" s="759"/>
      <c r="AH36" s="759"/>
      <c r="AI36" s="759"/>
      <c r="AJ36" s="760"/>
      <c r="AK36" s="809"/>
      <c r="AL36" s="810"/>
      <c r="AM36" s="810"/>
      <c r="AN36" s="810"/>
      <c r="AO36" s="810"/>
      <c r="AP36" s="810"/>
      <c r="AQ36" s="810"/>
      <c r="AR36" s="810"/>
      <c r="AS36" s="810"/>
      <c r="AT36" s="810"/>
      <c r="AU36" s="810"/>
      <c r="AV36" s="810"/>
      <c r="AW36" s="810"/>
      <c r="AX36" s="810"/>
      <c r="AY36" s="810"/>
      <c r="AZ36" s="811"/>
      <c r="BA36" s="811"/>
      <c r="BB36" s="811"/>
      <c r="BC36" s="811"/>
      <c r="BD36" s="811"/>
      <c r="BE36" s="812"/>
      <c r="BF36" s="812"/>
      <c r="BG36" s="812"/>
      <c r="BH36" s="812"/>
      <c r="BI36" s="813"/>
      <c r="BJ36" s="134"/>
      <c r="BK36" s="134"/>
      <c r="BL36" s="134"/>
      <c r="BM36" s="134"/>
      <c r="BN36" s="134"/>
      <c r="BO36" s="122"/>
      <c r="BP36" s="122"/>
      <c r="BQ36" s="129">
        <v>30</v>
      </c>
      <c r="BR36" s="133"/>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3"/>
    </row>
    <row r="37" spans="1:131" s="102" customFormat="1" ht="26.25" customHeight="1" x14ac:dyDescent="0.15">
      <c r="A37" s="135">
        <v>10</v>
      </c>
      <c r="B37" s="752"/>
      <c r="C37" s="753"/>
      <c r="D37" s="753"/>
      <c r="E37" s="753"/>
      <c r="F37" s="753"/>
      <c r="G37" s="753"/>
      <c r="H37" s="753"/>
      <c r="I37" s="753"/>
      <c r="J37" s="753"/>
      <c r="K37" s="753"/>
      <c r="L37" s="753"/>
      <c r="M37" s="753"/>
      <c r="N37" s="753"/>
      <c r="O37" s="753"/>
      <c r="P37" s="754"/>
      <c r="Q37" s="755"/>
      <c r="R37" s="756"/>
      <c r="S37" s="756"/>
      <c r="T37" s="756"/>
      <c r="U37" s="756"/>
      <c r="V37" s="756"/>
      <c r="W37" s="756"/>
      <c r="X37" s="756"/>
      <c r="Y37" s="756"/>
      <c r="Z37" s="756"/>
      <c r="AA37" s="756"/>
      <c r="AB37" s="756"/>
      <c r="AC37" s="756"/>
      <c r="AD37" s="756"/>
      <c r="AE37" s="757"/>
      <c r="AF37" s="758"/>
      <c r="AG37" s="759"/>
      <c r="AH37" s="759"/>
      <c r="AI37" s="759"/>
      <c r="AJ37" s="760"/>
      <c r="AK37" s="809"/>
      <c r="AL37" s="810"/>
      <c r="AM37" s="810"/>
      <c r="AN37" s="810"/>
      <c r="AO37" s="810"/>
      <c r="AP37" s="810"/>
      <c r="AQ37" s="810"/>
      <c r="AR37" s="810"/>
      <c r="AS37" s="810"/>
      <c r="AT37" s="810"/>
      <c r="AU37" s="810"/>
      <c r="AV37" s="810"/>
      <c r="AW37" s="810"/>
      <c r="AX37" s="810"/>
      <c r="AY37" s="810"/>
      <c r="AZ37" s="811"/>
      <c r="BA37" s="811"/>
      <c r="BB37" s="811"/>
      <c r="BC37" s="811"/>
      <c r="BD37" s="811"/>
      <c r="BE37" s="812"/>
      <c r="BF37" s="812"/>
      <c r="BG37" s="812"/>
      <c r="BH37" s="812"/>
      <c r="BI37" s="813"/>
      <c r="BJ37" s="134"/>
      <c r="BK37" s="134"/>
      <c r="BL37" s="134"/>
      <c r="BM37" s="134"/>
      <c r="BN37" s="134"/>
      <c r="BO37" s="122"/>
      <c r="BP37" s="122"/>
      <c r="BQ37" s="129">
        <v>31</v>
      </c>
      <c r="BR37" s="133"/>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3"/>
    </row>
    <row r="38" spans="1:131" s="102" customFormat="1" ht="26.25" customHeight="1" x14ac:dyDescent="0.15">
      <c r="A38" s="135">
        <v>11</v>
      </c>
      <c r="B38" s="752"/>
      <c r="C38" s="753"/>
      <c r="D38" s="753"/>
      <c r="E38" s="753"/>
      <c r="F38" s="753"/>
      <c r="G38" s="753"/>
      <c r="H38" s="753"/>
      <c r="I38" s="753"/>
      <c r="J38" s="753"/>
      <c r="K38" s="753"/>
      <c r="L38" s="753"/>
      <c r="M38" s="753"/>
      <c r="N38" s="753"/>
      <c r="O38" s="753"/>
      <c r="P38" s="754"/>
      <c r="Q38" s="755"/>
      <c r="R38" s="756"/>
      <c r="S38" s="756"/>
      <c r="T38" s="756"/>
      <c r="U38" s="756"/>
      <c r="V38" s="756"/>
      <c r="W38" s="756"/>
      <c r="X38" s="756"/>
      <c r="Y38" s="756"/>
      <c r="Z38" s="756"/>
      <c r="AA38" s="756"/>
      <c r="AB38" s="756"/>
      <c r="AC38" s="756"/>
      <c r="AD38" s="756"/>
      <c r="AE38" s="757"/>
      <c r="AF38" s="758"/>
      <c r="AG38" s="759"/>
      <c r="AH38" s="759"/>
      <c r="AI38" s="759"/>
      <c r="AJ38" s="760"/>
      <c r="AK38" s="809"/>
      <c r="AL38" s="810"/>
      <c r="AM38" s="810"/>
      <c r="AN38" s="810"/>
      <c r="AO38" s="810"/>
      <c r="AP38" s="810"/>
      <c r="AQ38" s="810"/>
      <c r="AR38" s="810"/>
      <c r="AS38" s="810"/>
      <c r="AT38" s="810"/>
      <c r="AU38" s="810"/>
      <c r="AV38" s="810"/>
      <c r="AW38" s="810"/>
      <c r="AX38" s="810"/>
      <c r="AY38" s="810"/>
      <c r="AZ38" s="811"/>
      <c r="BA38" s="811"/>
      <c r="BB38" s="811"/>
      <c r="BC38" s="811"/>
      <c r="BD38" s="811"/>
      <c r="BE38" s="812"/>
      <c r="BF38" s="812"/>
      <c r="BG38" s="812"/>
      <c r="BH38" s="812"/>
      <c r="BI38" s="813"/>
      <c r="BJ38" s="134"/>
      <c r="BK38" s="134"/>
      <c r="BL38" s="134"/>
      <c r="BM38" s="134"/>
      <c r="BN38" s="134"/>
      <c r="BO38" s="122"/>
      <c r="BP38" s="122"/>
      <c r="BQ38" s="129">
        <v>32</v>
      </c>
      <c r="BR38" s="133"/>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3"/>
    </row>
    <row r="39" spans="1:131" s="102" customFormat="1" ht="26.25" customHeight="1" x14ac:dyDescent="0.15">
      <c r="A39" s="135">
        <v>12</v>
      </c>
      <c r="B39" s="752"/>
      <c r="C39" s="753"/>
      <c r="D39" s="753"/>
      <c r="E39" s="753"/>
      <c r="F39" s="753"/>
      <c r="G39" s="753"/>
      <c r="H39" s="753"/>
      <c r="I39" s="753"/>
      <c r="J39" s="753"/>
      <c r="K39" s="753"/>
      <c r="L39" s="753"/>
      <c r="M39" s="753"/>
      <c r="N39" s="753"/>
      <c r="O39" s="753"/>
      <c r="P39" s="754"/>
      <c r="Q39" s="755"/>
      <c r="R39" s="756"/>
      <c r="S39" s="756"/>
      <c r="T39" s="756"/>
      <c r="U39" s="756"/>
      <c r="V39" s="756"/>
      <c r="W39" s="756"/>
      <c r="X39" s="756"/>
      <c r="Y39" s="756"/>
      <c r="Z39" s="756"/>
      <c r="AA39" s="756"/>
      <c r="AB39" s="756"/>
      <c r="AC39" s="756"/>
      <c r="AD39" s="756"/>
      <c r="AE39" s="757"/>
      <c r="AF39" s="758"/>
      <c r="AG39" s="759"/>
      <c r="AH39" s="759"/>
      <c r="AI39" s="759"/>
      <c r="AJ39" s="760"/>
      <c r="AK39" s="809"/>
      <c r="AL39" s="810"/>
      <c r="AM39" s="810"/>
      <c r="AN39" s="810"/>
      <c r="AO39" s="810"/>
      <c r="AP39" s="810"/>
      <c r="AQ39" s="810"/>
      <c r="AR39" s="810"/>
      <c r="AS39" s="810"/>
      <c r="AT39" s="810"/>
      <c r="AU39" s="810"/>
      <c r="AV39" s="810"/>
      <c r="AW39" s="810"/>
      <c r="AX39" s="810"/>
      <c r="AY39" s="810"/>
      <c r="AZ39" s="811"/>
      <c r="BA39" s="811"/>
      <c r="BB39" s="811"/>
      <c r="BC39" s="811"/>
      <c r="BD39" s="811"/>
      <c r="BE39" s="812"/>
      <c r="BF39" s="812"/>
      <c r="BG39" s="812"/>
      <c r="BH39" s="812"/>
      <c r="BI39" s="813"/>
      <c r="BJ39" s="134"/>
      <c r="BK39" s="134"/>
      <c r="BL39" s="134"/>
      <c r="BM39" s="134"/>
      <c r="BN39" s="134"/>
      <c r="BO39" s="122"/>
      <c r="BP39" s="122"/>
      <c r="BQ39" s="129">
        <v>33</v>
      </c>
      <c r="BR39" s="133"/>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3"/>
    </row>
    <row r="40" spans="1:131" s="102" customFormat="1" ht="26.25" customHeight="1" x14ac:dyDescent="0.15">
      <c r="A40" s="131">
        <v>13</v>
      </c>
      <c r="B40" s="752"/>
      <c r="C40" s="753"/>
      <c r="D40" s="753"/>
      <c r="E40" s="753"/>
      <c r="F40" s="753"/>
      <c r="G40" s="753"/>
      <c r="H40" s="753"/>
      <c r="I40" s="753"/>
      <c r="J40" s="753"/>
      <c r="K40" s="753"/>
      <c r="L40" s="753"/>
      <c r="M40" s="753"/>
      <c r="N40" s="753"/>
      <c r="O40" s="753"/>
      <c r="P40" s="754"/>
      <c r="Q40" s="755"/>
      <c r="R40" s="756"/>
      <c r="S40" s="756"/>
      <c r="T40" s="756"/>
      <c r="U40" s="756"/>
      <c r="V40" s="756"/>
      <c r="W40" s="756"/>
      <c r="X40" s="756"/>
      <c r="Y40" s="756"/>
      <c r="Z40" s="756"/>
      <c r="AA40" s="756"/>
      <c r="AB40" s="756"/>
      <c r="AC40" s="756"/>
      <c r="AD40" s="756"/>
      <c r="AE40" s="757"/>
      <c r="AF40" s="758"/>
      <c r="AG40" s="759"/>
      <c r="AH40" s="759"/>
      <c r="AI40" s="759"/>
      <c r="AJ40" s="760"/>
      <c r="AK40" s="809"/>
      <c r="AL40" s="810"/>
      <c r="AM40" s="810"/>
      <c r="AN40" s="810"/>
      <c r="AO40" s="810"/>
      <c r="AP40" s="810"/>
      <c r="AQ40" s="810"/>
      <c r="AR40" s="810"/>
      <c r="AS40" s="810"/>
      <c r="AT40" s="810"/>
      <c r="AU40" s="810"/>
      <c r="AV40" s="810"/>
      <c r="AW40" s="810"/>
      <c r="AX40" s="810"/>
      <c r="AY40" s="810"/>
      <c r="AZ40" s="811"/>
      <c r="BA40" s="811"/>
      <c r="BB40" s="811"/>
      <c r="BC40" s="811"/>
      <c r="BD40" s="811"/>
      <c r="BE40" s="812"/>
      <c r="BF40" s="812"/>
      <c r="BG40" s="812"/>
      <c r="BH40" s="812"/>
      <c r="BI40" s="813"/>
      <c r="BJ40" s="134"/>
      <c r="BK40" s="134"/>
      <c r="BL40" s="134"/>
      <c r="BM40" s="134"/>
      <c r="BN40" s="134"/>
      <c r="BO40" s="122"/>
      <c r="BP40" s="122"/>
      <c r="BQ40" s="129">
        <v>34</v>
      </c>
      <c r="BR40" s="133"/>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3"/>
    </row>
    <row r="41" spans="1:131" s="102" customFormat="1" ht="26.25" customHeight="1" x14ac:dyDescent="0.15">
      <c r="A41" s="131">
        <v>14</v>
      </c>
      <c r="B41" s="752"/>
      <c r="C41" s="753"/>
      <c r="D41" s="753"/>
      <c r="E41" s="753"/>
      <c r="F41" s="753"/>
      <c r="G41" s="753"/>
      <c r="H41" s="753"/>
      <c r="I41" s="753"/>
      <c r="J41" s="753"/>
      <c r="K41" s="753"/>
      <c r="L41" s="753"/>
      <c r="M41" s="753"/>
      <c r="N41" s="753"/>
      <c r="O41" s="753"/>
      <c r="P41" s="754"/>
      <c r="Q41" s="755"/>
      <c r="R41" s="756"/>
      <c r="S41" s="756"/>
      <c r="T41" s="756"/>
      <c r="U41" s="756"/>
      <c r="V41" s="756"/>
      <c r="W41" s="756"/>
      <c r="X41" s="756"/>
      <c r="Y41" s="756"/>
      <c r="Z41" s="756"/>
      <c r="AA41" s="756"/>
      <c r="AB41" s="756"/>
      <c r="AC41" s="756"/>
      <c r="AD41" s="756"/>
      <c r="AE41" s="757"/>
      <c r="AF41" s="758"/>
      <c r="AG41" s="759"/>
      <c r="AH41" s="759"/>
      <c r="AI41" s="759"/>
      <c r="AJ41" s="760"/>
      <c r="AK41" s="809"/>
      <c r="AL41" s="810"/>
      <c r="AM41" s="810"/>
      <c r="AN41" s="810"/>
      <c r="AO41" s="810"/>
      <c r="AP41" s="810"/>
      <c r="AQ41" s="810"/>
      <c r="AR41" s="810"/>
      <c r="AS41" s="810"/>
      <c r="AT41" s="810"/>
      <c r="AU41" s="810"/>
      <c r="AV41" s="810"/>
      <c r="AW41" s="810"/>
      <c r="AX41" s="810"/>
      <c r="AY41" s="810"/>
      <c r="AZ41" s="811"/>
      <c r="BA41" s="811"/>
      <c r="BB41" s="811"/>
      <c r="BC41" s="811"/>
      <c r="BD41" s="811"/>
      <c r="BE41" s="812"/>
      <c r="BF41" s="812"/>
      <c r="BG41" s="812"/>
      <c r="BH41" s="812"/>
      <c r="BI41" s="813"/>
      <c r="BJ41" s="134"/>
      <c r="BK41" s="134"/>
      <c r="BL41" s="134"/>
      <c r="BM41" s="134"/>
      <c r="BN41" s="134"/>
      <c r="BO41" s="122"/>
      <c r="BP41" s="122"/>
      <c r="BQ41" s="129">
        <v>35</v>
      </c>
      <c r="BR41" s="133"/>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3"/>
    </row>
    <row r="42" spans="1:131" s="102" customFormat="1" ht="26.25" customHeight="1" x14ac:dyDescent="0.15">
      <c r="A42" s="131">
        <v>15</v>
      </c>
      <c r="B42" s="752"/>
      <c r="C42" s="753"/>
      <c r="D42" s="753"/>
      <c r="E42" s="753"/>
      <c r="F42" s="753"/>
      <c r="G42" s="753"/>
      <c r="H42" s="753"/>
      <c r="I42" s="753"/>
      <c r="J42" s="753"/>
      <c r="K42" s="753"/>
      <c r="L42" s="753"/>
      <c r="M42" s="753"/>
      <c r="N42" s="753"/>
      <c r="O42" s="753"/>
      <c r="P42" s="754"/>
      <c r="Q42" s="755"/>
      <c r="R42" s="756"/>
      <c r="S42" s="756"/>
      <c r="T42" s="756"/>
      <c r="U42" s="756"/>
      <c r="V42" s="756"/>
      <c r="W42" s="756"/>
      <c r="X42" s="756"/>
      <c r="Y42" s="756"/>
      <c r="Z42" s="756"/>
      <c r="AA42" s="756"/>
      <c r="AB42" s="756"/>
      <c r="AC42" s="756"/>
      <c r="AD42" s="756"/>
      <c r="AE42" s="757"/>
      <c r="AF42" s="758"/>
      <c r="AG42" s="759"/>
      <c r="AH42" s="759"/>
      <c r="AI42" s="759"/>
      <c r="AJ42" s="760"/>
      <c r="AK42" s="809"/>
      <c r="AL42" s="810"/>
      <c r="AM42" s="810"/>
      <c r="AN42" s="810"/>
      <c r="AO42" s="810"/>
      <c r="AP42" s="810"/>
      <c r="AQ42" s="810"/>
      <c r="AR42" s="810"/>
      <c r="AS42" s="810"/>
      <c r="AT42" s="810"/>
      <c r="AU42" s="810"/>
      <c r="AV42" s="810"/>
      <c r="AW42" s="810"/>
      <c r="AX42" s="810"/>
      <c r="AY42" s="810"/>
      <c r="AZ42" s="811"/>
      <c r="BA42" s="811"/>
      <c r="BB42" s="811"/>
      <c r="BC42" s="811"/>
      <c r="BD42" s="811"/>
      <c r="BE42" s="812"/>
      <c r="BF42" s="812"/>
      <c r="BG42" s="812"/>
      <c r="BH42" s="812"/>
      <c r="BI42" s="813"/>
      <c r="BJ42" s="134"/>
      <c r="BK42" s="134"/>
      <c r="BL42" s="134"/>
      <c r="BM42" s="134"/>
      <c r="BN42" s="134"/>
      <c r="BO42" s="122"/>
      <c r="BP42" s="122"/>
      <c r="BQ42" s="129">
        <v>36</v>
      </c>
      <c r="BR42" s="133"/>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3"/>
    </row>
    <row r="43" spans="1:131" s="102" customFormat="1" ht="26.25" customHeight="1" x14ac:dyDescent="0.15">
      <c r="A43" s="131">
        <v>16</v>
      </c>
      <c r="B43" s="752"/>
      <c r="C43" s="753"/>
      <c r="D43" s="753"/>
      <c r="E43" s="753"/>
      <c r="F43" s="753"/>
      <c r="G43" s="753"/>
      <c r="H43" s="753"/>
      <c r="I43" s="753"/>
      <c r="J43" s="753"/>
      <c r="K43" s="753"/>
      <c r="L43" s="753"/>
      <c r="M43" s="753"/>
      <c r="N43" s="753"/>
      <c r="O43" s="753"/>
      <c r="P43" s="754"/>
      <c r="Q43" s="755"/>
      <c r="R43" s="756"/>
      <c r="S43" s="756"/>
      <c r="T43" s="756"/>
      <c r="U43" s="756"/>
      <c r="V43" s="756"/>
      <c r="W43" s="756"/>
      <c r="X43" s="756"/>
      <c r="Y43" s="756"/>
      <c r="Z43" s="756"/>
      <c r="AA43" s="756"/>
      <c r="AB43" s="756"/>
      <c r="AC43" s="756"/>
      <c r="AD43" s="756"/>
      <c r="AE43" s="757"/>
      <c r="AF43" s="758"/>
      <c r="AG43" s="759"/>
      <c r="AH43" s="759"/>
      <c r="AI43" s="759"/>
      <c r="AJ43" s="760"/>
      <c r="AK43" s="809"/>
      <c r="AL43" s="810"/>
      <c r="AM43" s="810"/>
      <c r="AN43" s="810"/>
      <c r="AO43" s="810"/>
      <c r="AP43" s="810"/>
      <c r="AQ43" s="810"/>
      <c r="AR43" s="810"/>
      <c r="AS43" s="810"/>
      <c r="AT43" s="810"/>
      <c r="AU43" s="810"/>
      <c r="AV43" s="810"/>
      <c r="AW43" s="810"/>
      <c r="AX43" s="810"/>
      <c r="AY43" s="810"/>
      <c r="AZ43" s="811"/>
      <c r="BA43" s="811"/>
      <c r="BB43" s="811"/>
      <c r="BC43" s="811"/>
      <c r="BD43" s="811"/>
      <c r="BE43" s="812"/>
      <c r="BF43" s="812"/>
      <c r="BG43" s="812"/>
      <c r="BH43" s="812"/>
      <c r="BI43" s="813"/>
      <c r="BJ43" s="134"/>
      <c r="BK43" s="134"/>
      <c r="BL43" s="134"/>
      <c r="BM43" s="134"/>
      <c r="BN43" s="134"/>
      <c r="BO43" s="122"/>
      <c r="BP43" s="122"/>
      <c r="BQ43" s="129">
        <v>37</v>
      </c>
      <c r="BR43" s="133"/>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3"/>
    </row>
    <row r="44" spans="1:131" s="102" customFormat="1" ht="26.25" customHeight="1" x14ac:dyDescent="0.15">
      <c r="A44" s="131">
        <v>17</v>
      </c>
      <c r="B44" s="752"/>
      <c r="C44" s="753"/>
      <c r="D44" s="753"/>
      <c r="E44" s="753"/>
      <c r="F44" s="753"/>
      <c r="G44" s="753"/>
      <c r="H44" s="753"/>
      <c r="I44" s="753"/>
      <c r="J44" s="753"/>
      <c r="K44" s="753"/>
      <c r="L44" s="753"/>
      <c r="M44" s="753"/>
      <c r="N44" s="753"/>
      <c r="O44" s="753"/>
      <c r="P44" s="754"/>
      <c r="Q44" s="755"/>
      <c r="R44" s="756"/>
      <c r="S44" s="756"/>
      <c r="T44" s="756"/>
      <c r="U44" s="756"/>
      <c r="V44" s="756"/>
      <c r="W44" s="756"/>
      <c r="X44" s="756"/>
      <c r="Y44" s="756"/>
      <c r="Z44" s="756"/>
      <c r="AA44" s="756"/>
      <c r="AB44" s="756"/>
      <c r="AC44" s="756"/>
      <c r="AD44" s="756"/>
      <c r="AE44" s="757"/>
      <c r="AF44" s="758"/>
      <c r="AG44" s="759"/>
      <c r="AH44" s="759"/>
      <c r="AI44" s="759"/>
      <c r="AJ44" s="760"/>
      <c r="AK44" s="809"/>
      <c r="AL44" s="810"/>
      <c r="AM44" s="810"/>
      <c r="AN44" s="810"/>
      <c r="AO44" s="810"/>
      <c r="AP44" s="810"/>
      <c r="AQ44" s="810"/>
      <c r="AR44" s="810"/>
      <c r="AS44" s="810"/>
      <c r="AT44" s="810"/>
      <c r="AU44" s="810"/>
      <c r="AV44" s="810"/>
      <c r="AW44" s="810"/>
      <c r="AX44" s="810"/>
      <c r="AY44" s="810"/>
      <c r="AZ44" s="811"/>
      <c r="BA44" s="811"/>
      <c r="BB44" s="811"/>
      <c r="BC44" s="811"/>
      <c r="BD44" s="811"/>
      <c r="BE44" s="812"/>
      <c r="BF44" s="812"/>
      <c r="BG44" s="812"/>
      <c r="BH44" s="812"/>
      <c r="BI44" s="813"/>
      <c r="BJ44" s="134"/>
      <c r="BK44" s="134"/>
      <c r="BL44" s="134"/>
      <c r="BM44" s="134"/>
      <c r="BN44" s="134"/>
      <c r="BO44" s="122"/>
      <c r="BP44" s="122"/>
      <c r="BQ44" s="129">
        <v>38</v>
      </c>
      <c r="BR44" s="133"/>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3"/>
    </row>
    <row r="45" spans="1:131" s="102" customFormat="1" ht="26.25" customHeight="1" x14ac:dyDescent="0.15">
      <c r="A45" s="131">
        <v>18</v>
      </c>
      <c r="B45" s="752"/>
      <c r="C45" s="753"/>
      <c r="D45" s="753"/>
      <c r="E45" s="753"/>
      <c r="F45" s="753"/>
      <c r="G45" s="753"/>
      <c r="H45" s="753"/>
      <c r="I45" s="753"/>
      <c r="J45" s="753"/>
      <c r="K45" s="753"/>
      <c r="L45" s="753"/>
      <c r="M45" s="753"/>
      <c r="N45" s="753"/>
      <c r="O45" s="753"/>
      <c r="P45" s="754"/>
      <c r="Q45" s="755"/>
      <c r="R45" s="756"/>
      <c r="S45" s="756"/>
      <c r="T45" s="756"/>
      <c r="U45" s="756"/>
      <c r="V45" s="756"/>
      <c r="W45" s="756"/>
      <c r="X45" s="756"/>
      <c r="Y45" s="756"/>
      <c r="Z45" s="756"/>
      <c r="AA45" s="756"/>
      <c r="AB45" s="756"/>
      <c r="AC45" s="756"/>
      <c r="AD45" s="756"/>
      <c r="AE45" s="757"/>
      <c r="AF45" s="758"/>
      <c r="AG45" s="759"/>
      <c r="AH45" s="759"/>
      <c r="AI45" s="759"/>
      <c r="AJ45" s="760"/>
      <c r="AK45" s="809"/>
      <c r="AL45" s="810"/>
      <c r="AM45" s="810"/>
      <c r="AN45" s="810"/>
      <c r="AO45" s="810"/>
      <c r="AP45" s="810"/>
      <c r="AQ45" s="810"/>
      <c r="AR45" s="810"/>
      <c r="AS45" s="810"/>
      <c r="AT45" s="810"/>
      <c r="AU45" s="810"/>
      <c r="AV45" s="810"/>
      <c r="AW45" s="810"/>
      <c r="AX45" s="810"/>
      <c r="AY45" s="810"/>
      <c r="AZ45" s="811"/>
      <c r="BA45" s="811"/>
      <c r="BB45" s="811"/>
      <c r="BC45" s="811"/>
      <c r="BD45" s="811"/>
      <c r="BE45" s="812"/>
      <c r="BF45" s="812"/>
      <c r="BG45" s="812"/>
      <c r="BH45" s="812"/>
      <c r="BI45" s="813"/>
      <c r="BJ45" s="134"/>
      <c r="BK45" s="134"/>
      <c r="BL45" s="134"/>
      <c r="BM45" s="134"/>
      <c r="BN45" s="134"/>
      <c r="BO45" s="122"/>
      <c r="BP45" s="122"/>
      <c r="BQ45" s="129">
        <v>39</v>
      </c>
      <c r="BR45" s="133"/>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3"/>
    </row>
    <row r="46" spans="1:131" s="102" customFormat="1" ht="26.25" customHeight="1" x14ac:dyDescent="0.15">
      <c r="A46" s="131">
        <v>19</v>
      </c>
      <c r="B46" s="752"/>
      <c r="C46" s="753"/>
      <c r="D46" s="753"/>
      <c r="E46" s="753"/>
      <c r="F46" s="753"/>
      <c r="G46" s="753"/>
      <c r="H46" s="753"/>
      <c r="I46" s="753"/>
      <c r="J46" s="753"/>
      <c r="K46" s="753"/>
      <c r="L46" s="753"/>
      <c r="M46" s="753"/>
      <c r="N46" s="753"/>
      <c r="O46" s="753"/>
      <c r="P46" s="754"/>
      <c r="Q46" s="755"/>
      <c r="R46" s="756"/>
      <c r="S46" s="756"/>
      <c r="T46" s="756"/>
      <c r="U46" s="756"/>
      <c r="V46" s="756"/>
      <c r="W46" s="756"/>
      <c r="X46" s="756"/>
      <c r="Y46" s="756"/>
      <c r="Z46" s="756"/>
      <c r="AA46" s="756"/>
      <c r="AB46" s="756"/>
      <c r="AC46" s="756"/>
      <c r="AD46" s="756"/>
      <c r="AE46" s="757"/>
      <c r="AF46" s="758"/>
      <c r="AG46" s="759"/>
      <c r="AH46" s="759"/>
      <c r="AI46" s="759"/>
      <c r="AJ46" s="760"/>
      <c r="AK46" s="809"/>
      <c r="AL46" s="810"/>
      <c r="AM46" s="810"/>
      <c r="AN46" s="810"/>
      <c r="AO46" s="810"/>
      <c r="AP46" s="810"/>
      <c r="AQ46" s="810"/>
      <c r="AR46" s="810"/>
      <c r="AS46" s="810"/>
      <c r="AT46" s="810"/>
      <c r="AU46" s="810"/>
      <c r="AV46" s="810"/>
      <c r="AW46" s="810"/>
      <c r="AX46" s="810"/>
      <c r="AY46" s="810"/>
      <c r="AZ46" s="811"/>
      <c r="BA46" s="811"/>
      <c r="BB46" s="811"/>
      <c r="BC46" s="811"/>
      <c r="BD46" s="811"/>
      <c r="BE46" s="812"/>
      <c r="BF46" s="812"/>
      <c r="BG46" s="812"/>
      <c r="BH46" s="812"/>
      <c r="BI46" s="813"/>
      <c r="BJ46" s="134"/>
      <c r="BK46" s="134"/>
      <c r="BL46" s="134"/>
      <c r="BM46" s="134"/>
      <c r="BN46" s="134"/>
      <c r="BO46" s="122"/>
      <c r="BP46" s="122"/>
      <c r="BQ46" s="129">
        <v>40</v>
      </c>
      <c r="BR46" s="133"/>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3"/>
    </row>
    <row r="47" spans="1:131" s="102" customFormat="1" ht="26.25" customHeight="1" x14ac:dyDescent="0.15">
      <c r="A47" s="131">
        <v>20</v>
      </c>
      <c r="B47" s="752"/>
      <c r="C47" s="753"/>
      <c r="D47" s="753"/>
      <c r="E47" s="753"/>
      <c r="F47" s="753"/>
      <c r="G47" s="753"/>
      <c r="H47" s="753"/>
      <c r="I47" s="753"/>
      <c r="J47" s="753"/>
      <c r="K47" s="753"/>
      <c r="L47" s="753"/>
      <c r="M47" s="753"/>
      <c r="N47" s="753"/>
      <c r="O47" s="753"/>
      <c r="P47" s="754"/>
      <c r="Q47" s="755"/>
      <c r="R47" s="756"/>
      <c r="S47" s="756"/>
      <c r="T47" s="756"/>
      <c r="U47" s="756"/>
      <c r="V47" s="756"/>
      <c r="W47" s="756"/>
      <c r="X47" s="756"/>
      <c r="Y47" s="756"/>
      <c r="Z47" s="756"/>
      <c r="AA47" s="756"/>
      <c r="AB47" s="756"/>
      <c r="AC47" s="756"/>
      <c r="AD47" s="756"/>
      <c r="AE47" s="757"/>
      <c r="AF47" s="758"/>
      <c r="AG47" s="759"/>
      <c r="AH47" s="759"/>
      <c r="AI47" s="759"/>
      <c r="AJ47" s="760"/>
      <c r="AK47" s="809"/>
      <c r="AL47" s="810"/>
      <c r="AM47" s="810"/>
      <c r="AN47" s="810"/>
      <c r="AO47" s="810"/>
      <c r="AP47" s="810"/>
      <c r="AQ47" s="810"/>
      <c r="AR47" s="810"/>
      <c r="AS47" s="810"/>
      <c r="AT47" s="810"/>
      <c r="AU47" s="810"/>
      <c r="AV47" s="810"/>
      <c r="AW47" s="810"/>
      <c r="AX47" s="810"/>
      <c r="AY47" s="810"/>
      <c r="AZ47" s="811"/>
      <c r="BA47" s="811"/>
      <c r="BB47" s="811"/>
      <c r="BC47" s="811"/>
      <c r="BD47" s="811"/>
      <c r="BE47" s="812"/>
      <c r="BF47" s="812"/>
      <c r="BG47" s="812"/>
      <c r="BH47" s="812"/>
      <c r="BI47" s="813"/>
      <c r="BJ47" s="134"/>
      <c r="BK47" s="134"/>
      <c r="BL47" s="134"/>
      <c r="BM47" s="134"/>
      <c r="BN47" s="134"/>
      <c r="BO47" s="122"/>
      <c r="BP47" s="122"/>
      <c r="BQ47" s="129">
        <v>41</v>
      </c>
      <c r="BR47" s="133"/>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3"/>
    </row>
    <row r="48" spans="1:131" s="102" customFormat="1" ht="26.25" customHeight="1" x14ac:dyDescent="0.15">
      <c r="A48" s="131">
        <v>21</v>
      </c>
      <c r="B48" s="752"/>
      <c r="C48" s="753"/>
      <c r="D48" s="753"/>
      <c r="E48" s="753"/>
      <c r="F48" s="753"/>
      <c r="G48" s="753"/>
      <c r="H48" s="753"/>
      <c r="I48" s="753"/>
      <c r="J48" s="753"/>
      <c r="K48" s="753"/>
      <c r="L48" s="753"/>
      <c r="M48" s="753"/>
      <c r="N48" s="753"/>
      <c r="O48" s="753"/>
      <c r="P48" s="754"/>
      <c r="Q48" s="755"/>
      <c r="R48" s="756"/>
      <c r="S48" s="756"/>
      <c r="T48" s="756"/>
      <c r="U48" s="756"/>
      <c r="V48" s="756"/>
      <c r="W48" s="756"/>
      <c r="X48" s="756"/>
      <c r="Y48" s="756"/>
      <c r="Z48" s="756"/>
      <c r="AA48" s="756"/>
      <c r="AB48" s="756"/>
      <c r="AC48" s="756"/>
      <c r="AD48" s="756"/>
      <c r="AE48" s="757"/>
      <c r="AF48" s="758"/>
      <c r="AG48" s="759"/>
      <c r="AH48" s="759"/>
      <c r="AI48" s="759"/>
      <c r="AJ48" s="760"/>
      <c r="AK48" s="809"/>
      <c r="AL48" s="810"/>
      <c r="AM48" s="810"/>
      <c r="AN48" s="810"/>
      <c r="AO48" s="810"/>
      <c r="AP48" s="810"/>
      <c r="AQ48" s="810"/>
      <c r="AR48" s="810"/>
      <c r="AS48" s="810"/>
      <c r="AT48" s="810"/>
      <c r="AU48" s="810"/>
      <c r="AV48" s="810"/>
      <c r="AW48" s="810"/>
      <c r="AX48" s="810"/>
      <c r="AY48" s="810"/>
      <c r="AZ48" s="811"/>
      <c r="BA48" s="811"/>
      <c r="BB48" s="811"/>
      <c r="BC48" s="811"/>
      <c r="BD48" s="811"/>
      <c r="BE48" s="812"/>
      <c r="BF48" s="812"/>
      <c r="BG48" s="812"/>
      <c r="BH48" s="812"/>
      <c r="BI48" s="813"/>
      <c r="BJ48" s="134"/>
      <c r="BK48" s="134"/>
      <c r="BL48" s="134"/>
      <c r="BM48" s="134"/>
      <c r="BN48" s="134"/>
      <c r="BO48" s="122"/>
      <c r="BP48" s="122"/>
      <c r="BQ48" s="129">
        <v>42</v>
      </c>
      <c r="BR48" s="133"/>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3"/>
    </row>
    <row r="49" spans="1:131" s="102" customFormat="1" ht="26.25" customHeight="1" x14ac:dyDescent="0.15">
      <c r="A49" s="131">
        <v>22</v>
      </c>
      <c r="B49" s="752"/>
      <c r="C49" s="753"/>
      <c r="D49" s="753"/>
      <c r="E49" s="753"/>
      <c r="F49" s="753"/>
      <c r="G49" s="753"/>
      <c r="H49" s="753"/>
      <c r="I49" s="753"/>
      <c r="J49" s="753"/>
      <c r="K49" s="753"/>
      <c r="L49" s="753"/>
      <c r="M49" s="753"/>
      <c r="N49" s="753"/>
      <c r="O49" s="753"/>
      <c r="P49" s="754"/>
      <c r="Q49" s="755"/>
      <c r="R49" s="756"/>
      <c r="S49" s="756"/>
      <c r="T49" s="756"/>
      <c r="U49" s="756"/>
      <c r="V49" s="756"/>
      <c r="W49" s="756"/>
      <c r="X49" s="756"/>
      <c r="Y49" s="756"/>
      <c r="Z49" s="756"/>
      <c r="AA49" s="756"/>
      <c r="AB49" s="756"/>
      <c r="AC49" s="756"/>
      <c r="AD49" s="756"/>
      <c r="AE49" s="757"/>
      <c r="AF49" s="758"/>
      <c r="AG49" s="759"/>
      <c r="AH49" s="759"/>
      <c r="AI49" s="759"/>
      <c r="AJ49" s="760"/>
      <c r="AK49" s="809"/>
      <c r="AL49" s="810"/>
      <c r="AM49" s="810"/>
      <c r="AN49" s="810"/>
      <c r="AO49" s="810"/>
      <c r="AP49" s="810"/>
      <c r="AQ49" s="810"/>
      <c r="AR49" s="810"/>
      <c r="AS49" s="810"/>
      <c r="AT49" s="810"/>
      <c r="AU49" s="810"/>
      <c r="AV49" s="810"/>
      <c r="AW49" s="810"/>
      <c r="AX49" s="810"/>
      <c r="AY49" s="810"/>
      <c r="AZ49" s="811"/>
      <c r="BA49" s="811"/>
      <c r="BB49" s="811"/>
      <c r="BC49" s="811"/>
      <c r="BD49" s="811"/>
      <c r="BE49" s="812"/>
      <c r="BF49" s="812"/>
      <c r="BG49" s="812"/>
      <c r="BH49" s="812"/>
      <c r="BI49" s="813"/>
      <c r="BJ49" s="134"/>
      <c r="BK49" s="134"/>
      <c r="BL49" s="134"/>
      <c r="BM49" s="134"/>
      <c r="BN49" s="134"/>
      <c r="BO49" s="122"/>
      <c r="BP49" s="122"/>
      <c r="BQ49" s="129">
        <v>43</v>
      </c>
      <c r="BR49" s="133"/>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3"/>
    </row>
    <row r="50" spans="1:131" s="102" customFormat="1" ht="26.25" customHeight="1" x14ac:dyDescent="0.15">
      <c r="A50" s="131">
        <v>23</v>
      </c>
      <c r="B50" s="752"/>
      <c r="C50" s="753"/>
      <c r="D50" s="753"/>
      <c r="E50" s="753"/>
      <c r="F50" s="753"/>
      <c r="G50" s="753"/>
      <c r="H50" s="753"/>
      <c r="I50" s="753"/>
      <c r="J50" s="753"/>
      <c r="K50" s="753"/>
      <c r="L50" s="753"/>
      <c r="M50" s="753"/>
      <c r="N50" s="753"/>
      <c r="O50" s="753"/>
      <c r="P50" s="754"/>
      <c r="Q50" s="814"/>
      <c r="R50" s="815"/>
      <c r="S50" s="815"/>
      <c r="T50" s="815"/>
      <c r="U50" s="815"/>
      <c r="V50" s="815"/>
      <c r="W50" s="815"/>
      <c r="X50" s="815"/>
      <c r="Y50" s="815"/>
      <c r="Z50" s="815"/>
      <c r="AA50" s="815"/>
      <c r="AB50" s="815"/>
      <c r="AC50" s="815"/>
      <c r="AD50" s="815"/>
      <c r="AE50" s="816"/>
      <c r="AF50" s="758"/>
      <c r="AG50" s="759"/>
      <c r="AH50" s="759"/>
      <c r="AI50" s="759"/>
      <c r="AJ50" s="760"/>
      <c r="AK50" s="817"/>
      <c r="AL50" s="815"/>
      <c r="AM50" s="815"/>
      <c r="AN50" s="815"/>
      <c r="AO50" s="815"/>
      <c r="AP50" s="815"/>
      <c r="AQ50" s="815"/>
      <c r="AR50" s="815"/>
      <c r="AS50" s="815"/>
      <c r="AT50" s="815"/>
      <c r="AU50" s="815"/>
      <c r="AV50" s="815"/>
      <c r="AW50" s="815"/>
      <c r="AX50" s="815"/>
      <c r="AY50" s="815"/>
      <c r="AZ50" s="818"/>
      <c r="BA50" s="818"/>
      <c r="BB50" s="818"/>
      <c r="BC50" s="818"/>
      <c r="BD50" s="818"/>
      <c r="BE50" s="812"/>
      <c r="BF50" s="812"/>
      <c r="BG50" s="812"/>
      <c r="BH50" s="812"/>
      <c r="BI50" s="813"/>
      <c r="BJ50" s="134"/>
      <c r="BK50" s="134"/>
      <c r="BL50" s="134"/>
      <c r="BM50" s="134"/>
      <c r="BN50" s="134"/>
      <c r="BO50" s="122"/>
      <c r="BP50" s="122"/>
      <c r="BQ50" s="129">
        <v>44</v>
      </c>
      <c r="BR50" s="133"/>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3"/>
    </row>
    <row r="51" spans="1:131" s="102" customFormat="1" ht="26.25" customHeight="1" x14ac:dyDescent="0.15">
      <c r="A51" s="131">
        <v>24</v>
      </c>
      <c r="B51" s="752"/>
      <c r="C51" s="753"/>
      <c r="D51" s="753"/>
      <c r="E51" s="753"/>
      <c r="F51" s="753"/>
      <c r="G51" s="753"/>
      <c r="H51" s="753"/>
      <c r="I51" s="753"/>
      <c r="J51" s="753"/>
      <c r="K51" s="753"/>
      <c r="L51" s="753"/>
      <c r="M51" s="753"/>
      <c r="N51" s="753"/>
      <c r="O51" s="753"/>
      <c r="P51" s="754"/>
      <c r="Q51" s="814"/>
      <c r="R51" s="815"/>
      <c r="S51" s="815"/>
      <c r="T51" s="815"/>
      <c r="U51" s="815"/>
      <c r="V51" s="815"/>
      <c r="W51" s="815"/>
      <c r="X51" s="815"/>
      <c r="Y51" s="815"/>
      <c r="Z51" s="815"/>
      <c r="AA51" s="815"/>
      <c r="AB51" s="815"/>
      <c r="AC51" s="815"/>
      <c r="AD51" s="815"/>
      <c r="AE51" s="816"/>
      <c r="AF51" s="758"/>
      <c r="AG51" s="759"/>
      <c r="AH51" s="759"/>
      <c r="AI51" s="759"/>
      <c r="AJ51" s="760"/>
      <c r="AK51" s="817"/>
      <c r="AL51" s="815"/>
      <c r="AM51" s="815"/>
      <c r="AN51" s="815"/>
      <c r="AO51" s="815"/>
      <c r="AP51" s="815"/>
      <c r="AQ51" s="815"/>
      <c r="AR51" s="815"/>
      <c r="AS51" s="815"/>
      <c r="AT51" s="815"/>
      <c r="AU51" s="815"/>
      <c r="AV51" s="815"/>
      <c r="AW51" s="815"/>
      <c r="AX51" s="815"/>
      <c r="AY51" s="815"/>
      <c r="AZ51" s="818"/>
      <c r="BA51" s="818"/>
      <c r="BB51" s="818"/>
      <c r="BC51" s="818"/>
      <c r="BD51" s="818"/>
      <c r="BE51" s="812"/>
      <c r="BF51" s="812"/>
      <c r="BG51" s="812"/>
      <c r="BH51" s="812"/>
      <c r="BI51" s="813"/>
      <c r="BJ51" s="134"/>
      <c r="BK51" s="134"/>
      <c r="BL51" s="134"/>
      <c r="BM51" s="134"/>
      <c r="BN51" s="134"/>
      <c r="BO51" s="122"/>
      <c r="BP51" s="122"/>
      <c r="BQ51" s="129">
        <v>45</v>
      </c>
      <c r="BR51" s="133"/>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3"/>
    </row>
    <row r="52" spans="1:131" s="102" customFormat="1" ht="26.25" customHeight="1" x14ac:dyDescent="0.15">
      <c r="A52" s="131">
        <v>25</v>
      </c>
      <c r="B52" s="752"/>
      <c r="C52" s="753"/>
      <c r="D52" s="753"/>
      <c r="E52" s="753"/>
      <c r="F52" s="753"/>
      <c r="G52" s="753"/>
      <c r="H52" s="753"/>
      <c r="I52" s="753"/>
      <c r="J52" s="753"/>
      <c r="K52" s="753"/>
      <c r="L52" s="753"/>
      <c r="M52" s="753"/>
      <c r="N52" s="753"/>
      <c r="O52" s="753"/>
      <c r="P52" s="754"/>
      <c r="Q52" s="814"/>
      <c r="R52" s="815"/>
      <c r="S52" s="815"/>
      <c r="T52" s="815"/>
      <c r="U52" s="815"/>
      <c r="V52" s="815"/>
      <c r="W52" s="815"/>
      <c r="X52" s="815"/>
      <c r="Y52" s="815"/>
      <c r="Z52" s="815"/>
      <c r="AA52" s="815"/>
      <c r="AB52" s="815"/>
      <c r="AC52" s="815"/>
      <c r="AD52" s="815"/>
      <c r="AE52" s="816"/>
      <c r="AF52" s="758"/>
      <c r="AG52" s="759"/>
      <c r="AH52" s="759"/>
      <c r="AI52" s="759"/>
      <c r="AJ52" s="760"/>
      <c r="AK52" s="817"/>
      <c r="AL52" s="815"/>
      <c r="AM52" s="815"/>
      <c r="AN52" s="815"/>
      <c r="AO52" s="815"/>
      <c r="AP52" s="815"/>
      <c r="AQ52" s="815"/>
      <c r="AR52" s="815"/>
      <c r="AS52" s="815"/>
      <c r="AT52" s="815"/>
      <c r="AU52" s="815"/>
      <c r="AV52" s="815"/>
      <c r="AW52" s="815"/>
      <c r="AX52" s="815"/>
      <c r="AY52" s="815"/>
      <c r="AZ52" s="818"/>
      <c r="BA52" s="818"/>
      <c r="BB52" s="818"/>
      <c r="BC52" s="818"/>
      <c r="BD52" s="818"/>
      <c r="BE52" s="812"/>
      <c r="BF52" s="812"/>
      <c r="BG52" s="812"/>
      <c r="BH52" s="812"/>
      <c r="BI52" s="813"/>
      <c r="BJ52" s="134"/>
      <c r="BK52" s="134"/>
      <c r="BL52" s="134"/>
      <c r="BM52" s="134"/>
      <c r="BN52" s="134"/>
      <c r="BO52" s="122"/>
      <c r="BP52" s="122"/>
      <c r="BQ52" s="129">
        <v>46</v>
      </c>
      <c r="BR52" s="133"/>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3"/>
    </row>
    <row r="53" spans="1:131" s="102" customFormat="1" ht="26.25" customHeight="1" x14ac:dyDescent="0.15">
      <c r="A53" s="131">
        <v>26</v>
      </c>
      <c r="B53" s="752"/>
      <c r="C53" s="753"/>
      <c r="D53" s="753"/>
      <c r="E53" s="753"/>
      <c r="F53" s="753"/>
      <c r="G53" s="753"/>
      <c r="H53" s="753"/>
      <c r="I53" s="753"/>
      <c r="J53" s="753"/>
      <c r="K53" s="753"/>
      <c r="L53" s="753"/>
      <c r="M53" s="753"/>
      <c r="N53" s="753"/>
      <c r="O53" s="753"/>
      <c r="P53" s="754"/>
      <c r="Q53" s="814"/>
      <c r="R53" s="815"/>
      <c r="S53" s="815"/>
      <c r="T53" s="815"/>
      <c r="U53" s="815"/>
      <c r="V53" s="815"/>
      <c r="W53" s="815"/>
      <c r="X53" s="815"/>
      <c r="Y53" s="815"/>
      <c r="Z53" s="815"/>
      <c r="AA53" s="815"/>
      <c r="AB53" s="815"/>
      <c r="AC53" s="815"/>
      <c r="AD53" s="815"/>
      <c r="AE53" s="816"/>
      <c r="AF53" s="758"/>
      <c r="AG53" s="759"/>
      <c r="AH53" s="759"/>
      <c r="AI53" s="759"/>
      <c r="AJ53" s="760"/>
      <c r="AK53" s="817"/>
      <c r="AL53" s="815"/>
      <c r="AM53" s="815"/>
      <c r="AN53" s="815"/>
      <c r="AO53" s="815"/>
      <c r="AP53" s="815"/>
      <c r="AQ53" s="815"/>
      <c r="AR53" s="815"/>
      <c r="AS53" s="815"/>
      <c r="AT53" s="815"/>
      <c r="AU53" s="815"/>
      <c r="AV53" s="815"/>
      <c r="AW53" s="815"/>
      <c r="AX53" s="815"/>
      <c r="AY53" s="815"/>
      <c r="AZ53" s="818"/>
      <c r="BA53" s="818"/>
      <c r="BB53" s="818"/>
      <c r="BC53" s="818"/>
      <c r="BD53" s="818"/>
      <c r="BE53" s="812"/>
      <c r="BF53" s="812"/>
      <c r="BG53" s="812"/>
      <c r="BH53" s="812"/>
      <c r="BI53" s="813"/>
      <c r="BJ53" s="134"/>
      <c r="BK53" s="134"/>
      <c r="BL53" s="134"/>
      <c r="BM53" s="134"/>
      <c r="BN53" s="134"/>
      <c r="BO53" s="122"/>
      <c r="BP53" s="122"/>
      <c r="BQ53" s="129">
        <v>47</v>
      </c>
      <c r="BR53" s="133"/>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3"/>
    </row>
    <row r="54" spans="1:131" s="102" customFormat="1" ht="26.25" customHeight="1" x14ac:dyDescent="0.15">
      <c r="A54" s="131">
        <v>27</v>
      </c>
      <c r="B54" s="752"/>
      <c r="C54" s="753"/>
      <c r="D54" s="753"/>
      <c r="E54" s="753"/>
      <c r="F54" s="753"/>
      <c r="G54" s="753"/>
      <c r="H54" s="753"/>
      <c r="I54" s="753"/>
      <c r="J54" s="753"/>
      <c r="K54" s="753"/>
      <c r="L54" s="753"/>
      <c r="M54" s="753"/>
      <c r="N54" s="753"/>
      <c r="O54" s="753"/>
      <c r="P54" s="754"/>
      <c r="Q54" s="814"/>
      <c r="R54" s="815"/>
      <c r="S54" s="815"/>
      <c r="T54" s="815"/>
      <c r="U54" s="815"/>
      <c r="V54" s="815"/>
      <c r="W54" s="815"/>
      <c r="X54" s="815"/>
      <c r="Y54" s="815"/>
      <c r="Z54" s="815"/>
      <c r="AA54" s="815"/>
      <c r="AB54" s="815"/>
      <c r="AC54" s="815"/>
      <c r="AD54" s="815"/>
      <c r="AE54" s="816"/>
      <c r="AF54" s="758"/>
      <c r="AG54" s="759"/>
      <c r="AH54" s="759"/>
      <c r="AI54" s="759"/>
      <c r="AJ54" s="760"/>
      <c r="AK54" s="817"/>
      <c r="AL54" s="815"/>
      <c r="AM54" s="815"/>
      <c r="AN54" s="815"/>
      <c r="AO54" s="815"/>
      <c r="AP54" s="815"/>
      <c r="AQ54" s="815"/>
      <c r="AR54" s="815"/>
      <c r="AS54" s="815"/>
      <c r="AT54" s="815"/>
      <c r="AU54" s="815"/>
      <c r="AV54" s="815"/>
      <c r="AW54" s="815"/>
      <c r="AX54" s="815"/>
      <c r="AY54" s="815"/>
      <c r="AZ54" s="818"/>
      <c r="BA54" s="818"/>
      <c r="BB54" s="818"/>
      <c r="BC54" s="818"/>
      <c r="BD54" s="818"/>
      <c r="BE54" s="812"/>
      <c r="BF54" s="812"/>
      <c r="BG54" s="812"/>
      <c r="BH54" s="812"/>
      <c r="BI54" s="813"/>
      <c r="BJ54" s="134"/>
      <c r="BK54" s="134"/>
      <c r="BL54" s="134"/>
      <c r="BM54" s="134"/>
      <c r="BN54" s="134"/>
      <c r="BO54" s="122"/>
      <c r="BP54" s="122"/>
      <c r="BQ54" s="129">
        <v>48</v>
      </c>
      <c r="BR54" s="133"/>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3"/>
    </row>
    <row r="55" spans="1:131" s="102" customFormat="1" ht="26.25" customHeight="1" x14ac:dyDescent="0.15">
      <c r="A55" s="131">
        <v>28</v>
      </c>
      <c r="B55" s="752"/>
      <c r="C55" s="753"/>
      <c r="D55" s="753"/>
      <c r="E55" s="753"/>
      <c r="F55" s="753"/>
      <c r="G55" s="753"/>
      <c r="H55" s="753"/>
      <c r="I55" s="753"/>
      <c r="J55" s="753"/>
      <c r="K55" s="753"/>
      <c r="L55" s="753"/>
      <c r="M55" s="753"/>
      <c r="N55" s="753"/>
      <c r="O55" s="753"/>
      <c r="P55" s="754"/>
      <c r="Q55" s="814"/>
      <c r="R55" s="815"/>
      <c r="S55" s="815"/>
      <c r="T55" s="815"/>
      <c r="U55" s="815"/>
      <c r="V55" s="815"/>
      <c r="W55" s="815"/>
      <c r="X55" s="815"/>
      <c r="Y55" s="815"/>
      <c r="Z55" s="815"/>
      <c r="AA55" s="815"/>
      <c r="AB55" s="815"/>
      <c r="AC55" s="815"/>
      <c r="AD55" s="815"/>
      <c r="AE55" s="816"/>
      <c r="AF55" s="758"/>
      <c r="AG55" s="759"/>
      <c r="AH55" s="759"/>
      <c r="AI55" s="759"/>
      <c r="AJ55" s="760"/>
      <c r="AK55" s="817"/>
      <c r="AL55" s="815"/>
      <c r="AM55" s="815"/>
      <c r="AN55" s="815"/>
      <c r="AO55" s="815"/>
      <c r="AP55" s="815"/>
      <c r="AQ55" s="815"/>
      <c r="AR55" s="815"/>
      <c r="AS55" s="815"/>
      <c r="AT55" s="815"/>
      <c r="AU55" s="815"/>
      <c r="AV55" s="815"/>
      <c r="AW55" s="815"/>
      <c r="AX55" s="815"/>
      <c r="AY55" s="815"/>
      <c r="AZ55" s="818"/>
      <c r="BA55" s="818"/>
      <c r="BB55" s="818"/>
      <c r="BC55" s="818"/>
      <c r="BD55" s="818"/>
      <c r="BE55" s="812"/>
      <c r="BF55" s="812"/>
      <c r="BG55" s="812"/>
      <c r="BH55" s="812"/>
      <c r="BI55" s="813"/>
      <c r="BJ55" s="134"/>
      <c r="BK55" s="134"/>
      <c r="BL55" s="134"/>
      <c r="BM55" s="134"/>
      <c r="BN55" s="134"/>
      <c r="BO55" s="122"/>
      <c r="BP55" s="122"/>
      <c r="BQ55" s="129">
        <v>49</v>
      </c>
      <c r="BR55" s="133"/>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3"/>
    </row>
    <row r="56" spans="1:131" s="102" customFormat="1" ht="26.25" customHeight="1" x14ac:dyDescent="0.15">
      <c r="A56" s="131">
        <v>29</v>
      </c>
      <c r="B56" s="752"/>
      <c r="C56" s="753"/>
      <c r="D56" s="753"/>
      <c r="E56" s="753"/>
      <c r="F56" s="753"/>
      <c r="G56" s="753"/>
      <c r="H56" s="753"/>
      <c r="I56" s="753"/>
      <c r="J56" s="753"/>
      <c r="K56" s="753"/>
      <c r="L56" s="753"/>
      <c r="M56" s="753"/>
      <c r="N56" s="753"/>
      <c r="O56" s="753"/>
      <c r="P56" s="754"/>
      <c r="Q56" s="814"/>
      <c r="R56" s="815"/>
      <c r="S56" s="815"/>
      <c r="T56" s="815"/>
      <c r="U56" s="815"/>
      <c r="V56" s="815"/>
      <c r="W56" s="815"/>
      <c r="X56" s="815"/>
      <c r="Y56" s="815"/>
      <c r="Z56" s="815"/>
      <c r="AA56" s="815"/>
      <c r="AB56" s="815"/>
      <c r="AC56" s="815"/>
      <c r="AD56" s="815"/>
      <c r="AE56" s="816"/>
      <c r="AF56" s="758"/>
      <c r="AG56" s="759"/>
      <c r="AH56" s="759"/>
      <c r="AI56" s="759"/>
      <c r="AJ56" s="760"/>
      <c r="AK56" s="817"/>
      <c r="AL56" s="815"/>
      <c r="AM56" s="815"/>
      <c r="AN56" s="815"/>
      <c r="AO56" s="815"/>
      <c r="AP56" s="815"/>
      <c r="AQ56" s="815"/>
      <c r="AR56" s="815"/>
      <c r="AS56" s="815"/>
      <c r="AT56" s="815"/>
      <c r="AU56" s="815"/>
      <c r="AV56" s="815"/>
      <c r="AW56" s="815"/>
      <c r="AX56" s="815"/>
      <c r="AY56" s="815"/>
      <c r="AZ56" s="818"/>
      <c r="BA56" s="818"/>
      <c r="BB56" s="818"/>
      <c r="BC56" s="818"/>
      <c r="BD56" s="818"/>
      <c r="BE56" s="812"/>
      <c r="BF56" s="812"/>
      <c r="BG56" s="812"/>
      <c r="BH56" s="812"/>
      <c r="BI56" s="813"/>
      <c r="BJ56" s="134"/>
      <c r="BK56" s="134"/>
      <c r="BL56" s="134"/>
      <c r="BM56" s="134"/>
      <c r="BN56" s="134"/>
      <c r="BO56" s="122"/>
      <c r="BP56" s="122"/>
      <c r="BQ56" s="129">
        <v>50</v>
      </c>
      <c r="BR56" s="133"/>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3"/>
    </row>
    <row r="57" spans="1:131" s="102" customFormat="1" ht="26.25" customHeight="1" x14ac:dyDescent="0.15">
      <c r="A57" s="131">
        <v>30</v>
      </c>
      <c r="B57" s="752"/>
      <c r="C57" s="753"/>
      <c r="D57" s="753"/>
      <c r="E57" s="753"/>
      <c r="F57" s="753"/>
      <c r="G57" s="753"/>
      <c r="H57" s="753"/>
      <c r="I57" s="753"/>
      <c r="J57" s="753"/>
      <c r="K57" s="753"/>
      <c r="L57" s="753"/>
      <c r="M57" s="753"/>
      <c r="N57" s="753"/>
      <c r="O57" s="753"/>
      <c r="P57" s="754"/>
      <c r="Q57" s="814"/>
      <c r="R57" s="815"/>
      <c r="S57" s="815"/>
      <c r="T57" s="815"/>
      <c r="U57" s="815"/>
      <c r="V57" s="815"/>
      <c r="W57" s="815"/>
      <c r="X57" s="815"/>
      <c r="Y57" s="815"/>
      <c r="Z57" s="815"/>
      <c r="AA57" s="815"/>
      <c r="AB57" s="815"/>
      <c r="AC57" s="815"/>
      <c r="AD57" s="815"/>
      <c r="AE57" s="816"/>
      <c r="AF57" s="758"/>
      <c r="AG57" s="759"/>
      <c r="AH57" s="759"/>
      <c r="AI57" s="759"/>
      <c r="AJ57" s="760"/>
      <c r="AK57" s="817"/>
      <c r="AL57" s="815"/>
      <c r="AM57" s="815"/>
      <c r="AN57" s="815"/>
      <c r="AO57" s="815"/>
      <c r="AP57" s="815"/>
      <c r="AQ57" s="815"/>
      <c r="AR57" s="815"/>
      <c r="AS57" s="815"/>
      <c r="AT57" s="815"/>
      <c r="AU57" s="815"/>
      <c r="AV57" s="815"/>
      <c r="AW57" s="815"/>
      <c r="AX57" s="815"/>
      <c r="AY57" s="815"/>
      <c r="AZ57" s="818"/>
      <c r="BA57" s="818"/>
      <c r="BB57" s="818"/>
      <c r="BC57" s="818"/>
      <c r="BD57" s="818"/>
      <c r="BE57" s="812"/>
      <c r="BF57" s="812"/>
      <c r="BG57" s="812"/>
      <c r="BH57" s="812"/>
      <c r="BI57" s="813"/>
      <c r="BJ57" s="134"/>
      <c r="BK57" s="134"/>
      <c r="BL57" s="134"/>
      <c r="BM57" s="134"/>
      <c r="BN57" s="134"/>
      <c r="BO57" s="122"/>
      <c r="BP57" s="122"/>
      <c r="BQ57" s="129">
        <v>51</v>
      </c>
      <c r="BR57" s="133"/>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3"/>
    </row>
    <row r="58" spans="1:131" s="102" customFormat="1" ht="26.25" customHeight="1" x14ac:dyDescent="0.15">
      <c r="A58" s="131">
        <v>31</v>
      </c>
      <c r="B58" s="752"/>
      <c r="C58" s="753"/>
      <c r="D58" s="753"/>
      <c r="E58" s="753"/>
      <c r="F58" s="753"/>
      <c r="G58" s="753"/>
      <c r="H58" s="753"/>
      <c r="I58" s="753"/>
      <c r="J58" s="753"/>
      <c r="K58" s="753"/>
      <c r="L58" s="753"/>
      <c r="M58" s="753"/>
      <c r="N58" s="753"/>
      <c r="O58" s="753"/>
      <c r="P58" s="754"/>
      <c r="Q58" s="814"/>
      <c r="R58" s="815"/>
      <c r="S58" s="815"/>
      <c r="T58" s="815"/>
      <c r="U58" s="815"/>
      <c r="V58" s="815"/>
      <c r="W58" s="815"/>
      <c r="X58" s="815"/>
      <c r="Y58" s="815"/>
      <c r="Z58" s="815"/>
      <c r="AA58" s="815"/>
      <c r="AB58" s="815"/>
      <c r="AC58" s="815"/>
      <c r="AD58" s="815"/>
      <c r="AE58" s="816"/>
      <c r="AF58" s="758"/>
      <c r="AG58" s="759"/>
      <c r="AH58" s="759"/>
      <c r="AI58" s="759"/>
      <c r="AJ58" s="760"/>
      <c r="AK58" s="817"/>
      <c r="AL58" s="815"/>
      <c r="AM58" s="815"/>
      <c r="AN58" s="815"/>
      <c r="AO58" s="815"/>
      <c r="AP58" s="815"/>
      <c r="AQ58" s="815"/>
      <c r="AR58" s="815"/>
      <c r="AS58" s="815"/>
      <c r="AT58" s="815"/>
      <c r="AU58" s="815"/>
      <c r="AV58" s="815"/>
      <c r="AW58" s="815"/>
      <c r="AX58" s="815"/>
      <c r="AY58" s="815"/>
      <c r="AZ58" s="818"/>
      <c r="BA58" s="818"/>
      <c r="BB58" s="818"/>
      <c r="BC58" s="818"/>
      <c r="BD58" s="818"/>
      <c r="BE58" s="812"/>
      <c r="BF58" s="812"/>
      <c r="BG58" s="812"/>
      <c r="BH58" s="812"/>
      <c r="BI58" s="813"/>
      <c r="BJ58" s="134"/>
      <c r="BK58" s="134"/>
      <c r="BL58" s="134"/>
      <c r="BM58" s="134"/>
      <c r="BN58" s="134"/>
      <c r="BO58" s="122"/>
      <c r="BP58" s="122"/>
      <c r="BQ58" s="129">
        <v>52</v>
      </c>
      <c r="BR58" s="133"/>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3"/>
    </row>
    <row r="59" spans="1:131" s="102" customFormat="1" ht="26.25" customHeight="1" x14ac:dyDescent="0.15">
      <c r="A59" s="131">
        <v>32</v>
      </c>
      <c r="B59" s="752"/>
      <c r="C59" s="753"/>
      <c r="D59" s="753"/>
      <c r="E59" s="753"/>
      <c r="F59" s="753"/>
      <c r="G59" s="753"/>
      <c r="H59" s="753"/>
      <c r="I59" s="753"/>
      <c r="J59" s="753"/>
      <c r="K59" s="753"/>
      <c r="L59" s="753"/>
      <c r="M59" s="753"/>
      <c r="N59" s="753"/>
      <c r="O59" s="753"/>
      <c r="P59" s="754"/>
      <c r="Q59" s="814"/>
      <c r="R59" s="815"/>
      <c r="S59" s="815"/>
      <c r="T59" s="815"/>
      <c r="U59" s="815"/>
      <c r="V59" s="815"/>
      <c r="W59" s="815"/>
      <c r="X59" s="815"/>
      <c r="Y59" s="815"/>
      <c r="Z59" s="815"/>
      <c r="AA59" s="815"/>
      <c r="AB59" s="815"/>
      <c r="AC59" s="815"/>
      <c r="AD59" s="815"/>
      <c r="AE59" s="816"/>
      <c r="AF59" s="758"/>
      <c r="AG59" s="759"/>
      <c r="AH59" s="759"/>
      <c r="AI59" s="759"/>
      <c r="AJ59" s="760"/>
      <c r="AK59" s="817"/>
      <c r="AL59" s="815"/>
      <c r="AM59" s="815"/>
      <c r="AN59" s="815"/>
      <c r="AO59" s="815"/>
      <c r="AP59" s="815"/>
      <c r="AQ59" s="815"/>
      <c r="AR59" s="815"/>
      <c r="AS59" s="815"/>
      <c r="AT59" s="815"/>
      <c r="AU59" s="815"/>
      <c r="AV59" s="815"/>
      <c r="AW59" s="815"/>
      <c r="AX59" s="815"/>
      <c r="AY59" s="815"/>
      <c r="AZ59" s="818"/>
      <c r="BA59" s="818"/>
      <c r="BB59" s="818"/>
      <c r="BC59" s="818"/>
      <c r="BD59" s="818"/>
      <c r="BE59" s="812"/>
      <c r="BF59" s="812"/>
      <c r="BG59" s="812"/>
      <c r="BH59" s="812"/>
      <c r="BI59" s="813"/>
      <c r="BJ59" s="134"/>
      <c r="BK59" s="134"/>
      <c r="BL59" s="134"/>
      <c r="BM59" s="134"/>
      <c r="BN59" s="134"/>
      <c r="BO59" s="122"/>
      <c r="BP59" s="122"/>
      <c r="BQ59" s="129">
        <v>53</v>
      </c>
      <c r="BR59" s="133"/>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3"/>
    </row>
    <row r="60" spans="1:131" s="102" customFormat="1" ht="26.25" customHeight="1" x14ac:dyDescent="0.15">
      <c r="A60" s="131">
        <v>33</v>
      </c>
      <c r="B60" s="752"/>
      <c r="C60" s="753"/>
      <c r="D60" s="753"/>
      <c r="E60" s="753"/>
      <c r="F60" s="753"/>
      <c r="G60" s="753"/>
      <c r="H60" s="753"/>
      <c r="I60" s="753"/>
      <c r="J60" s="753"/>
      <c r="K60" s="753"/>
      <c r="L60" s="753"/>
      <c r="M60" s="753"/>
      <c r="N60" s="753"/>
      <c r="O60" s="753"/>
      <c r="P60" s="754"/>
      <c r="Q60" s="814"/>
      <c r="R60" s="815"/>
      <c r="S60" s="815"/>
      <c r="T60" s="815"/>
      <c r="U60" s="815"/>
      <c r="V60" s="815"/>
      <c r="W60" s="815"/>
      <c r="X60" s="815"/>
      <c r="Y60" s="815"/>
      <c r="Z60" s="815"/>
      <c r="AA60" s="815"/>
      <c r="AB60" s="815"/>
      <c r="AC60" s="815"/>
      <c r="AD60" s="815"/>
      <c r="AE60" s="816"/>
      <c r="AF60" s="758"/>
      <c r="AG60" s="759"/>
      <c r="AH60" s="759"/>
      <c r="AI60" s="759"/>
      <c r="AJ60" s="760"/>
      <c r="AK60" s="817"/>
      <c r="AL60" s="815"/>
      <c r="AM60" s="815"/>
      <c r="AN60" s="815"/>
      <c r="AO60" s="815"/>
      <c r="AP60" s="815"/>
      <c r="AQ60" s="815"/>
      <c r="AR60" s="815"/>
      <c r="AS60" s="815"/>
      <c r="AT60" s="815"/>
      <c r="AU60" s="815"/>
      <c r="AV60" s="815"/>
      <c r="AW60" s="815"/>
      <c r="AX60" s="815"/>
      <c r="AY60" s="815"/>
      <c r="AZ60" s="818"/>
      <c r="BA60" s="818"/>
      <c r="BB60" s="818"/>
      <c r="BC60" s="818"/>
      <c r="BD60" s="818"/>
      <c r="BE60" s="812"/>
      <c r="BF60" s="812"/>
      <c r="BG60" s="812"/>
      <c r="BH60" s="812"/>
      <c r="BI60" s="813"/>
      <c r="BJ60" s="134"/>
      <c r="BK60" s="134"/>
      <c r="BL60" s="134"/>
      <c r="BM60" s="134"/>
      <c r="BN60" s="134"/>
      <c r="BO60" s="122"/>
      <c r="BP60" s="122"/>
      <c r="BQ60" s="129">
        <v>54</v>
      </c>
      <c r="BR60" s="133"/>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3"/>
    </row>
    <row r="61" spans="1:131" s="102" customFormat="1" ht="26.25" customHeight="1" thickBot="1" x14ac:dyDescent="0.2">
      <c r="A61" s="131">
        <v>34</v>
      </c>
      <c r="B61" s="752"/>
      <c r="C61" s="753"/>
      <c r="D61" s="753"/>
      <c r="E61" s="753"/>
      <c r="F61" s="753"/>
      <c r="G61" s="753"/>
      <c r="H61" s="753"/>
      <c r="I61" s="753"/>
      <c r="J61" s="753"/>
      <c r="K61" s="753"/>
      <c r="L61" s="753"/>
      <c r="M61" s="753"/>
      <c r="N61" s="753"/>
      <c r="O61" s="753"/>
      <c r="P61" s="754"/>
      <c r="Q61" s="814"/>
      <c r="R61" s="815"/>
      <c r="S61" s="815"/>
      <c r="T61" s="815"/>
      <c r="U61" s="815"/>
      <c r="V61" s="815"/>
      <c r="W61" s="815"/>
      <c r="X61" s="815"/>
      <c r="Y61" s="815"/>
      <c r="Z61" s="815"/>
      <c r="AA61" s="815"/>
      <c r="AB61" s="815"/>
      <c r="AC61" s="815"/>
      <c r="AD61" s="815"/>
      <c r="AE61" s="816"/>
      <c r="AF61" s="758"/>
      <c r="AG61" s="759"/>
      <c r="AH61" s="759"/>
      <c r="AI61" s="759"/>
      <c r="AJ61" s="760"/>
      <c r="AK61" s="817"/>
      <c r="AL61" s="815"/>
      <c r="AM61" s="815"/>
      <c r="AN61" s="815"/>
      <c r="AO61" s="815"/>
      <c r="AP61" s="815"/>
      <c r="AQ61" s="815"/>
      <c r="AR61" s="815"/>
      <c r="AS61" s="815"/>
      <c r="AT61" s="815"/>
      <c r="AU61" s="815"/>
      <c r="AV61" s="815"/>
      <c r="AW61" s="815"/>
      <c r="AX61" s="815"/>
      <c r="AY61" s="815"/>
      <c r="AZ61" s="818"/>
      <c r="BA61" s="818"/>
      <c r="BB61" s="818"/>
      <c r="BC61" s="818"/>
      <c r="BD61" s="818"/>
      <c r="BE61" s="812"/>
      <c r="BF61" s="812"/>
      <c r="BG61" s="812"/>
      <c r="BH61" s="812"/>
      <c r="BI61" s="813"/>
      <c r="BJ61" s="134"/>
      <c r="BK61" s="134"/>
      <c r="BL61" s="134"/>
      <c r="BM61" s="134"/>
      <c r="BN61" s="134"/>
      <c r="BO61" s="122"/>
      <c r="BP61" s="122"/>
      <c r="BQ61" s="129">
        <v>55</v>
      </c>
      <c r="BR61" s="133"/>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3"/>
    </row>
    <row r="62" spans="1:131" s="102" customFormat="1" ht="26.25" customHeight="1" x14ac:dyDescent="0.15">
      <c r="A62" s="131">
        <v>35</v>
      </c>
      <c r="B62" s="752"/>
      <c r="C62" s="753"/>
      <c r="D62" s="753"/>
      <c r="E62" s="753"/>
      <c r="F62" s="753"/>
      <c r="G62" s="753"/>
      <c r="H62" s="753"/>
      <c r="I62" s="753"/>
      <c r="J62" s="753"/>
      <c r="K62" s="753"/>
      <c r="L62" s="753"/>
      <c r="M62" s="753"/>
      <c r="N62" s="753"/>
      <c r="O62" s="753"/>
      <c r="P62" s="754"/>
      <c r="Q62" s="814"/>
      <c r="R62" s="815"/>
      <c r="S62" s="815"/>
      <c r="T62" s="815"/>
      <c r="U62" s="815"/>
      <c r="V62" s="815"/>
      <c r="W62" s="815"/>
      <c r="X62" s="815"/>
      <c r="Y62" s="815"/>
      <c r="Z62" s="815"/>
      <c r="AA62" s="815"/>
      <c r="AB62" s="815"/>
      <c r="AC62" s="815"/>
      <c r="AD62" s="815"/>
      <c r="AE62" s="816"/>
      <c r="AF62" s="758"/>
      <c r="AG62" s="759"/>
      <c r="AH62" s="759"/>
      <c r="AI62" s="759"/>
      <c r="AJ62" s="760"/>
      <c r="AK62" s="817"/>
      <c r="AL62" s="815"/>
      <c r="AM62" s="815"/>
      <c r="AN62" s="815"/>
      <c r="AO62" s="815"/>
      <c r="AP62" s="815"/>
      <c r="AQ62" s="815"/>
      <c r="AR62" s="815"/>
      <c r="AS62" s="815"/>
      <c r="AT62" s="815"/>
      <c r="AU62" s="815"/>
      <c r="AV62" s="815"/>
      <c r="AW62" s="815"/>
      <c r="AX62" s="815"/>
      <c r="AY62" s="815"/>
      <c r="AZ62" s="818"/>
      <c r="BA62" s="818"/>
      <c r="BB62" s="818"/>
      <c r="BC62" s="818"/>
      <c r="BD62" s="818"/>
      <c r="BE62" s="812"/>
      <c r="BF62" s="812"/>
      <c r="BG62" s="812"/>
      <c r="BH62" s="812"/>
      <c r="BI62" s="813"/>
      <c r="BJ62" s="819" t="s">
        <v>401</v>
      </c>
      <c r="BK62" s="775"/>
      <c r="BL62" s="775"/>
      <c r="BM62" s="775"/>
      <c r="BN62" s="776"/>
      <c r="BO62" s="122"/>
      <c r="BP62" s="122"/>
      <c r="BQ62" s="129">
        <v>56</v>
      </c>
      <c r="BR62" s="133"/>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3"/>
    </row>
    <row r="63" spans="1:131" s="102" customFormat="1" ht="26.25" customHeight="1" thickBot="1" x14ac:dyDescent="0.2">
      <c r="A63" s="127" t="s">
        <v>380</v>
      </c>
      <c r="B63" s="777" t="s">
        <v>400</v>
      </c>
      <c r="C63" s="778"/>
      <c r="D63" s="778"/>
      <c r="E63" s="778"/>
      <c r="F63" s="778"/>
      <c r="G63" s="778"/>
      <c r="H63" s="778"/>
      <c r="I63" s="778"/>
      <c r="J63" s="778"/>
      <c r="K63" s="778"/>
      <c r="L63" s="778"/>
      <c r="M63" s="778"/>
      <c r="N63" s="778"/>
      <c r="O63" s="778"/>
      <c r="P63" s="779"/>
      <c r="Q63" s="820"/>
      <c r="R63" s="821"/>
      <c r="S63" s="821"/>
      <c r="T63" s="821"/>
      <c r="U63" s="821"/>
      <c r="V63" s="821"/>
      <c r="W63" s="821"/>
      <c r="X63" s="821"/>
      <c r="Y63" s="821"/>
      <c r="Z63" s="821"/>
      <c r="AA63" s="821"/>
      <c r="AB63" s="821"/>
      <c r="AC63" s="821"/>
      <c r="AD63" s="821"/>
      <c r="AE63" s="822"/>
      <c r="AF63" s="823">
        <v>23</v>
      </c>
      <c r="AG63" s="824"/>
      <c r="AH63" s="824"/>
      <c r="AI63" s="824"/>
      <c r="AJ63" s="825"/>
      <c r="AK63" s="826"/>
      <c r="AL63" s="821"/>
      <c r="AM63" s="821"/>
      <c r="AN63" s="821"/>
      <c r="AO63" s="821"/>
      <c r="AP63" s="824">
        <v>85</v>
      </c>
      <c r="AQ63" s="824"/>
      <c r="AR63" s="824"/>
      <c r="AS63" s="824"/>
      <c r="AT63" s="824"/>
      <c r="AU63" s="824">
        <v>35</v>
      </c>
      <c r="AV63" s="824"/>
      <c r="AW63" s="824"/>
      <c r="AX63" s="824"/>
      <c r="AY63" s="824"/>
      <c r="AZ63" s="827"/>
      <c r="BA63" s="827"/>
      <c r="BB63" s="827"/>
      <c r="BC63" s="827"/>
      <c r="BD63" s="827"/>
      <c r="BE63" s="828"/>
      <c r="BF63" s="828"/>
      <c r="BG63" s="828"/>
      <c r="BH63" s="828"/>
      <c r="BI63" s="829"/>
      <c r="BJ63" s="830" t="s">
        <v>48</v>
      </c>
      <c r="BK63" s="831"/>
      <c r="BL63" s="831"/>
      <c r="BM63" s="831"/>
      <c r="BN63" s="832"/>
      <c r="BO63" s="122"/>
      <c r="BP63" s="122"/>
      <c r="BQ63" s="129">
        <v>57</v>
      </c>
      <c r="BR63" s="133"/>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3"/>
    </row>
    <row r="64" spans="1:131" s="102"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9">
        <v>58</v>
      </c>
      <c r="BR64" s="133"/>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3"/>
    </row>
    <row r="65" spans="1:131" s="102" customFormat="1" ht="26.25" customHeight="1" thickBot="1" x14ac:dyDescent="0.2">
      <c r="A65" s="134" t="s">
        <v>399</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22"/>
      <c r="BF65" s="122"/>
      <c r="BG65" s="122"/>
      <c r="BH65" s="122"/>
      <c r="BI65" s="122"/>
      <c r="BJ65" s="122"/>
      <c r="BK65" s="122"/>
      <c r="BL65" s="122"/>
      <c r="BM65" s="122"/>
      <c r="BN65" s="122"/>
      <c r="BO65" s="122"/>
      <c r="BP65" s="122"/>
      <c r="BQ65" s="129">
        <v>59</v>
      </c>
      <c r="BR65" s="133"/>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3"/>
    </row>
    <row r="66" spans="1:131" s="102" customFormat="1" ht="26.25" customHeight="1" x14ac:dyDescent="0.15">
      <c r="A66" s="705" t="s">
        <v>398</v>
      </c>
      <c r="B66" s="706"/>
      <c r="C66" s="706"/>
      <c r="D66" s="706"/>
      <c r="E66" s="706"/>
      <c r="F66" s="706"/>
      <c r="G66" s="706"/>
      <c r="H66" s="706"/>
      <c r="I66" s="706"/>
      <c r="J66" s="706"/>
      <c r="K66" s="706"/>
      <c r="L66" s="706"/>
      <c r="M66" s="706"/>
      <c r="N66" s="706"/>
      <c r="O66" s="706"/>
      <c r="P66" s="707"/>
      <c r="Q66" s="711" t="s">
        <v>397</v>
      </c>
      <c r="R66" s="712"/>
      <c r="S66" s="712"/>
      <c r="T66" s="712"/>
      <c r="U66" s="713"/>
      <c r="V66" s="711" t="s">
        <v>396</v>
      </c>
      <c r="W66" s="712"/>
      <c r="X66" s="712"/>
      <c r="Y66" s="712"/>
      <c r="Z66" s="713"/>
      <c r="AA66" s="711" t="s">
        <v>395</v>
      </c>
      <c r="AB66" s="712"/>
      <c r="AC66" s="712"/>
      <c r="AD66" s="712"/>
      <c r="AE66" s="713"/>
      <c r="AF66" s="842" t="s">
        <v>394</v>
      </c>
      <c r="AG66" s="794"/>
      <c r="AH66" s="794"/>
      <c r="AI66" s="794"/>
      <c r="AJ66" s="843"/>
      <c r="AK66" s="711" t="s">
        <v>393</v>
      </c>
      <c r="AL66" s="706"/>
      <c r="AM66" s="706"/>
      <c r="AN66" s="706"/>
      <c r="AO66" s="707"/>
      <c r="AP66" s="711" t="s">
        <v>392</v>
      </c>
      <c r="AQ66" s="712"/>
      <c r="AR66" s="712"/>
      <c r="AS66" s="712"/>
      <c r="AT66" s="713"/>
      <c r="AU66" s="711" t="s">
        <v>391</v>
      </c>
      <c r="AV66" s="712"/>
      <c r="AW66" s="712"/>
      <c r="AX66" s="712"/>
      <c r="AY66" s="713"/>
      <c r="AZ66" s="711" t="s">
        <v>390</v>
      </c>
      <c r="BA66" s="712"/>
      <c r="BB66" s="712"/>
      <c r="BC66" s="712"/>
      <c r="BD66" s="718"/>
      <c r="BE66" s="122"/>
      <c r="BF66" s="122"/>
      <c r="BG66" s="122"/>
      <c r="BH66" s="122"/>
      <c r="BI66" s="122"/>
      <c r="BJ66" s="122"/>
      <c r="BK66" s="122"/>
      <c r="BL66" s="122"/>
      <c r="BM66" s="122"/>
      <c r="BN66" s="122"/>
      <c r="BO66" s="122"/>
      <c r="BP66" s="122"/>
      <c r="BQ66" s="129">
        <v>60</v>
      </c>
      <c r="BR66" s="128"/>
      <c r="BS66" s="833"/>
      <c r="BT66" s="834"/>
      <c r="BU66" s="834"/>
      <c r="BV66" s="834"/>
      <c r="BW66" s="834"/>
      <c r="BX66" s="834"/>
      <c r="BY66" s="834"/>
      <c r="BZ66" s="834"/>
      <c r="CA66" s="834"/>
      <c r="CB66" s="834"/>
      <c r="CC66" s="834"/>
      <c r="CD66" s="834"/>
      <c r="CE66" s="834"/>
      <c r="CF66" s="834"/>
      <c r="CG66" s="835"/>
      <c r="CH66" s="836"/>
      <c r="CI66" s="837"/>
      <c r="CJ66" s="837"/>
      <c r="CK66" s="837"/>
      <c r="CL66" s="838"/>
      <c r="CM66" s="836"/>
      <c r="CN66" s="837"/>
      <c r="CO66" s="837"/>
      <c r="CP66" s="837"/>
      <c r="CQ66" s="838"/>
      <c r="CR66" s="836"/>
      <c r="CS66" s="837"/>
      <c r="CT66" s="837"/>
      <c r="CU66" s="837"/>
      <c r="CV66" s="838"/>
      <c r="CW66" s="836"/>
      <c r="CX66" s="837"/>
      <c r="CY66" s="837"/>
      <c r="CZ66" s="837"/>
      <c r="DA66" s="838"/>
      <c r="DB66" s="836"/>
      <c r="DC66" s="837"/>
      <c r="DD66" s="837"/>
      <c r="DE66" s="837"/>
      <c r="DF66" s="838"/>
      <c r="DG66" s="836"/>
      <c r="DH66" s="837"/>
      <c r="DI66" s="837"/>
      <c r="DJ66" s="837"/>
      <c r="DK66" s="838"/>
      <c r="DL66" s="836"/>
      <c r="DM66" s="837"/>
      <c r="DN66" s="837"/>
      <c r="DO66" s="837"/>
      <c r="DP66" s="838"/>
      <c r="DQ66" s="836"/>
      <c r="DR66" s="837"/>
      <c r="DS66" s="837"/>
      <c r="DT66" s="837"/>
      <c r="DU66" s="838"/>
      <c r="DV66" s="839"/>
      <c r="DW66" s="840"/>
      <c r="DX66" s="840"/>
      <c r="DY66" s="840"/>
      <c r="DZ66" s="841"/>
      <c r="EA66" s="103"/>
    </row>
    <row r="67" spans="1:131" s="102" customFormat="1" ht="26.25" customHeight="1" thickBot="1" x14ac:dyDescent="0.2">
      <c r="A67" s="708"/>
      <c r="B67" s="709"/>
      <c r="C67" s="709"/>
      <c r="D67" s="709"/>
      <c r="E67" s="709"/>
      <c r="F67" s="709"/>
      <c r="G67" s="709"/>
      <c r="H67" s="709"/>
      <c r="I67" s="709"/>
      <c r="J67" s="709"/>
      <c r="K67" s="709"/>
      <c r="L67" s="709"/>
      <c r="M67" s="709"/>
      <c r="N67" s="709"/>
      <c r="O67" s="709"/>
      <c r="P67" s="710"/>
      <c r="Q67" s="714"/>
      <c r="R67" s="715"/>
      <c r="S67" s="715"/>
      <c r="T67" s="715"/>
      <c r="U67" s="716"/>
      <c r="V67" s="714"/>
      <c r="W67" s="715"/>
      <c r="X67" s="715"/>
      <c r="Y67" s="715"/>
      <c r="Z67" s="716"/>
      <c r="AA67" s="714"/>
      <c r="AB67" s="715"/>
      <c r="AC67" s="715"/>
      <c r="AD67" s="715"/>
      <c r="AE67" s="716"/>
      <c r="AF67" s="844"/>
      <c r="AG67" s="797"/>
      <c r="AH67" s="797"/>
      <c r="AI67" s="797"/>
      <c r="AJ67" s="845"/>
      <c r="AK67" s="846"/>
      <c r="AL67" s="709"/>
      <c r="AM67" s="709"/>
      <c r="AN67" s="709"/>
      <c r="AO67" s="710"/>
      <c r="AP67" s="714"/>
      <c r="AQ67" s="715"/>
      <c r="AR67" s="715"/>
      <c r="AS67" s="715"/>
      <c r="AT67" s="716"/>
      <c r="AU67" s="714"/>
      <c r="AV67" s="715"/>
      <c r="AW67" s="715"/>
      <c r="AX67" s="715"/>
      <c r="AY67" s="716"/>
      <c r="AZ67" s="714"/>
      <c r="BA67" s="715"/>
      <c r="BB67" s="715"/>
      <c r="BC67" s="715"/>
      <c r="BD67" s="720"/>
      <c r="BE67" s="122"/>
      <c r="BF67" s="122"/>
      <c r="BG67" s="122"/>
      <c r="BH67" s="122"/>
      <c r="BI67" s="122"/>
      <c r="BJ67" s="122"/>
      <c r="BK67" s="122"/>
      <c r="BL67" s="122"/>
      <c r="BM67" s="122"/>
      <c r="BN67" s="122"/>
      <c r="BO67" s="122"/>
      <c r="BP67" s="122"/>
      <c r="BQ67" s="129">
        <v>61</v>
      </c>
      <c r="BR67" s="128"/>
      <c r="BS67" s="833"/>
      <c r="BT67" s="834"/>
      <c r="BU67" s="834"/>
      <c r="BV67" s="834"/>
      <c r="BW67" s="834"/>
      <c r="BX67" s="834"/>
      <c r="BY67" s="834"/>
      <c r="BZ67" s="834"/>
      <c r="CA67" s="834"/>
      <c r="CB67" s="834"/>
      <c r="CC67" s="834"/>
      <c r="CD67" s="834"/>
      <c r="CE67" s="834"/>
      <c r="CF67" s="834"/>
      <c r="CG67" s="835"/>
      <c r="CH67" s="836"/>
      <c r="CI67" s="837"/>
      <c r="CJ67" s="837"/>
      <c r="CK67" s="837"/>
      <c r="CL67" s="838"/>
      <c r="CM67" s="836"/>
      <c r="CN67" s="837"/>
      <c r="CO67" s="837"/>
      <c r="CP67" s="837"/>
      <c r="CQ67" s="838"/>
      <c r="CR67" s="836"/>
      <c r="CS67" s="837"/>
      <c r="CT67" s="837"/>
      <c r="CU67" s="837"/>
      <c r="CV67" s="838"/>
      <c r="CW67" s="836"/>
      <c r="CX67" s="837"/>
      <c r="CY67" s="837"/>
      <c r="CZ67" s="837"/>
      <c r="DA67" s="838"/>
      <c r="DB67" s="836"/>
      <c r="DC67" s="837"/>
      <c r="DD67" s="837"/>
      <c r="DE67" s="837"/>
      <c r="DF67" s="838"/>
      <c r="DG67" s="836"/>
      <c r="DH67" s="837"/>
      <c r="DI67" s="837"/>
      <c r="DJ67" s="837"/>
      <c r="DK67" s="838"/>
      <c r="DL67" s="836"/>
      <c r="DM67" s="837"/>
      <c r="DN67" s="837"/>
      <c r="DO67" s="837"/>
      <c r="DP67" s="838"/>
      <c r="DQ67" s="836"/>
      <c r="DR67" s="837"/>
      <c r="DS67" s="837"/>
      <c r="DT67" s="837"/>
      <c r="DU67" s="838"/>
      <c r="DV67" s="839"/>
      <c r="DW67" s="840"/>
      <c r="DX67" s="840"/>
      <c r="DY67" s="840"/>
      <c r="DZ67" s="841"/>
      <c r="EA67" s="103"/>
    </row>
    <row r="68" spans="1:131" s="102" customFormat="1" ht="26.25" customHeight="1" thickTop="1" x14ac:dyDescent="0.15">
      <c r="A68" s="132">
        <v>1</v>
      </c>
      <c r="B68" s="847" t="s">
        <v>389</v>
      </c>
      <c r="C68" s="848"/>
      <c r="D68" s="848"/>
      <c r="E68" s="848"/>
      <c r="F68" s="848"/>
      <c r="G68" s="848"/>
      <c r="H68" s="848"/>
      <c r="I68" s="848"/>
      <c r="J68" s="848"/>
      <c r="K68" s="848"/>
      <c r="L68" s="848"/>
      <c r="M68" s="848"/>
      <c r="N68" s="848"/>
      <c r="O68" s="848"/>
      <c r="P68" s="849"/>
      <c r="Q68" s="850">
        <v>135</v>
      </c>
      <c r="R68" s="851"/>
      <c r="S68" s="851"/>
      <c r="T68" s="851"/>
      <c r="U68" s="851"/>
      <c r="V68" s="851">
        <v>113</v>
      </c>
      <c r="W68" s="851"/>
      <c r="X68" s="851"/>
      <c r="Y68" s="851"/>
      <c r="Z68" s="851"/>
      <c r="AA68" s="851">
        <v>22</v>
      </c>
      <c r="AB68" s="851"/>
      <c r="AC68" s="851"/>
      <c r="AD68" s="851"/>
      <c r="AE68" s="851"/>
      <c r="AF68" s="851">
        <v>22</v>
      </c>
      <c r="AG68" s="851"/>
      <c r="AH68" s="851"/>
      <c r="AI68" s="851"/>
      <c r="AJ68" s="851"/>
      <c r="AK68" s="851"/>
      <c r="AL68" s="851"/>
      <c r="AM68" s="851"/>
      <c r="AN68" s="851"/>
      <c r="AO68" s="851"/>
      <c r="AP68" s="851"/>
      <c r="AQ68" s="851"/>
      <c r="AR68" s="851"/>
      <c r="AS68" s="851"/>
      <c r="AT68" s="851"/>
      <c r="AU68" s="851"/>
      <c r="AV68" s="851"/>
      <c r="AW68" s="851"/>
      <c r="AX68" s="851"/>
      <c r="AY68" s="851"/>
      <c r="AZ68" s="852"/>
      <c r="BA68" s="852"/>
      <c r="BB68" s="852"/>
      <c r="BC68" s="852"/>
      <c r="BD68" s="853"/>
      <c r="BE68" s="122"/>
      <c r="BF68" s="122"/>
      <c r="BG68" s="122"/>
      <c r="BH68" s="122"/>
      <c r="BI68" s="122"/>
      <c r="BJ68" s="122"/>
      <c r="BK68" s="122"/>
      <c r="BL68" s="122"/>
      <c r="BM68" s="122"/>
      <c r="BN68" s="122"/>
      <c r="BO68" s="122"/>
      <c r="BP68" s="122"/>
      <c r="BQ68" s="129">
        <v>62</v>
      </c>
      <c r="BR68" s="128"/>
      <c r="BS68" s="833"/>
      <c r="BT68" s="834"/>
      <c r="BU68" s="834"/>
      <c r="BV68" s="834"/>
      <c r="BW68" s="834"/>
      <c r="BX68" s="834"/>
      <c r="BY68" s="834"/>
      <c r="BZ68" s="834"/>
      <c r="CA68" s="834"/>
      <c r="CB68" s="834"/>
      <c r="CC68" s="834"/>
      <c r="CD68" s="834"/>
      <c r="CE68" s="834"/>
      <c r="CF68" s="834"/>
      <c r="CG68" s="835"/>
      <c r="CH68" s="836"/>
      <c r="CI68" s="837"/>
      <c r="CJ68" s="837"/>
      <c r="CK68" s="837"/>
      <c r="CL68" s="838"/>
      <c r="CM68" s="836"/>
      <c r="CN68" s="837"/>
      <c r="CO68" s="837"/>
      <c r="CP68" s="837"/>
      <c r="CQ68" s="838"/>
      <c r="CR68" s="836"/>
      <c r="CS68" s="837"/>
      <c r="CT68" s="837"/>
      <c r="CU68" s="837"/>
      <c r="CV68" s="838"/>
      <c r="CW68" s="836"/>
      <c r="CX68" s="837"/>
      <c r="CY68" s="837"/>
      <c r="CZ68" s="837"/>
      <c r="DA68" s="838"/>
      <c r="DB68" s="836"/>
      <c r="DC68" s="837"/>
      <c r="DD68" s="837"/>
      <c r="DE68" s="837"/>
      <c r="DF68" s="838"/>
      <c r="DG68" s="836"/>
      <c r="DH68" s="837"/>
      <c r="DI68" s="837"/>
      <c r="DJ68" s="837"/>
      <c r="DK68" s="838"/>
      <c r="DL68" s="836"/>
      <c r="DM68" s="837"/>
      <c r="DN68" s="837"/>
      <c r="DO68" s="837"/>
      <c r="DP68" s="838"/>
      <c r="DQ68" s="836"/>
      <c r="DR68" s="837"/>
      <c r="DS68" s="837"/>
      <c r="DT68" s="837"/>
      <c r="DU68" s="838"/>
      <c r="DV68" s="839"/>
      <c r="DW68" s="840"/>
      <c r="DX68" s="840"/>
      <c r="DY68" s="840"/>
      <c r="DZ68" s="841"/>
      <c r="EA68" s="103"/>
    </row>
    <row r="69" spans="1:131" s="102" customFormat="1" ht="26.25" customHeight="1" x14ac:dyDescent="0.15">
      <c r="A69" s="131">
        <v>2</v>
      </c>
      <c r="B69" s="854" t="s">
        <v>388</v>
      </c>
      <c r="C69" s="855"/>
      <c r="D69" s="855"/>
      <c r="E69" s="855"/>
      <c r="F69" s="855"/>
      <c r="G69" s="855"/>
      <c r="H69" s="855"/>
      <c r="I69" s="855"/>
      <c r="J69" s="855"/>
      <c r="K69" s="855"/>
      <c r="L69" s="855"/>
      <c r="M69" s="855"/>
      <c r="N69" s="855"/>
      <c r="O69" s="855"/>
      <c r="P69" s="856"/>
      <c r="Q69" s="857">
        <v>142761</v>
      </c>
      <c r="R69" s="810"/>
      <c r="S69" s="810"/>
      <c r="T69" s="810"/>
      <c r="U69" s="810"/>
      <c r="V69" s="810">
        <v>137131</v>
      </c>
      <c r="W69" s="810"/>
      <c r="X69" s="810"/>
      <c r="Y69" s="810"/>
      <c r="Z69" s="810"/>
      <c r="AA69" s="810">
        <v>5630</v>
      </c>
      <c r="AB69" s="810"/>
      <c r="AC69" s="810"/>
      <c r="AD69" s="810"/>
      <c r="AE69" s="810"/>
      <c r="AF69" s="810">
        <v>5630</v>
      </c>
      <c r="AG69" s="810"/>
      <c r="AH69" s="810"/>
      <c r="AI69" s="810"/>
      <c r="AJ69" s="810"/>
      <c r="AK69" s="810">
        <v>1078</v>
      </c>
      <c r="AL69" s="810"/>
      <c r="AM69" s="810"/>
      <c r="AN69" s="810"/>
      <c r="AO69" s="810"/>
      <c r="AP69" s="810"/>
      <c r="AQ69" s="810"/>
      <c r="AR69" s="810"/>
      <c r="AS69" s="810"/>
      <c r="AT69" s="810"/>
      <c r="AU69" s="810"/>
      <c r="AV69" s="810"/>
      <c r="AW69" s="810"/>
      <c r="AX69" s="810"/>
      <c r="AY69" s="810"/>
      <c r="AZ69" s="858"/>
      <c r="BA69" s="858"/>
      <c r="BB69" s="858"/>
      <c r="BC69" s="858"/>
      <c r="BD69" s="859"/>
      <c r="BE69" s="122"/>
      <c r="BF69" s="122"/>
      <c r="BG69" s="122"/>
      <c r="BH69" s="122"/>
      <c r="BI69" s="122"/>
      <c r="BJ69" s="122"/>
      <c r="BK69" s="122"/>
      <c r="BL69" s="122"/>
      <c r="BM69" s="122"/>
      <c r="BN69" s="122"/>
      <c r="BO69" s="122"/>
      <c r="BP69" s="122"/>
      <c r="BQ69" s="129">
        <v>63</v>
      </c>
      <c r="BR69" s="128"/>
      <c r="BS69" s="833"/>
      <c r="BT69" s="834"/>
      <c r="BU69" s="834"/>
      <c r="BV69" s="834"/>
      <c r="BW69" s="834"/>
      <c r="BX69" s="834"/>
      <c r="BY69" s="834"/>
      <c r="BZ69" s="834"/>
      <c r="CA69" s="834"/>
      <c r="CB69" s="834"/>
      <c r="CC69" s="834"/>
      <c r="CD69" s="834"/>
      <c r="CE69" s="834"/>
      <c r="CF69" s="834"/>
      <c r="CG69" s="835"/>
      <c r="CH69" s="836"/>
      <c r="CI69" s="837"/>
      <c r="CJ69" s="837"/>
      <c r="CK69" s="837"/>
      <c r="CL69" s="838"/>
      <c r="CM69" s="836"/>
      <c r="CN69" s="837"/>
      <c r="CO69" s="837"/>
      <c r="CP69" s="837"/>
      <c r="CQ69" s="838"/>
      <c r="CR69" s="836"/>
      <c r="CS69" s="837"/>
      <c r="CT69" s="837"/>
      <c r="CU69" s="837"/>
      <c r="CV69" s="838"/>
      <c r="CW69" s="836"/>
      <c r="CX69" s="837"/>
      <c r="CY69" s="837"/>
      <c r="CZ69" s="837"/>
      <c r="DA69" s="838"/>
      <c r="DB69" s="836"/>
      <c r="DC69" s="837"/>
      <c r="DD69" s="837"/>
      <c r="DE69" s="837"/>
      <c r="DF69" s="838"/>
      <c r="DG69" s="836"/>
      <c r="DH69" s="837"/>
      <c r="DI69" s="837"/>
      <c r="DJ69" s="837"/>
      <c r="DK69" s="838"/>
      <c r="DL69" s="836"/>
      <c r="DM69" s="837"/>
      <c r="DN69" s="837"/>
      <c r="DO69" s="837"/>
      <c r="DP69" s="838"/>
      <c r="DQ69" s="836"/>
      <c r="DR69" s="837"/>
      <c r="DS69" s="837"/>
      <c r="DT69" s="837"/>
      <c r="DU69" s="838"/>
      <c r="DV69" s="839"/>
      <c r="DW69" s="840"/>
      <c r="DX69" s="840"/>
      <c r="DY69" s="840"/>
      <c r="DZ69" s="841"/>
      <c r="EA69" s="103"/>
    </row>
    <row r="70" spans="1:131" s="102" customFormat="1" ht="26.25" customHeight="1" x14ac:dyDescent="0.15">
      <c r="A70" s="131">
        <v>3</v>
      </c>
      <c r="B70" s="854" t="s">
        <v>387</v>
      </c>
      <c r="C70" s="855"/>
      <c r="D70" s="855"/>
      <c r="E70" s="855"/>
      <c r="F70" s="855"/>
      <c r="G70" s="855"/>
      <c r="H70" s="855"/>
      <c r="I70" s="855"/>
      <c r="J70" s="855"/>
      <c r="K70" s="855"/>
      <c r="L70" s="855"/>
      <c r="M70" s="855"/>
      <c r="N70" s="855"/>
      <c r="O70" s="855"/>
      <c r="P70" s="856"/>
      <c r="Q70" s="857">
        <v>597</v>
      </c>
      <c r="R70" s="810"/>
      <c r="S70" s="810"/>
      <c r="T70" s="810"/>
      <c r="U70" s="810"/>
      <c r="V70" s="810">
        <v>557</v>
      </c>
      <c r="W70" s="810"/>
      <c r="X70" s="810"/>
      <c r="Y70" s="810"/>
      <c r="Z70" s="810"/>
      <c r="AA70" s="810">
        <v>40</v>
      </c>
      <c r="AB70" s="810"/>
      <c r="AC70" s="810"/>
      <c r="AD70" s="810"/>
      <c r="AE70" s="810"/>
      <c r="AF70" s="810">
        <v>40</v>
      </c>
      <c r="AG70" s="810"/>
      <c r="AH70" s="810"/>
      <c r="AI70" s="810"/>
      <c r="AJ70" s="810"/>
      <c r="AK70" s="810">
        <v>40</v>
      </c>
      <c r="AL70" s="810"/>
      <c r="AM70" s="810"/>
      <c r="AN70" s="810"/>
      <c r="AO70" s="810"/>
      <c r="AP70" s="810"/>
      <c r="AQ70" s="810"/>
      <c r="AR70" s="810"/>
      <c r="AS70" s="810"/>
      <c r="AT70" s="810"/>
      <c r="AU70" s="810"/>
      <c r="AV70" s="810"/>
      <c r="AW70" s="810"/>
      <c r="AX70" s="810"/>
      <c r="AY70" s="810"/>
      <c r="AZ70" s="858"/>
      <c r="BA70" s="858"/>
      <c r="BB70" s="858"/>
      <c r="BC70" s="858"/>
      <c r="BD70" s="859"/>
      <c r="BE70" s="122"/>
      <c r="BF70" s="122"/>
      <c r="BG70" s="122"/>
      <c r="BH70" s="122"/>
      <c r="BI70" s="122"/>
      <c r="BJ70" s="122"/>
      <c r="BK70" s="122"/>
      <c r="BL70" s="122"/>
      <c r="BM70" s="122"/>
      <c r="BN70" s="122"/>
      <c r="BO70" s="122"/>
      <c r="BP70" s="122"/>
      <c r="BQ70" s="129">
        <v>64</v>
      </c>
      <c r="BR70" s="128"/>
      <c r="BS70" s="833"/>
      <c r="BT70" s="834"/>
      <c r="BU70" s="834"/>
      <c r="BV70" s="834"/>
      <c r="BW70" s="834"/>
      <c r="BX70" s="834"/>
      <c r="BY70" s="834"/>
      <c r="BZ70" s="834"/>
      <c r="CA70" s="834"/>
      <c r="CB70" s="834"/>
      <c r="CC70" s="834"/>
      <c r="CD70" s="834"/>
      <c r="CE70" s="834"/>
      <c r="CF70" s="834"/>
      <c r="CG70" s="835"/>
      <c r="CH70" s="836"/>
      <c r="CI70" s="837"/>
      <c r="CJ70" s="837"/>
      <c r="CK70" s="837"/>
      <c r="CL70" s="838"/>
      <c r="CM70" s="836"/>
      <c r="CN70" s="837"/>
      <c r="CO70" s="837"/>
      <c r="CP70" s="837"/>
      <c r="CQ70" s="838"/>
      <c r="CR70" s="836"/>
      <c r="CS70" s="837"/>
      <c r="CT70" s="837"/>
      <c r="CU70" s="837"/>
      <c r="CV70" s="838"/>
      <c r="CW70" s="836"/>
      <c r="CX70" s="837"/>
      <c r="CY70" s="837"/>
      <c r="CZ70" s="837"/>
      <c r="DA70" s="838"/>
      <c r="DB70" s="836"/>
      <c r="DC70" s="837"/>
      <c r="DD70" s="837"/>
      <c r="DE70" s="837"/>
      <c r="DF70" s="838"/>
      <c r="DG70" s="836"/>
      <c r="DH70" s="837"/>
      <c r="DI70" s="837"/>
      <c r="DJ70" s="837"/>
      <c r="DK70" s="838"/>
      <c r="DL70" s="836"/>
      <c r="DM70" s="837"/>
      <c r="DN70" s="837"/>
      <c r="DO70" s="837"/>
      <c r="DP70" s="838"/>
      <c r="DQ70" s="836"/>
      <c r="DR70" s="837"/>
      <c r="DS70" s="837"/>
      <c r="DT70" s="837"/>
      <c r="DU70" s="838"/>
      <c r="DV70" s="839"/>
      <c r="DW70" s="840"/>
      <c r="DX70" s="840"/>
      <c r="DY70" s="840"/>
      <c r="DZ70" s="841"/>
      <c r="EA70" s="103"/>
    </row>
    <row r="71" spans="1:131" s="102" customFormat="1" ht="26.25" customHeight="1" x14ac:dyDescent="0.15">
      <c r="A71" s="131">
        <v>4</v>
      </c>
      <c r="B71" s="854" t="s">
        <v>386</v>
      </c>
      <c r="C71" s="855"/>
      <c r="D71" s="855"/>
      <c r="E71" s="855"/>
      <c r="F71" s="855"/>
      <c r="G71" s="855"/>
      <c r="H71" s="855"/>
      <c r="I71" s="855"/>
      <c r="J71" s="855"/>
      <c r="K71" s="855"/>
      <c r="L71" s="855"/>
      <c r="M71" s="855"/>
      <c r="N71" s="855"/>
      <c r="O71" s="855"/>
      <c r="P71" s="856"/>
      <c r="Q71" s="857">
        <v>30244</v>
      </c>
      <c r="R71" s="810"/>
      <c r="S71" s="810"/>
      <c r="T71" s="810"/>
      <c r="U71" s="810"/>
      <c r="V71" s="810">
        <v>29259</v>
      </c>
      <c r="W71" s="810"/>
      <c r="X71" s="810"/>
      <c r="Y71" s="810"/>
      <c r="Z71" s="810"/>
      <c r="AA71" s="810">
        <v>985</v>
      </c>
      <c r="AB71" s="810"/>
      <c r="AC71" s="810"/>
      <c r="AD71" s="810"/>
      <c r="AE71" s="810"/>
      <c r="AF71" s="810">
        <v>985</v>
      </c>
      <c r="AG71" s="810"/>
      <c r="AH71" s="810"/>
      <c r="AI71" s="810"/>
      <c r="AJ71" s="810"/>
      <c r="AK71" s="810">
        <v>4534</v>
      </c>
      <c r="AL71" s="810"/>
      <c r="AM71" s="810"/>
      <c r="AN71" s="810"/>
      <c r="AO71" s="810"/>
      <c r="AP71" s="810"/>
      <c r="AQ71" s="810"/>
      <c r="AR71" s="810"/>
      <c r="AS71" s="810"/>
      <c r="AT71" s="810"/>
      <c r="AU71" s="810"/>
      <c r="AV71" s="810"/>
      <c r="AW71" s="810"/>
      <c r="AX71" s="810"/>
      <c r="AY71" s="810"/>
      <c r="AZ71" s="858"/>
      <c r="BA71" s="858"/>
      <c r="BB71" s="858"/>
      <c r="BC71" s="858"/>
      <c r="BD71" s="859"/>
      <c r="BE71" s="122"/>
      <c r="BF71" s="122"/>
      <c r="BG71" s="122"/>
      <c r="BH71" s="122"/>
      <c r="BI71" s="122"/>
      <c r="BJ71" s="122"/>
      <c r="BK71" s="122"/>
      <c r="BL71" s="122"/>
      <c r="BM71" s="122"/>
      <c r="BN71" s="122"/>
      <c r="BO71" s="122"/>
      <c r="BP71" s="122"/>
      <c r="BQ71" s="129">
        <v>65</v>
      </c>
      <c r="BR71" s="128"/>
      <c r="BS71" s="833"/>
      <c r="BT71" s="834"/>
      <c r="BU71" s="834"/>
      <c r="BV71" s="834"/>
      <c r="BW71" s="834"/>
      <c r="BX71" s="834"/>
      <c r="BY71" s="834"/>
      <c r="BZ71" s="834"/>
      <c r="CA71" s="834"/>
      <c r="CB71" s="834"/>
      <c r="CC71" s="834"/>
      <c r="CD71" s="834"/>
      <c r="CE71" s="834"/>
      <c r="CF71" s="834"/>
      <c r="CG71" s="835"/>
      <c r="CH71" s="836"/>
      <c r="CI71" s="837"/>
      <c r="CJ71" s="837"/>
      <c r="CK71" s="837"/>
      <c r="CL71" s="838"/>
      <c r="CM71" s="836"/>
      <c r="CN71" s="837"/>
      <c r="CO71" s="837"/>
      <c r="CP71" s="837"/>
      <c r="CQ71" s="838"/>
      <c r="CR71" s="836"/>
      <c r="CS71" s="837"/>
      <c r="CT71" s="837"/>
      <c r="CU71" s="837"/>
      <c r="CV71" s="838"/>
      <c r="CW71" s="836"/>
      <c r="CX71" s="837"/>
      <c r="CY71" s="837"/>
      <c r="CZ71" s="837"/>
      <c r="DA71" s="838"/>
      <c r="DB71" s="836"/>
      <c r="DC71" s="837"/>
      <c r="DD71" s="837"/>
      <c r="DE71" s="837"/>
      <c r="DF71" s="838"/>
      <c r="DG71" s="836"/>
      <c r="DH71" s="837"/>
      <c r="DI71" s="837"/>
      <c r="DJ71" s="837"/>
      <c r="DK71" s="838"/>
      <c r="DL71" s="836"/>
      <c r="DM71" s="837"/>
      <c r="DN71" s="837"/>
      <c r="DO71" s="837"/>
      <c r="DP71" s="838"/>
      <c r="DQ71" s="836"/>
      <c r="DR71" s="837"/>
      <c r="DS71" s="837"/>
      <c r="DT71" s="837"/>
      <c r="DU71" s="838"/>
      <c r="DV71" s="839"/>
      <c r="DW71" s="840"/>
      <c r="DX71" s="840"/>
      <c r="DY71" s="840"/>
      <c r="DZ71" s="841"/>
      <c r="EA71" s="103"/>
    </row>
    <row r="72" spans="1:131" s="102" customFormat="1" ht="26.25" customHeight="1" x14ac:dyDescent="0.15">
      <c r="A72" s="131">
        <v>5</v>
      </c>
      <c r="B72" s="854" t="s">
        <v>385</v>
      </c>
      <c r="C72" s="855"/>
      <c r="D72" s="855"/>
      <c r="E72" s="855"/>
      <c r="F72" s="855"/>
      <c r="G72" s="855"/>
      <c r="H72" s="855"/>
      <c r="I72" s="855"/>
      <c r="J72" s="855"/>
      <c r="K72" s="855"/>
      <c r="L72" s="855"/>
      <c r="M72" s="855"/>
      <c r="N72" s="855"/>
      <c r="O72" s="855"/>
      <c r="P72" s="856"/>
      <c r="Q72" s="857">
        <v>240</v>
      </c>
      <c r="R72" s="810"/>
      <c r="S72" s="810"/>
      <c r="T72" s="810"/>
      <c r="U72" s="810"/>
      <c r="V72" s="810">
        <v>227</v>
      </c>
      <c r="W72" s="810"/>
      <c r="X72" s="810"/>
      <c r="Y72" s="810"/>
      <c r="Z72" s="810"/>
      <c r="AA72" s="810">
        <v>13</v>
      </c>
      <c r="AB72" s="810"/>
      <c r="AC72" s="810"/>
      <c r="AD72" s="810"/>
      <c r="AE72" s="810"/>
      <c r="AF72" s="810">
        <v>13</v>
      </c>
      <c r="AG72" s="810"/>
      <c r="AH72" s="810"/>
      <c r="AI72" s="810"/>
      <c r="AJ72" s="810"/>
      <c r="AK72" s="810">
        <v>40</v>
      </c>
      <c r="AL72" s="810"/>
      <c r="AM72" s="810"/>
      <c r="AN72" s="810"/>
      <c r="AO72" s="810"/>
      <c r="AP72" s="810"/>
      <c r="AQ72" s="810"/>
      <c r="AR72" s="810"/>
      <c r="AS72" s="810"/>
      <c r="AT72" s="810"/>
      <c r="AU72" s="810"/>
      <c r="AV72" s="810"/>
      <c r="AW72" s="810"/>
      <c r="AX72" s="810"/>
      <c r="AY72" s="810"/>
      <c r="AZ72" s="858"/>
      <c r="BA72" s="858"/>
      <c r="BB72" s="858"/>
      <c r="BC72" s="858"/>
      <c r="BD72" s="859"/>
      <c r="BE72" s="122"/>
      <c r="BF72" s="122"/>
      <c r="BG72" s="122"/>
      <c r="BH72" s="122"/>
      <c r="BI72" s="122"/>
      <c r="BJ72" s="122"/>
      <c r="BK72" s="122"/>
      <c r="BL72" s="122"/>
      <c r="BM72" s="122"/>
      <c r="BN72" s="122"/>
      <c r="BO72" s="122"/>
      <c r="BP72" s="122"/>
      <c r="BQ72" s="129">
        <v>66</v>
      </c>
      <c r="BR72" s="128"/>
      <c r="BS72" s="833"/>
      <c r="BT72" s="834"/>
      <c r="BU72" s="834"/>
      <c r="BV72" s="834"/>
      <c r="BW72" s="834"/>
      <c r="BX72" s="834"/>
      <c r="BY72" s="834"/>
      <c r="BZ72" s="834"/>
      <c r="CA72" s="834"/>
      <c r="CB72" s="834"/>
      <c r="CC72" s="834"/>
      <c r="CD72" s="834"/>
      <c r="CE72" s="834"/>
      <c r="CF72" s="834"/>
      <c r="CG72" s="835"/>
      <c r="CH72" s="836"/>
      <c r="CI72" s="837"/>
      <c r="CJ72" s="837"/>
      <c r="CK72" s="837"/>
      <c r="CL72" s="838"/>
      <c r="CM72" s="836"/>
      <c r="CN72" s="837"/>
      <c r="CO72" s="837"/>
      <c r="CP72" s="837"/>
      <c r="CQ72" s="838"/>
      <c r="CR72" s="836"/>
      <c r="CS72" s="837"/>
      <c r="CT72" s="837"/>
      <c r="CU72" s="837"/>
      <c r="CV72" s="838"/>
      <c r="CW72" s="836"/>
      <c r="CX72" s="837"/>
      <c r="CY72" s="837"/>
      <c r="CZ72" s="837"/>
      <c r="DA72" s="838"/>
      <c r="DB72" s="836"/>
      <c r="DC72" s="837"/>
      <c r="DD72" s="837"/>
      <c r="DE72" s="837"/>
      <c r="DF72" s="838"/>
      <c r="DG72" s="836"/>
      <c r="DH72" s="837"/>
      <c r="DI72" s="837"/>
      <c r="DJ72" s="837"/>
      <c r="DK72" s="838"/>
      <c r="DL72" s="836"/>
      <c r="DM72" s="837"/>
      <c r="DN72" s="837"/>
      <c r="DO72" s="837"/>
      <c r="DP72" s="838"/>
      <c r="DQ72" s="836"/>
      <c r="DR72" s="837"/>
      <c r="DS72" s="837"/>
      <c r="DT72" s="837"/>
      <c r="DU72" s="838"/>
      <c r="DV72" s="839"/>
      <c r="DW72" s="840"/>
      <c r="DX72" s="840"/>
      <c r="DY72" s="840"/>
      <c r="DZ72" s="841"/>
      <c r="EA72" s="103"/>
    </row>
    <row r="73" spans="1:131" s="102" customFormat="1" ht="26.25" customHeight="1" x14ac:dyDescent="0.15">
      <c r="A73" s="131">
        <v>6</v>
      </c>
      <c r="B73" s="854" t="s">
        <v>384</v>
      </c>
      <c r="C73" s="855"/>
      <c r="D73" s="855"/>
      <c r="E73" s="855"/>
      <c r="F73" s="855"/>
      <c r="G73" s="855"/>
      <c r="H73" s="855"/>
      <c r="I73" s="855"/>
      <c r="J73" s="855"/>
      <c r="K73" s="855"/>
      <c r="L73" s="855"/>
      <c r="M73" s="855"/>
      <c r="N73" s="855"/>
      <c r="O73" s="855"/>
      <c r="P73" s="856"/>
      <c r="Q73" s="857">
        <v>9111</v>
      </c>
      <c r="R73" s="810"/>
      <c r="S73" s="810"/>
      <c r="T73" s="810"/>
      <c r="U73" s="810"/>
      <c r="V73" s="810">
        <v>8473</v>
      </c>
      <c r="W73" s="810"/>
      <c r="X73" s="810"/>
      <c r="Y73" s="810"/>
      <c r="Z73" s="810"/>
      <c r="AA73" s="810">
        <v>638</v>
      </c>
      <c r="AB73" s="810"/>
      <c r="AC73" s="810"/>
      <c r="AD73" s="810"/>
      <c r="AE73" s="810"/>
      <c r="AF73" s="810">
        <v>638</v>
      </c>
      <c r="AG73" s="810"/>
      <c r="AH73" s="810"/>
      <c r="AI73" s="810"/>
      <c r="AJ73" s="810"/>
      <c r="AK73" s="810">
        <v>3</v>
      </c>
      <c r="AL73" s="810"/>
      <c r="AM73" s="810"/>
      <c r="AN73" s="810"/>
      <c r="AO73" s="810"/>
      <c r="AP73" s="810"/>
      <c r="AQ73" s="810"/>
      <c r="AR73" s="810"/>
      <c r="AS73" s="810"/>
      <c r="AT73" s="810"/>
      <c r="AU73" s="810"/>
      <c r="AV73" s="810"/>
      <c r="AW73" s="810"/>
      <c r="AX73" s="810"/>
      <c r="AY73" s="810"/>
      <c r="AZ73" s="858"/>
      <c r="BA73" s="858"/>
      <c r="BB73" s="858"/>
      <c r="BC73" s="858"/>
      <c r="BD73" s="859"/>
      <c r="BE73" s="122"/>
      <c r="BF73" s="122"/>
      <c r="BG73" s="122"/>
      <c r="BH73" s="122"/>
      <c r="BI73" s="122"/>
      <c r="BJ73" s="122"/>
      <c r="BK73" s="122"/>
      <c r="BL73" s="122"/>
      <c r="BM73" s="122"/>
      <c r="BN73" s="122"/>
      <c r="BO73" s="122"/>
      <c r="BP73" s="122"/>
      <c r="BQ73" s="129">
        <v>67</v>
      </c>
      <c r="BR73" s="128"/>
      <c r="BS73" s="833"/>
      <c r="BT73" s="834"/>
      <c r="BU73" s="834"/>
      <c r="BV73" s="834"/>
      <c r="BW73" s="834"/>
      <c r="BX73" s="834"/>
      <c r="BY73" s="834"/>
      <c r="BZ73" s="834"/>
      <c r="CA73" s="834"/>
      <c r="CB73" s="834"/>
      <c r="CC73" s="834"/>
      <c r="CD73" s="834"/>
      <c r="CE73" s="834"/>
      <c r="CF73" s="834"/>
      <c r="CG73" s="835"/>
      <c r="CH73" s="836"/>
      <c r="CI73" s="837"/>
      <c r="CJ73" s="837"/>
      <c r="CK73" s="837"/>
      <c r="CL73" s="838"/>
      <c r="CM73" s="836"/>
      <c r="CN73" s="837"/>
      <c r="CO73" s="837"/>
      <c r="CP73" s="837"/>
      <c r="CQ73" s="838"/>
      <c r="CR73" s="836"/>
      <c r="CS73" s="837"/>
      <c r="CT73" s="837"/>
      <c r="CU73" s="837"/>
      <c r="CV73" s="838"/>
      <c r="CW73" s="836"/>
      <c r="CX73" s="837"/>
      <c r="CY73" s="837"/>
      <c r="CZ73" s="837"/>
      <c r="DA73" s="838"/>
      <c r="DB73" s="836"/>
      <c r="DC73" s="837"/>
      <c r="DD73" s="837"/>
      <c r="DE73" s="837"/>
      <c r="DF73" s="838"/>
      <c r="DG73" s="836"/>
      <c r="DH73" s="837"/>
      <c r="DI73" s="837"/>
      <c r="DJ73" s="837"/>
      <c r="DK73" s="838"/>
      <c r="DL73" s="836"/>
      <c r="DM73" s="837"/>
      <c r="DN73" s="837"/>
      <c r="DO73" s="837"/>
      <c r="DP73" s="838"/>
      <c r="DQ73" s="836"/>
      <c r="DR73" s="837"/>
      <c r="DS73" s="837"/>
      <c r="DT73" s="837"/>
      <c r="DU73" s="838"/>
      <c r="DV73" s="839"/>
      <c r="DW73" s="840"/>
      <c r="DX73" s="840"/>
      <c r="DY73" s="840"/>
      <c r="DZ73" s="841"/>
      <c r="EA73" s="103"/>
    </row>
    <row r="74" spans="1:131" s="102" customFormat="1" ht="26.25" customHeight="1" x14ac:dyDescent="0.15">
      <c r="A74" s="131">
        <v>7</v>
      </c>
      <c r="B74" s="854" t="s">
        <v>383</v>
      </c>
      <c r="C74" s="855"/>
      <c r="D74" s="855"/>
      <c r="E74" s="855"/>
      <c r="F74" s="855"/>
      <c r="G74" s="855"/>
      <c r="H74" s="855"/>
      <c r="I74" s="855"/>
      <c r="J74" s="855"/>
      <c r="K74" s="855"/>
      <c r="L74" s="855"/>
      <c r="M74" s="855"/>
      <c r="N74" s="855"/>
      <c r="O74" s="855"/>
      <c r="P74" s="856"/>
      <c r="Q74" s="857">
        <v>956</v>
      </c>
      <c r="R74" s="810"/>
      <c r="S74" s="810"/>
      <c r="T74" s="810"/>
      <c r="U74" s="810"/>
      <c r="V74" s="810">
        <v>878</v>
      </c>
      <c r="W74" s="810"/>
      <c r="X74" s="810"/>
      <c r="Y74" s="810"/>
      <c r="Z74" s="810"/>
      <c r="AA74" s="810">
        <v>78</v>
      </c>
      <c r="AB74" s="810"/>
      <c r="AC74" s="810"/>
      <c r="AD74" s="810"/>
      <c r="AE74" s="810"/>
      <c r="AF74" s="810">
        <v>78</v>
      </c>
      <c r="AG74" s="810"/>
      <c r="AH74" s="810"/>
      <c r="AI74" s="810"/>
      <c r="AJ74" s="810"/>
      <c r="AK74" s="810">
        <v>1</v>
      </c>
      <c r="AL74" s="810"/>
      <c r="AM74" s="810"/>
      <c r="AN74" s="810"/>
      <c r="AO74" s="810"/>
      <c r="AP74" s="810">
        <v>397</v>
      </c>
      <c r="AQ74" s="810"/>
      <c r="AR74" s="810"/>
      <c r="AS74" s="810"/>
      <c r="AT74" s="810"/>
      <c r="AU74" s="810"/>
      <c r="AV74" s="810"/>
      <c r="AW74" s="810"/>
      <c r="AX74" s="810"/>
      <c r="AY74" s="810"/>
      <c r="AZ74" s="858"/>
      <c r="BA74" s="858"/>
      <c r="BB74" s="858"/>
      <c r="BC74" s="858"/>
      <c r="BD74" s="859"/>
      <c r="BE74" s="122"/>
      <c r="BF74" s="122"/>
      <c r="BG74" s="122"/>
      <c r="BH74" s="122"/>
      <c r="BI74" s="122"/>
      <c r="BJ74" s="122"/>
      <c r="BK74" s="122"/>
      <c r="BL74" s="122"/>
      <c r="BM74" s="122"/>
      <c r="BN74" s="122"/>
      <c r="BO74" s="122"/>
      <c r="BP74" s="122"/>
      <c r="BQ74" s="129">
        <v>68</v>
      </c>
      <c r="BR74" s="128"/>
      <c r="BS74" s="833"/>
      <c r="BT74" s="834"/>
      <c r="BU74" s="834"/>
      <c r="BV74" s="834"/>
      <c r="BW74" s="834"/>
      <c r="BX74" s="834"/>
      <c r="BY74" s="834"/>
      <c r="BZ74" s="834"/>
      <c r="CA74" s="834"/>
      <c r="CB74" s="834"/>
      <c r="CC74" s="834"/>
      <c r="CD74" s="834"/>
      <c r="CE74" s="834"/>
      <c r="CF74" s="834"/>
      <c r="CG74" s="835"/>
      <c r="CH74" s="836"/>
      <c r="CI74" s="837"/>
      <c r="CJ74" s="837"/>
      <c r="CK74" s="837"/>
      <c r="CL74" s="838"/>
      <c r="CM74" s="836"/>
      <c r="CN74" s="837"/>
      <c r="CO74" s="837"/>
      <c r="CP74" s="837"/>
      <c r="CQ74" s="838"/>
      <c r="CR74" s="836"/>
      <c r="CS74" s="837"/>
      <c r="CT74" s="837"/>
      <c r="CU74" s="837"/>
      <c r="CV74" s="838"/>
      <c r="CW74" s="836"/>
      <c r="CX74" s="837"/>
      <c r="CY74" s="837"/>
      <c r="CZ74" s="837"/>
      <c r="DA74" s="838"/>
      <c r="DB74" s="836"/>
      <c r="DC74" s="837"/>
      <c r="DD74" s="837"/>
      <c r="DE74" s="837"/>
      <c r="DF74" s="838"/>
      <c r="DG74" s="836"/>
      <c r="DH74" s="837"/>
      <c r="DI74" s="837"/>
      <c r="DJ74" s="837"/>
      <c r="DK74" s="838"/>
      <c r="DL74" s="836"/>
      <c r="DM74" s="837"/>
      <c r="DN74" s="837"/>
      <c r="DO74" s="837"/>
      <c r="DP74" s="838"/>
      <c r="DQ74" s="836"/>
      <c r="DR74" s="837"/>
      <c r="DS74" s="837"/>
      <c r="DT74" s="837"/>
      <c r="DU74" s="838"/>
      <c r="DV74" s="839"/>
      <c r="DW74" s="840"/>
      <c r="DX74" s="840"/>
      <c r="DY74" s="840"/>
      <c r="DZ74" s="841"/>
      <c r="EA74" s="103"/>
    </row>
    <row r="75" spans="1:131" s="102" customFormat="1" ht="26.25" customHeight="1" x14ac:dyDescent="0.15">
      <c r="A75" s="131">
        <v>8</v>
      </c>
      <c r="B75" s="854" t="s">
        <v>382</v>
      </c>
      <c r="C75" s="855"/>
      <c r="D75" s="855"/>
      <c r="E75" s="855"/>
      <c r="F75" s="855"/>
      <c r="G75" s="855"/>
      <c r="H75" s="855"/>
      <c r="I75" s="855"/>
      <c r="J75" s="855"/>
      <c r="K75" s="855"/>
      <c r="L75" s="855"/>
      <c r="M75" s="855"/>
      <c r="N75" s="855"/>
      <c r="O75" s="855"/>
      <c r="P75" s="856"/>
      <c r="Q75" s="860">
        <v>588</v>
      </c>
      <c r="R75" s="861"/>
      <c r="S75" s="861"/>
      <c r="T75" s="861"/>
      <c r="U75" s="809"/>
      <c r="V75" s="862">
        <v>540</v>
      </c>
      <c r="W75" s="861"/>
      <c r="X75" s="861"/>
      <c r="Y75" s="861"/>
      <c r="Z75" s="809"/>
      <c r="AA75" s="862">
        <v>48</v>
      </c>
      <c r="AB75" s="861"/>
      <c r="AC75" s="861"/>
      <c r="AD75" s="861"/>
      <c r="AE75" s="809"/>
      <c r="AF75" s="862">
        <v>48</v>
      </c>
      <c r="AG75" s="861"/>
      <c r="AH75" s="861"/>
      <c r="AI75" s="861"/>
      <c r="AJ75" s="809"/>
      <c r="AK75" s="862">
        <v>28</v>
      </c>
      <c r="AL75" s="861"/>
      <c r="AM75" s="861"/>
      <c r="AN75" s="861"/>
      <c r="AO75" s="809"/>
      <c r="AP75" s="862">
        <v>1276</v>
      </c>
      <c r="AQ75" s="861"/>
      <c r="AR75" s="861"/>
      <c r="AS75" s="861"/>
      <c r="AT75" s="809"/>
      <c r="AU75" s="862"/>
      <c r="AV75" s="861"/>
      <c r="AW75" s="861"/>
      <c r="AX75" s="861"/>
      <c r="AY75" s="809"/>
      <c r="AZ75" s="858"/>
      <c r="BA75" s="858"/>
      <c r="BB75" s="858"/>
      <c r="BC75" s="858"/>
      <c r="BD75" s="859"/>
      <c r="BE75" s="122"/>
      <c r="BF75" s="122"/>
      <c r="BG75" s="122"/>
      <c r="BH75" s="122"/>
      <c r="BI75" s="122"/>
      <c r="BJ75" s="122"/>
      <c r="BK75" s="122"/>
      <c r="BL75" s="122"/>
      <c r="BM75" s="122"/>
      <c r="BN75" s="122"/>
      <c r="BO75" s="122"/>
      <c r="BP75" s="122"/>
      <c r="BQ75" s="129">
        <v>69</v>
      </c>
      <c r="BR75" s="128"/>
      <c r="BS75" s="833"/>
      <c r="BT75" s="834"/>
      <c r="BU75" s="834"/>
      <c r="BV75" s="834"/>
      <c r="BW75" s="834"/>
      <c r="BX75" s="834"/>
      <c r="BY75" s="834"/>
      <c r="BZ75" s="834"/>
      <c r="CA75" s="834"/>
      <c r="CB75" s="834"/>
      <c r="CC75" s="834"/>
      <c r="CD75" s="834"/>
      <c r="CE75" s="834"/>
      <c r="CF75" s="834"/>
      <c r="CG75" s="835"/>
      <c r="CH75" s="836"/>
      <c r="CI75" s="837"/>
      <c r="CJ75" s="837"/>
      <c r="CK75" s="837"/>
      <c r="CL75" s="838"/>
      <c r="CM75" s="836"/>
      <c r="CN75" s="837"/>
      <c r="CO75" s="837"/>
      <c r="CP75" s="837"/>
      <c r="CQ75" s="838"/>
      <c r="CR75" s="836"/>
      <c r="CS75" s="837"/>
      <c r="CT75" s="837"/>
      <c r="CU75" s="837"/>
      <c r="CV75" s="838"/>
      <c r="CW75" s="836"/>
      <c r="CX75" s="837"/>
      <c r="CY75" s="837"/>
      <c r="CZ75" s="837"/>
      <c r="DA75" s="838"/>
      <c r="DB75" s="836"/>
      <c r="DC75" s="837"/>
      <c r="DD75" s="837"/>
      <c r="DE75" s="837"/>
      <c r="DF75" s="838"/>
      <c r="DG75" s="836"/>
      <c r="DH75" s="837"/>
      <c r="DI75" s="837"/>
      <c r="DJ75" s="837"/>
      <c r="DK75" s="838"/>
      <c r="DL75" s="836"/>
      <c r="DM75" s="837"/>
      <c r="DN75" s="837"/>
      <c r="DO75" s="837"/>
      <c r="DP75" s="838"/>
      <c r="DQ75" s="836"/>
      <c r="DR75" s="837"/>
      <c r="DS75" s="837"/>
      <c r="DT75" s="837"/>
      <c r="DU75" s="838"/>
      <c r="DV75" s="839"/>
      <c r="DW75" s="840"/>
      <c r="DX75" s="840"/>
      <c r="DY75" s="840"/>
      <c r="DZ75" s="841"/>
      <c r="EA75" s="103"/>
    </row>
    <row r="76" spans="1:131" s="102" customFormat="1" ht="26.25" customHeight="1" x14ac:dyDescent="0.15">
      <c r="A76" s="131">
        <v>9</v>
      </c>
      <c r="B76" s="854"/>
      <c r="C76" s="855"/>
      <c r="D76" s="855"/>
      <c r="E76" s="855"/>
      <c r="F76" s="855"/>
      <c r="G76" s="855"/>
      <c r="H76" s="855"/>
      <c r="I76" s="855"/>
      <c r="J76" s="855"/>
      <c r="K76" s="855"/>
      <c r="L76" s="855"/>
      <c r="M76" s="855"/>
      <c r="N76" s="855"/>
      <c r="O76" s="855"/>
      <c r="P76" s="856"/>
      <c r="Q76" s="860"/>
      <c r="R76" s="861"/>
      <c r="S76" s="861"/>
      <c r="T76" s="861"/>
      <c r="U76" s="809"/>
      <c r="V76" s="862"/>
      <c r="W76" s="861"/>
      <c r="X76" s="861"/>
      <c r="Y76" s="861"/>
      <c r="Z76" s="809"/>
      <c r="AA76" s="862"/>
      <c r="AB76" s="861"/>
      <c r="AC76" s="861"/>
      <c r="AD76" s="861"/>
      <c r="AE76" s="809"/>
      <c r="AF76" s="862"/>
      <c r="AG76" s="861"/>
      <c r="AH76" s="861"/>
      <c r="AI76" s="861"/>
      <c r="AJ76" s="809"/>
      <c r="AK76" s="862"/>
      <c r="AL76" s="861"/>
      <c r="AM76" s="861"/>
      <c r="AN76" s="861"/>
      <c r="AO76" s="809"/>
      <c r="AP76" s="862"/>
      <c r="AQ76" s="861"/>
      <c r="AR76" s="861"/>
      <c r="AS76" s="861"/>
      <c r="AT76" s="809"/>
      <c r="AU76" s="862"/>
      <c r="AV76" s="861"/>
      <c r="AW76" s="861"/>
      <c r="AX76" s="861"/>
      <c r="AY76" s="809"/>
      <c r="AZ76" s="858"/>
      <c r="BA76" s="858"/>
      <c r="BB76" s="858"/>
      <c r="BC76" s="858"/>
      <c r="BD76" s="859"/>
      <c r="BE76" s="122"/>
      <c r="BF76" s="122"/>
      <c r="BG76" s="122"/>
      <c r="BH76" s="122"/>
      <c r="BI76" s="122"/>
      <c r="BJ76" s="122"/>
      <c r="BK76" s="122"/>
      <c r="BL76" s="122"/>
      <c r="BM76" s="122"/>
      <c r="BN76" s="122"/>
      <c r="BO76" s="122"/>
      <c r="BP76" s="122"/>
      <c r="BQ76" s="129">
        <v>70</v>
      </c>
      <c r="BR76" s="128"/>
      <c r="BS76" s="833"/>
      <c r="BT76" s="834"/>
      <c r="BU76" s="834"/>
      <c r="BV76" s="834"/>
      <c r="BW76" s="834"/>
      <c r="BX76" s="834"/>
      <c r="BY76" s="834"/>
      <c r="BZ76" s="834"/>
      <c r="CA76" s="834"/>
      <c r="CB76" s="834"/>
      <c r="CC76" s="834"/>
      <c r="CD76" s="834"/>
      <c r="CE76" s="834"/>
      <c r="CF76" s="834"/>
      <c r="CG76" s="835"/>
      <c r="CH76" s="836"/>
      <c r="CI76" s="837"/>
      <c r="CJ76" s="837"/>
      <c r="CK76" s="837"/>
      <c r="CL76" s="838"/>
      <c r="CM76" s="836"/>
      <c r="CN76" s="837"/>
      <c r="CO76" s="837"/>
      <c r="CP76" s="837"/>
      <c r="CQ76" s="838"/>
      <c r="CR76" s="836"/>
      <c r="CS76" s="837"/>
      <c r="CT76" s="837"/>
      <c r="CU76" s="837"/>
      <c r="CV76" s="838"/>
      <c r="CW76" s="836"/>
      <c r="CX76" s="837"/>
      <c r="CY76" s="837"/>
      <c r="CZ76" s="837"/>
      <c r="DA76" s="838"/>
      <c r="DB76" s="836"/>
      <c r="DC76" s="837"/>
      <c r="DD76" s="837"/>
      <c r="DE76" s="837"/>
      <c r="DF76" s="838"/>
      <c r="DG76" s="836"/>
      <c r="DH76" s="837"/>
      <c r="DI76" s="837"/>
      <c r="DJ76" s="837"/>
      <c r="DK76" s="838"/>
      <c r="DL76" s="836"/>
      <c r="DM76" s="837"/>
      <c r="DN76" s="837"/>
      <c r="DO76" s="837"/>
      <c r="DP76" s="838"/>
      <c r="DQ76" s="836"/>
      <c r="DR76" s="837"/>
      <c r="DS76" s="837"/>
      <c r="DT76" s="837"/>
      <c r="DU76" s="838"/>
      <c r="DV76" s="839"/>
      <c r="DW76" s="840"/>
      <c r="DX76" s="840"/>
      <c r="DY76" s="840"/>
      <c r="DZ76" s="841"/>
      <c r="EA76" s="103"/>
    </row>
    <row r="77" spans="1:131" s="102" customFormat="1" ht="26.25" customHeight="1" x14ac:dyDescent="0.15">
      <c r="A77" s="131">
        <v>10</v>
      </c>
      <c r="B77" s="854"/>
      <c r="C77" s="855"/>
      <c r="D77" s="855"/>
      <c r="E77" s="855"/>
      <c r="F77" s="855"/>
      <c r="G77" s="855"/>
      <c r="H77" s="855"/>
      <c r="I77" s="855"/>
      <c r="J77" s="855"/>
      <c r="K77" s="855"/>
      <c r="L77" s="855"/>
      <c r="M77" s="855"/>
      <c r="N77" s="855"/>
      <c r="O77" s="855"/>
      <c r="P77" s="856"/>
      <c r="Q77" s="860"/>
      <c r="R77" s="861"/>
      <c r="S77" s="861"/>
      <c r="T77" s="861"/>
      <c r="U77" s="809"/>
      <c r="V77" s="862"/>
      <c r="W77" s="861"/>
      <c r="X77" s="861"/>
      <c r="Y77" s="861"/>
      <c r="Z77" s="809"/>
      <c r="AA77" s="862"/>
      <c r="AB77" s="861"/>
      <c r="AC77" s="861"/>
      <c r="AD77" s="861"/>
      <c r="AE77" s="809"/>
      <c r="AF77" s="862"/>
      <c r="AG77" s="861"/>
      <c r="AH77" s="861"/>
      <c r="AI77" s="861"/>
      <c r="AJ77" s="809"/>
      <c r="AK77" s="862"/>
      <c r="AL77" s="861"/>
      <c r="AM77" s="861"/>
      <c r="AN77" s="861"/>
      <c r="AO77" s="809"/>
      <c r="AP77" s="862"/>
      <c r="AQ77" s="861"/>
      <c r="AR77" s="861"/>
      <c r="AS77" s="861"/>
      <c r="AT77" s="809"/>
      <c r="AU77" s="862"/>
      <c r="AV77" s="861"/>
      <c r="AW77" s="861"/>
      <c r="AX77" s="861"/>
      <c r="AY77" s="809"/>
      <c r="AZ77" s="858"/>
      <c r="BA77" s="858"/>
      <c r="BB77" s="858"/>
      <c r="BC77" s="858"/>
      <c r="BD77" s="859"/>
      <c r="BE77" s="122"/>
      <c r="BF77" s="122"/>
      <c r="BG77" s="122"/>
      <c r="BH77" s="122"/>
      <c r="BI77" s="122"/>
      <c r="BJ77" s="122"/>
      <c r="BK77" s="122"/>
      <c r="BL77" s="122"/>
      <c r="BM77" s="122"/>
      <c r="BN77" s="122"/>
      <c r="BO77" s="122"/>
      <c r="BP77" s="122"/>
      <c r="BQ77" s="129">
        <v>71</v>
      </c>
      <c r="BR77" s="128"/>
      <c r="BS77" s="833"/>
      <c r="BT77" s="834"/>
      <c r="BU77" s="834"/>
      <c r="BV77" s="834"/>
      <c r="BW77" s="834"/>
      <c r="BX77" s="834"/>
      <c r="BY77" s="834"/>
      <c r="BZ77" s="834"/>
      <c r="CA77" s="834"/>
      <c r="CB77" s="834"/>
      <c r="CC77" s="834"/>
      <c r="CD77" s="834"/>
      <c r="CE77" s="834"/>
      <c r="CF77" s="834"/>
      <c r="CG77" s="835"/>
      <c r="CH77" s="836"/>
      <c r="CI77" s="837"/>
      <c r="CJ77" s="837"/>
      <c r="CK77" s="837"/>
      <c r="CL77" s="838"/>
      <c r="CM77" s="836"/>
      <c r="CN77" s="837"/>
      <c r="CO77" s="837"/>
      <c r="CP77" s="837"/>
      <c r="CQ77" s="838"/>
      <c r="CR77" s="836"/>
      <c r="CS77" s="837"/>
      <c r="CT77" s="837"/>
      <c r="CU77" s="837"/>
      <c r="CV77" s="838"/>
      <c r="CW77" s="836"/>
      <c r="CX77" s="837"/>
      <c r="CY77" s="837"/>
      <c r="CZ77" s="837"/>
      <c r="DA77" s="838"/>
      <c r="DB77" s="836"/>
      <c r="DC77" s="837"/>
      <c r="DD77" s="837"/>
      <c r="DE77" s="837"/>
      <c r="DF77" s="838"/>
      <c r="DG77" s="836"/>
      <c r="DH77" s="837"/>
      <c r="DI77" s="837"/>
      <c r="DJ77" s="837"/>
      <c r="DK77" s="838"/>
      <c r="DL77" s="836"/>
      <c r="DM77" s="837"/>
      <c r="DN77" s="837"/>
      <c r="DO77" s="837"/>
      <c r="DP77" s="838"/>
      <c r="DQ77" s="836"/>
      <c r="DR77" s="837"/>
      <c r="DS77" s="837"/>
      <c r="DT77" s="837"/>
      <c r="DU77" s="838"/>
      <c r="DV77" s="839"/>
      <c r="DW77" s="840"/>
      <c r="DX77" s="840"/>
      <c r="DY77" s="840"/>
      <c r="DZ77" s="841"/>
      <c r="EA77" s="103"/>
    </row>
    <row r="78" spans="1:131" s="102" customFormat="1" ht="26.25" customHeight="1" x14ac:dyDescent="0.15">
      <c r="A78" s="131">
        <v>11</v>
      </c>
      <c r="B78" s="854"/>
      <c r="C78" s="855"/>
      <c r="D78" s="855"/>
      <c r="E78" s="855"/>
      <c r="F78" s="855"/>
      <c r="G78" s="855"/>
      <c r="H78" s="855"/>
      <c r="I78" s="855"/>
      <c r="J78" s="855"/>
      <c r="K78" s="855"/>
      <c r="L78" s="855"/>
      <c r="M78" s="855"/>
      <c r="N78" s="855"/>
      <c r="O78" s="855"/>
      <c r="P78" s="856"/>
      <c r="Q78" s="857"/>
      <c r="R78" s="810"/>
      <c r="S78" s="810"/>
      <c r="T78" s="810"/>
      <c r="U78" s="810"/>
      <c r="V78" s="810"/>
      <c r="W78" s="810"/>
      <c r="X78" s="810"/>
      <c r="Y78" s="810"/>
      <c r="Z78" s="810"/>
      <c r="AA78" s="810"/>
      <c r="AB78" s="810"/>
      <c r="AC78" s="810"/>
      <c r="AD78" s="810"/>
      <c r="AE78" s="810"/>
      <c r="AF78" s="810"/>
      <c r="AG78" s="810"/>
      <c r="AH78" s="810"/>
      <c r="AI78" s="810"/>
      <c r="AJ78" s="810"/>
      <c r="AK78" s="810"/>
      <c r="AL78" s="810"/>
      <c r="AM78" s="810"/>
      <c r="AN78" s="810"/>
      <c r="AO78" s="810"/>
      <c r="AP78" s="810"/>
      <c r="AQ78" s="810"/>
      <c r="AR78" s="810"/>
      <c r="AS78" s="810"/>
      <c r="AT78" s="810"/>
      <c r="AU78" s="810"/>
      <c r="AV78" s="810"/>
      <c r="AW78" s="810"/>
      <c r="AX78" s="810"/>
      <c r="AY78" s="810"/>
      <c r="AZ78" s="858"/>
      <c r="BA78" s="858"/>
      <c r="BB78" s="858"/>
      <c r="BC78" s="858"/>
      <c r="BD78" s="859"/>
      <c r="BE78" s="122"/>
      <c r="BF78" s="122"/>
      <c r="BG78" s="122"/>
      <c r="BH78" s="122"/>
      <c r="BI78" s="122"/>
      <c r="BJ78" s="120"/>
      <c r="BK78" s="120"/>
      <c r="BL78" s="120"/>
      <c r="BM78" s="120"/>
      <c r="BN78" s="120"/>
      <c r="BO78" s="122"/>
      <c r="BP78" s="122"/>
      <c r="BQ78" s="129">
        <v>72</v>
      </c>
      <c r="BR78" s="128"/>
      <c r="BS78" s="833"/>
      <c r="BT78" s="834"/>
      <c r="BU78" s="834"/>
      <c r="BV78" s="834"/>
      <c r="BW78" s="834"/>
      <c r="BX78" s="834"/>
      <c r="BY78" s="834"/>
      <c r="BZ78" s="834"/>
      <c r="CA78" s="834"/>
      <c r="CB78" s="834"/>
      <c r="CC78" s="834"/>
      <c r="CD78" s="834"/>
      <c r="CE78" s="834"/>
      <c r="CF78" s="834"/>
      <c r="CG78" s="835"/>
      <c r="CH78" s="836"/>
      <c r="CI78" s="837"/>
      <c r="CJ78" s="837"/>
      <c r="CK78" s="837"/>
      <c r="CL78" s="838"/>
      <c r="CM78" s="836"/>
      <c r="CN78" s="837"/>
      <c r="CO78" s="837"/>
      <c r="CP78" s="837"/>
      <c r="CQ78" s="838"/>
      <c r="CR78" s="836"/>
      <c r="CS78" s="837"/>
      <c r="CT78" s="837"/>
      <c r="CU78" s="837"/>
      <c r="CV78" s="838"/>
      <c r="CW78" s="836"/>
      <c r="CX78" s="837"/>
      <c r="CY78" s="837"/>
      <c r="CZ78" s="837"/>
      <c r="DA78" s="838"/>
      <c r="DB78" s="836"/>
      <c r="DC78" s="837"/>
      <c r="DD78" s="837"/>
      <c r="DE78" s="837"/>
      <c r="DF78" s="838"/>
      <c r="DG78" s="836"/>
      <c r="DH78" s="837"/>
      <c r="DI78" s="837"/>
      <c r="DJ78" s="837"/>
      <c r="DK78" s="838"/>
      <c r="DL78" s="836"/>
      <c r="DM78" s="837"/>
      <c r="DN78" s="837"/>
      <c r="DO78" s="837"/>
      <c r="DP78" s="838"/>
      <c r="DQ78" s="836"/>
      <c r="DR78" s="837"/>
      <c r="DS78" s="837"/>
      <c r="DT78" s="837"/>
      <c r="DU78" s="838"/>
      <c r="DV78" s="839"/>
      <c r="DW78" s="840"/>
      <c r="DX78" s="840"/>
      <c r="DY78" s="840"/>
      <c r="DZ78" s="841"/>
      <c r="EA78" s="103"/>
    </row>
    <row r="79" spans="1:131" s="102" customFormat="1" ht="26.25" customHeight="1" x14ac:dyDescent="0.15">
      <c r="A79" s="131">
        <v>12</v>
      </c>
      <c r="B79" s="854"/>
      <c r="C79" s="855"/>
      <c r="D79" s="855"/>
      <c r="E79" s="855"/>
      <c r="F79" s="855"/>
      <c r="G79" s="855"/>
      <c r="H79" s="855"/>
      <c r="I79" s="855"/>
      <c r="J79" s="855"/>
      <c r="K79" s="855"/>
      <c r="L79" s="855"/>
      <c r="M79" s="855"/>
      <c r="N79" s="855"/>
      <c r="O79" s="855"/>
      <c r="P79" s="856"/>
      <c r="Q79" s="857"/>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58"/>
      <c r="BA79" s="858"/>
      <c r="BB79" s="858"/>
      <c r="BC79" s="858"/>
      <c r="BD79" s="859"/>
      <c r="BE79" s="122"/>
      <c r="BF79" s="122"/>
      <c r="BG79" s="122"/>
      <c r="BH79" s="122"/>
      <c r="BI79" s="122"/>
      <c r="BJ79" s="120"/>
      <c r="BK79" s="120"/>
      <c r="BL79" s="120"/>
      <c r="BM79" s="120"/>
      <c r="BN79" s="120"/>
      <c r="BO79" s="122"/>
      <c r="BP79" s="122"/>
      <c r="BQ79" s="129">
        <v>73</v>
      </c>
      <c r="BR79" s="128"/>
      <c r="BS79" s="833"/>
      <c r="BT79" s="834"/>
      <c r="BU79" s="834"/>
      <c r="BV79" s="834"/>
      <c r="BW79" s="834"/>
      <c r="BX79" s="834"/>
      <c r="BY79" s="834"/>
      <c r="BZ79" s="834"/>
      <c r="CA79" s="834"/>
      <c r="CB79" s="834"/>
      <c r="CC79" s="834"/>
      <c r="CD79" s="834"/>
      <c r="CE79" s="834"/>
      <c r="CF79" s="834"/>
      <c r="CG79" s="835"/>
      <c r="CH79" s="836"/>
      <c r="CI79" s="837"/>
      <c r="CJ79" s="837"/>
      <c r="CK79" s="837"/>
      <c r="CL79" s="838"/>
      <c r="CM79" s="836"/>
      <c r="CN79" s="837"/>
      <c r="CO79" s="837"/>
      <c r="CP79" s="837"/>
      <c r="CQ79" s="838"/>
      <c r="CR79" s="836"/>
      <c r="CS79" s="837"/>
      <c r="CT79" s="837"/>
      <c r="CU79" s="837"/>
      <c r="CV79" s="838"/>
      <c r="CW79" s="836"/>
      <c r="CX79" s="837"/>
      <c r="CY79" s="837"/>
      <c r="CZ79" s="837"/>
      <c r="DA79" s="838"/>
      <c r="DB79" s="836"/>
      <c r="DC79" s="837"/>
      <c r="DD79" s="837"/>
      <c r="DE79" s="837"/>
      <c r="DF79" s="838"/>
      <c r="DG79" s="836"/>
      <c r="DH79" s="837"/>
      <c r="DI79" s="837"/>
      <c r="DJ79" s="837"/>
      <c r="DK79" s="838"/>
      <c r="DL79" s="836"/>
      <c r="DM79" s="837"/>
      <c r="DN79" s="837"/>
      <c r="DO79" s="837"/>
      <c r="DP79" s="838"/>
      <c r="DQ79" s="836"/>
      <c r="DR79" s="837"/>
      <c r="DS79" s="837"/>
      <c r="DT79" s="837"/>
      <c r="DU79" s="838"/>
      <c r="DV79" s="839"/>
      <c r="DW79" s="840"/>
      <c r="DX79" s="840"/>
      <c r="DY79" s="840"/>
      <c r="DZ79" s="841"/>
      <c r="EA79" s="103"/>
    </row>
    <row r="80" spans="1:131" s="102" customFormat="1" ht="26.25" customHeight="1" x14ac:dyDescent="0.15">
      <c r="A80" s="131">
        <v>13</v>
      </c>
      <c r="B80" s="854"/>
      <c r="C80" s="855"/>
      <c r="D80" s="855"/>
      <c r="E80" s="855"/>
      <c r="F80" s="855"/>
      <c r="G80" s="855"/>
      <c r="H80" s="855"/>
      <c r="I80" s="855"/>
      <c r="J80" s="855"/>
      <c r="K80" s="855"/>
      <c r="L80" s="855"/>
      <c r="M80" s="855"/>
      <c r="N80" s="855"/>
      <c r="O80" s="855"/>
      <c r="P80" s="856"/>
      <c r="Q80" s="857"/>
      <c r="R80" s="810"/>
      <c r="S80" s="810"/>
      <c r="T80" s="810"/>
      <c r="U80" s="810"/>
      <c r="V80" s="810"/>
      <c r="W80" s="810"/>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0"/>
      <c r="AY80" s="810"/>
      <c r="AZ80" s="858"/>
      <c r="BA80" s="858"/>
      <c r="BB80" s="858"/>
      <c r="BC80" s="858"/>
      <c r="BD80" s="859"/>
      <c r="BE80" s="122"/>
      <c r="BF80" s="122"/>
      <c r="BG80" s="122"/>
      <c r="BH80" s="122"/>
      <c r="BI80" s="122"/>
      <c r="BJ80" s="122"/>
      <c r="BK80" s="122"/>
      <c r="BL80" s="122"/>
      <c r="BM80" s="122"/>
      <c r="BN80" s="122"/>
      <c r="BO80" s="122"/>
      <c r="BP80" s="122"/>
      <c r="BQ80" s="129">
        <v>74</v>
      </c>
      <c r="BR80" s="128"/>
      <c r="BS80" s="833"/>
      <c r="BT80" s="834"/>
      <c r="BU80" s="834"/>
      <c r="BV80" s="834"/>
      <c r="BW80" s="834"/>
      <c r="BX80" s="834"/>
      <c r="BY80" s="834"/>
      <c r="BZ80" s="834"/>
      <c r="CA80" s="834"/>
      <c r="CB80" s="834"/>
      <c r="CC80" s="834"/>
      <c r="CD80" s="834"/>
      <c r="CE80" s="834"/>
      <c r="CF80" s="834"/>
      <c r="CG80" s="835"/>
      <c r="CH80" s="836"/>
      <c r="CI80" s="837"/>
      <c r="CJ80" s="837"/>
      <c r="CK80" s="837"/>
      <c r="CL80" s="838"/>
      <c r="CM80" s="836"/>
      <c r="CN80" s="837"/>
      <c r="CO80" s="837"/>
      <c r="CP80" s="837"/>
      <c r="CQ80" s="838"/>
      <c r="CR80" s="836"/>
      <c r="CS80" s="837"/>
      <c r="CT80" s="837"/>
      <c r="CU80" s="837"/>
      <c r="CV80" s="838"/>
      <c r="CW80" s="836"/>
      <c r="CX80" s="837"/>
      <c r="CY80" s="837"/>
      <c r="CZ80" s="837"/>
      <c r="DA80" s="838"/>
      <c r="DB80" s="836"/>
      <c r="DC80" s="837"/>
      <c r="DD80" s="837"/>
      <c r="DE80" s="837"/>
      <c r="DF80" s="838"/>
      <c r="DG80" s="836"/>
      <c r="DH80" s="837"/>
      <c r="DI80" s="837"/>
      <c r="DJ80" s="837"/>
      <c r="DK80" s="838"/>
      <c r="DL80" s="836"/>
      <c r="DM80" s="837"/>
      <c r="DN80" s="837"/>
      <c r="DO80" s="837"/>
      <c r="DP80" s="838"/>
      <c r="DQ80" s="836"/>
      <c r="DR80" s="837"/>
      <c r="DS80" s="837"/>
      <c r="DT80" s="837"/>
      <c r="DU80" s="838"/>
      <c r="DV80" s="839"/>
      <c r="DW80" s="840"/>
      <c r="DX80" s="840"/>
      <c r="DY80" s="840"/>
      <c r="DZ80" s="841"/>
      <c r="EA80" s="103"/>
    </row>
    <row r="81" spans="1:131" s="102" customFormat="1" ht="26.25" customHeight="1" x14ac:dyDescent="0.15">
      <c r="A81" s="131">
        <v>14</v>
      </c>
      <c r="B81" s="854"/>
      <c r="C81" s="855"/>
      <c r="D81" s="855"/>
      <c r="E81" s="855"/>
      <c r="F81" s="855"/>
      <c r="G81" s="855"/>
      <c r="H81" s="855"/>
      <c r="I81" s="855"/>
      <c r="J81" s="855"/>
      <c r="K81" s="855"/>
      <c r="L81" s="855"/>
      <c r="M81" s="855"/>
      <c r="N81" s="855"/>
      <c r="O81" s="855"/>
      <c r="P81" s="856"/>
      <c r="Q81" s="857"/>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810"/>
      <c r="AP81" s="810"/>
      <c r="AQ81" s="810"/>
      <c r="AR81" s="810"/>
      <c r="AS81" s="810"/>
      <c r="AT81" s="810"/>
      <c r="AU81" s="810"/>
      <c r="AV81" s="810"/>
      <c r="AW81" s="810"/>
      <c r="AX81" s="810"/>
      <c r="AY81" s="810"/>
      <c r="AZ81" s="858"/>
      <c r="BA81" s="858"/>
      <c r="BB81" s="858"/>
      <c r="BC81" s="858"/>
      <c r="BD81" s="859"/>
      <c r="BE81" s="122"/>
      <c r="BF81" s="122"/>
      <c r="BG81" s="122"/>
      <c r="BH81" s="122"/>
      <c r="BI81" s="122"/>
      <c r="BJ81" s="122"/>
      <c r="BK81" s="122"/>
      <c r="BL81" s="122"/>
      <c r="BM81" s="122"/>
      <c r="BN81" s="122"/>
      <c r="BO81" s="122"/>
      <c r="BP81" s="122"/>
      <c r="BQ81" s="129">
        <v>75</v>
      </c>
      <c r="BR81" s="128"/>
      <c r="BS81" s="833"/>
      <c r="BT81" s="834"/>
      <c r="BU81" s="834"/>
      <c r="BV81" s="834"/>
      <c r="BW81" s="834"/>
      <c r="BX81" s="834"/>
      <c r="BY81" s="834"/>
      <c r="BZ81" s="834"/>
      <c r="CA81" s="834"/>
      <c r="CB81" s="834"/>
      <c r="CC81" s="834"/>
      <c r="CD81" s="834"/>
      <c r="CE81" s="834"/>
      <c r="CF81" s="834"/>
      <c r="CG81" s="835"/>
      <c r="CH81" s="836"/>
      <c r="CI81" s="837"/>
      <c r="CJ81" s="837"/>
      <c r="CK81" s="837"/>
      <c r="CL81" s="838"/>
      <c r="CM81" s="836"/>
      <c r="CN81" s="837"/>
      <c r="CO81" s="837"/>
      <c r="CP81" s="837"/>
      <c r="CQ81" s="838"/>
      <c r="CR81" s="836"/>
      <c r="CS81" s="837"/>
      <c r="CT81" s="837"/>
      <c r="CU81" s="837"/>
      <c r="CV81" s="838"/>
      <c r="CW81" s="836"/>
      <c r="CX81" s="837"/>
      <c r="CY81" s="837"/>
      <c r="CZ81" s="837"/>
      <c r="DA81" s="838"/>
      <c r="DB81" s="836"/>
      <c r="DC81" s="837"/>
      <c r="DD81" s="837"/>
      <c r="DE81" s="837"/>
      <c r="DF81" s="838"/>
      <c r="DG81" s="836"/>
      <c r="DH81" s="837"/>
      <c r="DI81" s="837"/>
      <c r="DJ81" s="837"/>
      <c r="DK81" s="838"/>
      <c r="DL81" s="836"/>
      <c r="DM81" s="837"/>
      <c r="DN81" s="837"/>
      <c r="DO81" s="837"/>
      <c r="DP81" s="838"/>
      <c r="DQ81" s="836"/>
      <c r="DR81" s="837"/>
      <c r="DS81" s="837"/>
      <c r="DT81" s="837"/>
      <c r="DU81" s="838"/>
      <c r="DV81" s="839"/>
      <c r="DW81" s="840"/>
      <c r="DX81" s="840"/>
      <c r="DY81" s="840"/>
      <c r="DZ81" s="841"/>
      <c r="EA81" s="103"/>
    </row>
    <row r="82" spans="1:131" s="102" customFormat="1" ht="26.25" customHeight="1" x14ac:dyDescent="0.15">
      <c r="A82" s="131">
        <v>15</v>
      </c>
      <c r="B82" s="854"/>
      <c r="C82" s="855"/>
      <c r="D82" s="855"/>
      <c r="E82" s="855"/>
      <c r="F82" s="855"/>
      <c r="G82" s="855"/>
      <c r="H82" s="855"/>
      <c r="I82" s="855"/>
      <c r="J82" s="855"/>
      <c r="K82" s="855"/>
      <c r="L82" s="855"/>
      <c r="M82" s="855"/>
      <c r="N82" s="855"/>
      <c r="O82" s="855"/>
      <c r="P82" s="856"/>
      <c r="Q82" s="857"/>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58"/>
      <c r="BA82" s="858"/>
      <c r="BB82" s="858"/>
      <c r="BC82" s="858"/>
      <c r="BD82" s="859"/>
      <c r="BE82" s="122"/>
      <c r="BF82" s="122"/>
      <c r="BG82" s="122"/>
      <c r="BH82" s="122"/>
      <c r="BI82" s="122"/>
      <c r="BJ82" s="122"/>
      <c r="BK82" s="122"/>
      <c r="BL82" s="122"/>
      <c r="BM82" s="122"/>
      <c r="BN82" s="122"/>
      <c r="BO82" s="122"/>
      <c r="BP82" s="122"/>
      <c r="BQ82" s="129">
        <v>76</v>
      </c>
      <c r="BR82" s="128"/>
      <c r="BS82" s="833"/>
      <c r="BT82" s="834"/>
      <c r="BU82" s="834"/>
      <c r="BV82" s="834"/>
      <c r="BW82" s="834"/>
      <c r="BX82" s="834"/>
      <c r="BY82" s="834"/>
      <c r="BZ82" s="834"/>
      <c r="CA82" s="834"/>
      <c r="CB82" s="834"/>
      <c r="CC82" s="834"/>
      <c r="CD82" s="834"/>
      <c r="CE82" s="834"/>
      <c r="CF82" s="834"/>
      <c r="CG82" s="835"/>
      <c r="CH82" s="836"/>
      <c r="CI82" s="837"/>
      <c r="CJ82" s="837"/>
      <c r="CK82" s="837"/>
      <c r="CL82" s="838"/>
      <c r="CM82" s="836"/>
      <c r="CN82" s="837"/>
      <c r="CO82" s="837"/>
      <c r="CP82" s="837"/>
      <c r="CQ82" s="838"/>
      <c r="CR82" s="836"/>
      <c r="CS82" s="837"/>
      <c r="CT82" s="837"/>
      <c r="CU82" s="837"/>
      <c r="CV82" s="838"/>
      <c r="CW82" s="836"/>
      <c r="CX82" s="837"/>
      <c r="CY82" s="837"/>
      <c r="CZ82" s="837"/>
      <c r="DA82" s="838"/>
      <c r="DB82" s="836"/>
      <c r="DC82" s="837"/>
      <c r="DD82" s="837"/>
      <c r="DE82" s="837"/>
      <c r="DF82" s="838"/>
      <c r="DG82" s="836"/>
      <c r="DH82" s="837"/>
      <c r="DI82" s="837"/>
      <c r="DJ82" s="837"/>
      <c r="DK82" s="838"/>
      <c r="DL82" s="836"/>
      <c r="DM82" s="837"/>
      <c r="DN82" s="837"/>
      <c r="DO82" s="837"/>
      <c r="DP82" s="838"/>
      <c r="DQ82" s="836"/>
      <c r="DR82" s="837"/>
      <c r="DS82" s="837"/>
      <c r="DT82" s="837"/>
      <c r="DU82" s="838"/>
      <c r="DV82" s="839"/>
      <c r="DW82" s="840"/>
      <c r="DX82" s="840"/>
      <c r="DY82" s="840"/>
      <c r="DZ82" s="841"/>
      <c r="EA82" s="103"/>
    </row>
    <row r="83" spans="1:131" s="102" customFormat="1" ht="26.25" customHeight="1" x14ac:dyDescent="0.15">
      <c r="A83" s="131">
        <v>16</v>
      </c>
      <c r="B83" s="854"/>
      <c r="C83" s="855"/>
      <c r="D83" s="855"/>
      <c r="E83" s="855"/>
      <c r="F83" s="855"/>
      <c r="G83" s="855"/>
      <c r="H83" s="855"/>
      <c r="I83" s="855"/>
      <c r="J83" s="855"/>
      <c r="K83" s="855"/>
      <c r="L83" s="855"/>
      <c r="M83" s="855"/>
      <c r="N83" s="855"/>
      <c r="O83" s="855"/>
      <c r="P83" s="856"/>
      <c r="Q83" s="857"/>
      <c r="R83" s="810"/>
      <c r="S83" s="810"/>
      <c r="T83" s="810"/>
      <c r="U83" s="810"/>
      <c r="V83" s="810"/>
      <c r="W83" s="810"/>
      <c r="X83" s="810"/>
      <c r="Y83" s="810"/>
      <c r="Z83" s="810"/>
      <c r="AA83" s="810"/>
      <c r="AB83" s="810"/>
      <c r="AC83" s="810"/>
      <c r="AD83" s="810"/>
      <c r="AE83" s="810"/>
      <c r="AF83" s="810"/>
      <c r="AG83" s="810"/>
      <c r="AH83" s="810"/>
      <c r="AI83" s="810"/>
      <c r="AJ83" s="810"/>
      <c r="AK83" s="810"/>
      <c r="AL83" s="810"/>
      <c r="AM83" s="810"/>
      <c r="AN83" s="810"/>
      <c r="AO83" s="810"/>
      <c r="AP83" s="810"/>
      <c r="AQ83" s="810"/>
      <c r="AR83" s="810"/>
      <c r="AS83" s="810"/>
      <c r="AT83" s="810"/>
      <c r="AU83" s="810"/>
      <c r="AV83" s="810"/>
      <c r="AW83" s="810"/>
      <c r="AX83" s="810"/>
      <c r="AY83" s="810"/>
      <c r="AZ83" s="858"/>
      <c r="BA83" s="858"/>
      <c r="BB83" s="858"/>
      <c r="BC83" s="858"/>
      <c r="BD83" s="859"/>
      <c r="BE83" s="122"/>
      <c r="BF83" s="122"/>
      <c r="BG83" s="122"/>
      <c r="BH83" s="122"/>
      <c r="BI83" s="122"/>
      <c r="BJ83" s="122"/>
      <c r="BK83" s="122"/>
      <c r="BL83" s="122"/>
      <c r="BM83" s="122"/>
      <c r="BN83" s="122"/>
      <c r="BO83" s="122"/>
      <c r="BP83" s="122"/>
      <c r="BQ83" s="129">
        <v>77</v>
      </c>
      <c r="BR83" s="128"/>
      <c r="BS83" s="833"/>
      <c r="BT83" s="834"/>
      <c r="BU83" s="834"/>
      <c r="BV83" s="834"/>
      <c r="BW83" s="834"/>
      <c r="BX83" s="834"/>
      <c r="BY83" s="834"/>
      <c r="BZ83" s="834"/>
      <c r="CA83" s="834"/>
      <c r="CB83" s="834"/>
      <c r="CC83" s="834"/>
      <c r="CD83" s="834"/>
      <c r="CE83" s="834"/>
      <c r="CF83" s="834"/>
      <c r="CG83" s="835"/>
      <c r="CH83" s="836"/>
      <c r="CI83" s="837"/>
      <c r="CJ83" s="837"/>
      <c r="CK83" s="837"/>
      <c r="CL83" s="838"/>
      <c r="CM83" s="836"/>
      <c r="CN83" s="837"/>
      <c r="CO83" s="837"/>
      <c r="CP83" s="837"/>
      <c r="CQ83" s="838"/>
      <c r="CR83" s="836"/>
      <c r="CS83" s="837"/>
      <c r="CT83" s="837"/>
      <c r="CU83" s="837"/>
      <c r="CV83" s="838"/>
      <c r="CW83" s="836"/>
      <c r="CX83" s="837"/>
      <c r="CY83" s="837"/>
      <c r="CZ83" s="837"/>
      <c r="DA83" s="838"/>
      <c r="DB83" s="836"/>
      <c r="DC83" s="837"/>
      <c r="DD83" s="837"/>
      <c r="DE83" s="837"/>
      <c r="DF83" s="838"/>
      <c r="DG83" s="836"/>
      <c r="DH83" s="837"/>
      <c r="DI83" s="837"/>
      <c r="DJ83" s="837"/>
      <c r="DK83" s="838"/>
      <c r="DL83" s="836"/>
      <c r="DM83" s="837"/>
      <c r="DN83" s="837"/>
      <c r="DO83" s="837"/>
      <c r="DP83" s="838"/>
      <c r="DQ83" s="836"/>
      <c r="DR83" s="837"/>
      <c r="DS83" s="837"/>
      <c r="DT83" s="837"/>
      <c r="DU83" s="838"/>
      <c r="DV83" s="839"/>
      <c r="DW83" s="840"/>
      <c r="DX83" s="840"/>
      <c r="DY83" s="840"/>
      <c r="DZ83" s="841"/>
      <c r="EA83" s="103"/>
    </row>
    <row r="84" spans="1:131" s="102" customFormat="1" ht="26.25" customHeight="1" x14ac:dyDescent="0.15">
      <c r="A84" s="131">
        <v>17</v>
      </c>
      <c r="B84" s="854"/>
      <c r="C84" s="855"/>
      <c r="D84" s="855"/>
      <c r="E84" s="855"/>
      <c r="F84" s="855"/>
      <c r="G84" s="855"/>
      <c r="H84" s="855"/>
      <c r="I84" s="855"/>
      <c r="J84" s="855"/>
      <c r="K84" s="855"/>
      <c r="L84" s="855"/>
      <c r="M84" s="855"/>
      <c r="N84" s="855"/>
      <c r="O84" s="855"/>
      <c r="P84" s="856"/>
      <c r="Q84" s="857"/>
      <c r="R84" s="810"/>
      <c r="S84" s="810"/>
      <c r="T84" s="810"/>
      <c r="U84" s="810"/>
      <c r="V84" s="810"/>
      <c r="W84" s="810"/>
      <c r="X84" s="810"/>
      <c r="Y84" s="810"/>
      <c r="Z84" s="810"/>
      <c r="AA84" s="810"/>
      <c r="AB84" s="810"/>
      <c r="AC84" s="810"/>
      <c r="AD84" s="810"/>
      <c r="AE84" s="810"/>
      <c r="AF84" s="810"/>
      <c r="AG84" s="810"/>
      <c r="AH84" s="810"/>
      <c r="AI84" s="810"/>
      <c r="AJ84" s="810"/>
      <c r="AK84" s="810"/>
      <c r="AL84" s="810"/>
      <c r="AM84" s="810"/>
      <c r="AN84" s="810"/>
      <c r="AO84" s="810"/>
      <c r="AP84" s="810"/>
      <c r="AQ84" s="810"/>
      <c r="AR84" s="810"/>
      <c r="AS84" s="810"/>
      <c r="AT84" s="810"/>
      <c r="AU84" s="810"/>
      <c r="AV84" s="810"/>
      <c r="AW84" s="810"/>
      <c r="AX84" s="810"/>
      <c r="AY84" s="810"/>
      <c r="AZ84" s="858"/>
      <c r="BA84" s="858"/>
      <c r="BB84" s="858"/>
      <c r="BC84" s="858"/>
      <c r="BD84" s="859"/>
      <c r="BE84" s="122"/>
      <c r="BF84" s="122"/>
      <c r="BG84" s="122"/>
      <c r="BH84" s="122"/>
      <c r="BI84" s="122"/>
      <c r="BJ84" s="122"/>
      <c r="BK84" s="122"/>
      <c r="BL84" s="122"/>
      <c r="BM84" s="122"/>
      <c r="BN84" s="122"/>
      <c r="BO84" s="122"/>
      <c r="BP84" s="122"/>
      <c r="BQ84" s="129">
        <v>78</v>
      </c>
      <c r="BR84" s="128"/>
      <c r="BS84" s="833"/>
      <c r="BT84" s="834"/>
      <c r="BU84" s="834"/>
      <c r="BV84" s="834"/>
      <c r="BW84" s="834"/>
      <c r="BX84" s="834"/>
      <c r="BY84" s="834"/>
      <c r="BZ84" s="834"/>
      <c r="CA84" s="834"/>
      <c r="CB84" s="834"/>
      <c r="CC84" s="834"/>
      <c r="CD84" s="834"/>
      <c r="CE84" s="834"/>
      <c r="CF84" s="834"/>
      <c r="CG84" s="835"/>
      <c r="CH84" s="836"/>
      <c r="CI84" s="837"/>
      <c r="CJ84" s="837"/>
      <c r="CK84" s="837"/>
      <c r="CL84" s="838"/>
      <c r="CM84" s="836"/>
      <c r="CN84" s="837"/>
      <c r="CO84" s="837"/>
      <c r="CP84" s="837"/>
      <c r="CQ84" s="838"/>
      <c r="CR84" s="836"/>
      <c r="CS84" s="837"/>
      <c r="CT84" s="837"/>
      <c r="CU84" s="837"/>
      <c r="CV84" s="838"/>
      <c r="CW84" s="836"/>
      <c r="CX84" s="837"/>
      <c r="CY84" s="837"/>
      <c r="CZ84" s="837"/>
      <c r="DA84" s="838"/>
      <c r="DB84" s="836"/>
      <c r="DC84" s="837"/>
      <c r="DD84" s="837"/>
      <c r="DE84" s="837"/>
      <c r="DF84" s="838"/>
      <c r="DG84" s="836"/>
      <c r="DH84" s="837"/>
      <c r="DI84" s="837"/>
      <c r="DJ84" s="837"/>
      <c r="DK84" s="838"/>
      <c r="DL84" s="836"/>
      <c r="DM84" s="837"/>
      <c r="DN84" s="837"/>
      <c r="DO84" s="837"/>
      <c r="DP84" s="838"/>
      <c r="DQ84" s="836"/>
      <c r="DR84" s="837"/>
      <c r="DS84" s="837"/>
      <c r="DT84" s="837"/>
      <c r="DU84" s="838"/>
      <c r="DV84" s="839"/>
      <c r="DW84" s="840"/>
      <c r="DX84" s="840"/>
      <c r="DY84" s="840"/>
      <c r="DZ84" s="841"/>
      <c r="EA84" s="103"/>
    </row>
    <row r="85" spans="1:131" s="102" customFormat="1" ht="26.25" customHeight="1" x14ac:dyDescent="0.15">
      <c r="A85" s="131">
        <v>18</v>
      </c>
      <c r="B85" s="854"/>
      <c r="C85" s="855"/>
      <c r="D85" s="855"/>
      <c r="E85" s="855"/>
      <c r="F85" s="855"/>
      <c r="G85" s="855"/>
      <c r="H85" s="855"/>
      <c r="I85" s="855"/>
      <c r="J85" s="855"/>
      <c r="K85" s="855"/>
      <c r="L85" s="855"/>
      <c r="M85" s="855"/>
      <c r="N85" s="855"/>
      <c r="O85" s="855"/>
      <c r="P85" s="856"/>
      <c r="Q85" s="857"/>
      <c r="R85" s="810"/>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0"/>
      <c r="AP85" s="810"/>
      <c r="AQ85" s="810"/>
      <c r="AR85" s="810"/>
      <c r="AS85" s="810"/>
      <c r="AT85" s="810"/>
      <c r="AU85" s="810"/>
      <c r="AV85" s="810"/>
      <c r="AW85" s="810"/>
      <c r="AX85" s="810"/>
      <c r="AY85" s="810"/>
      <c r="AZ85" s="858"/>
      <c r="BA85" s="858"/>
      <c r="BB85" s="858"/>
      <c r="BC85" s="858"/>
      <c r="BD85" s="859"/>
      <c r="BE85" s="122"/>
      <c r="BF85" s="122"/>
      <c r="BG85" s="122"/>
      <c r="BH85" s="122"/>
      <c r="BI85" s="122"/>
      <c r="BJ85" s="122"/>
      <c r="BK85" s="122"/>
      <c r="BL85" s="122"/>
      <c r="BM85" s="122"/>
      <c r="BN85" s="122"/>
      <c r="BO85" s="122"/>
      <c r="BP85" s="122"/>
      <c r="BQ85" s="129">
        <v>79</v>
      </c>
      <c r="BR85" s="128"/>
      <c r="BS85" s="833"/>
      <c r="BT85" s="834"/>
      <c r="BU85" s="834"/>
      <c r="BV85" s="834"/>
      <c r="BW85" s="834"/>
      <c r="BX85" s="834"/>
      <c r="BY85" s="834"/>
      <c r="BZ85" s="834"/>
      <c r="CA85" s="834"/>
      <c r="CB85" s="834"/>
      <c r="CC85" s="834"/>
      <c r="CD85" s="834"/>
      <c r="CE85" s="834"/>
      <c r="CF85" s="834"/>
      <c r="CG85" s="835"/>
      <c r="CH85" s="836"/>
      <c r="CI85" s="837"/>
      <c r="CJ85" s="837"/>
      <c r="CK85" s="837"/>
      <c r="CL85" s="838"/>
      <c r="CM85" s="836"/>
      <c r="CN85" s="837"/>
      <c r="CO85" s="837"/>
      <c r="CP85" s="837"/>
      <c r="CQ85" s="838"/>
      <c r="CR85" s="836"/>
      <c r="CS85" s="837"/>
      <c r="CT85" s="837"/>
      <c r="CU85" s="837"/>
      <c r="CV85" s="838"/>
      <c r="CW85" s="836"/>
      <c r="CX85" s="837"/>
      <c r="CY85" s="837"/>
      <c r="CZ85" s="837"/>
      <c r="DA85" s="838"/>
      <c r="DB85" s="836"/>
      <c r="DC85" s="837"/>
      <c r="DD85" s="837"/>
      <c r="DE85" s="837"/>
      <c r="DF85" s="838"/>
      <c r="DG85" s="836"/>
      <c r="DH85" s="837"/>
      <c r="DI85" s="837"/>
      <c r="DJ85" s="837"/>
      <c r="DK85" s="838"/>
      <c r="DL85" s="836"/>
      <c r="DM85" s="837"/>
      <c r="DN85" s="837"/>
      <c r="DO85" s="837"/>
      <c r="DP85" s="838"/>
      <c r="DQ85" s="836"/>
      <c r="DR85" s="837"/>
      <c r="DS85" s="837"/>
      <c r="DT85" s="837"/>
      <c r="DU85" s="838"/>
      <c r="DV85" s="839"/>
      <c r="DW85" s="840"/>
      <c r="DX85" s="840"/>
      <c r="DY85" s="840"/>
      <c r="DZ85" s="841"/>
      <c r="EA85" s="103"/>
    </row>
    <row r="86" spans="1:131" s="102" customFormat="1" ht="26.25" customHeight="1" x14ac:dyDescent="0.15">
      <c r="A86" s="131">
        <v>19</v>
      </c>
      <c r="B86" s="854"/>
      <c r="C86" s="855"/>
      <c r="D86" s="855"/>
      <c r="E86" s="855"/>
      <c r="F86" s="855"/>
      <c r="G86" s="855"/>
      <c r="H86" s="855"/>
      <c r="I86" s="855"/>
      <c r="J86" s="855"/>
      <c r="K86" s="855"/>
      <c r="L86" s="855"/>
      <c r="M86" s="855"/>
      <c r="N86" s="855"/>
      <c r="O86" s="855"/>
      <c r="P86" s="856"/>
      <c r="Q86" s="857"/>
      <c r="R86" s="810"/>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0"/>
      <c r="AP86" s="810"/>
      <c r="AQ86" s="810"/>
      <c r="AR86" s="810"/>
      <c r="AS86" s="810"/>
      <c r="AT86" s="810"/>
      <c r="AU86" s="810"/>
      <c r="AV86" s="810"/>
      <c r="AW86" s="810"/>
      <c r="AX86" s="810"/>
      <c r="AY86" s="810"/>
      <c r="AZ86" s="858"/>
      <c r="BA86" s="858"/>
      <c r="BB86" s="858"/>
      <c r="BC86" s="858"/>
      <c r="BD86" s="859"/>
      <c r="BE86" s="122"/>
      <c r="BF86" s="122"/>
      <c r="BG86" s="122"/>
      <c r="BH86" s="122"/>
      <c r="BI86" s="122"/>
      <c r="BJ86" s="122"/>
      <c r="BK86" s="122"/>
      <c r="BL86" s="122"/>
      <c r="BM86" s="122"/>
      <c r="BN86" s="122"/>
      <c r="BO86" s="122"/>
      <c r="BP86" s="122"/>
      <c r="BQ86" s="129">
        <v>80</v>
      </c>
      <c r="BR86" s="128"/>
      <c r="BS86" s="833"/>
      <c r="BT86" s="834"/>
      <c r="BU86" s="834"/>
      <c r="BV86" s="834"/>
      <c r="BW86" s="834"/>
      <c r="BX86" s="834"/>
      <c r="BY86" s="834"/>
      <c r="BZ86" s="834"/>
      <c r="CA86" s="834"/>
      <c r="CB86" s="834"/>
      <c r="CC86" s="834"/>
      <c r="CD86" s="834"/>
      <c r="CE86" s="834"/>
      <c r="CF86" s="834"/>
      <c r="CG86" s="835"/>
      <c r="CH86" s="836"/>
      <c r="CI86" s="837"/>
      <c r="CJ86" s="837"/>
      <c r="CK86" s="837"/>
      <c r="CL86" s="838"/>
      <c r="CM86" s="836"/>
      <c r="CN86" s="837"/>
      <c r="CO86" s="837"/>
      <c r="CP86" s="837"/>
      <c r="CQ86" s="838"/>
      <c r="CR86" s="836"/>
      <c r="CS86" s="837"/>
      <c r="CT86" s="837"/>
      <c r="CU86" s="837"/>
      <c r="CV86" s="838"/>
      <c r="CW86" s="836"/>
      <c r="CX86" s="837"/>
      <c r="CY86" s="837"/>
      <c r="CZ86" s="837"/>
      <c r="DA86" s="838"/>
      <c r="DB86" s="836"/>
      <c r="DC86" s="837"/>
      <c r="DD86" s="837"/>
      <c r="DE86" s="837"/>
      <c r="DF86" s="838"/>
      <c r="DG86" s="836"/>
      <c r="DH86" s="837"/>
      <c r="DI86" s="837"/>
      <c r="DJ86" s="837"/>
      <c r="DK86" s="838"/>
      <c r="DL86" s="836"/>
      <c r="DM86" s="837"/>
      <c r="DN86" s="837"/>
      <c r="DO86" s="837"/>
      <c r="DP86" s="838"/>
      <c r="DQ86" s="836"/>
      <c r="DR86" s="837"/>
      <c r="DS86" s="837"/>
      <c r="DT86" s="837"/>
      <c r="DU86" s="838"/>
      <c r="DV86" s="839"/>
      <c r="DW86" s="840"/>
      <c r="DX86" s="840"/>
      <c r="DY86" s="840"/>
      <c r="DZ86" s="841"/>
      <c r="EA86" s="103"/>
    </row>
    <row r="87" spans="1:131" s="102" customFormat="1" ht="26.25" customHeight="1" x14ac:dyDescent="0.15">
      <c r="A87" s="1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2"/>
      <c r="BF87" s="122"/>
      <c r="BG87" s="122"/>
      <c r="BH87" s="122"/>
      <c r="BI87" s="122"/>
      <c r="BJ87" s="122"/>
      <c r="BK87" s="122"/>
      <c r="BL87" s="122"/>
      <c r="BM87" s="122"/>
      <c r="BN87" s="122"/>
      <c r="BO87" s="122"/>
      <c r="BP87" s="122"/>
      <c r="BQ87" s="129">
        <v>81</v>
      </c>
      <c r="BR87" s="128"/>
      <c r="BS87" s="833"/>
      <c r="BT87" s="834"/>
      <c r="BU87" s="834"/>
      <c r="BV87" s="834"/>
      <c r="BW87" s="834"/>
      <c r="BX87" s="834"/>
      <c r="BY87" s="834"/>
      <c r="BZ87" s="834"/>
      <c r="CA87" s="834"/>
      <c r="CB87" s="834"/>
      <c r="CC87" s="834"/>
      <c r="CD87" s="834"/>
      <c r="CE87" s="834"/>
      <c r="CF87" s="834"/>
      <c r="CG87" s="835"/>
      <c r="CH87" s="836"/>
      <c r="CI87" s="837"/>
      <c r="CJ87" s="837"/>
      <c r="CK87" s="837"/>
      <c r="CL87" s="838"/>
      <c r="CM87" s="836"/>
      <c r="CN87" s="837"/>
      <c r="CO87" s="837"/>
      <c r="CP87" s="837"/>
      <c r="CQ87" s="838"/>
      <c r="CR87" s="836"/>
      <c r="CS87" s="837"/>
      <c r="CT87" s="837"/>
      <c r="CU87" s="837"/>
      <c r="CV87" s="838"/>
      <c r="CW87" s="836"/>
      <c r="CX87" s="837"/>
      <c r="CY87" s="837"/>
      <c r="CZ87" s="837"/>
      <c r="DA87" s="838"/>
      <c r="DB87" s="836"/>
      <c r="DC87" s="837"/>
      <c r="DD87" s="837"/>
      <c r="DE87" s="837"/>
      <c r="DF87" s="838"/>
      <c r="DG87" s="836"/>
      <c r="DH87" s="837"/>
      <c r="DI87" s="837"/>
      <c r="DJ87" s="837"/>
      <c r="DK87" s="838"/>
      <c r="DL87" s="836"/>
      <c r="DM87" s="837"/>
      <c r="DN87" s="837"/>
      <c r="DO87" s="837"/>
      <c r="DP87" s="838"/>
      <c r="DQ87" s="836"/>
      <c r="DR87" s="837"/>
      <c r="DS87" s="837"/>
      <c r="DT87" s="837"/>
      <c r="DU87" s="838"/>
      <c r="DV87" s="839"/>
      <c r="DW87" s="840"/>
      <c r="DX87" s="840"/>
      <c r="DY87" s="840"/>
      <c r="DZ87" s="841"/>
      <c r="EA87" s="103"/>
    </row>
    <row r="88" spans="1:131" s="102" customFormat="1" ht="26.25" customHeight="1" thickBot="1" x14ac:dyDescent="0.2">
      <c r="A88" s="127" t="s">
        <v>380</v>
      </c>
      <c r="B88" s="777" t="s">
        <v>381</v>
      </c>
      <c r="C88" s="778"/>
      <c r="D88" s="778"/>
      <c r="E88" s="778"/>
      <c r="F88" s="778"/>
      <c r="G88" s="778"/>
      <c r="H88" s="778"/>
      <c r="I88" s="778"/>
      <c r="J88" s="778"/>
      <c r="K88" s="778"/>
      <c r="L88" s="778"/>
      <c r="M88" s="778"/>
      <c r="N88" s="778"/>
      <c r="O88" s="778"/>
      <c r="P88" s="779"/>
      <c r="Q88" s="820"/>
      <c r="R88" s="821"/>
      <c r="S88" s="821"/>
      <c r="T88" s="821"/>
      <c r="U88" s="821"/>
      <c r="V88" s="821"/>
      <c r="W88" s="821"/>
      <c r="X88" s="821"/>
      <c r="Y88" s="821"/>
      <c r="Z88" s="821"/>
      <c r="AA88" s="821"/>
      <c r="AB88" s="821"/>
      <c r="AC88" s="821"/>
      <c r="AD88" s="821"/>
      <c r="AE88" s="821"/>
      <c r="AF88" s="824">
        <v>7454</v>
      </c>
      <c r="AG88" s="824"/>
      <c r="AH88" s="824"/>
      <c r="AI88" s="824"/>
      <c r="AJ88" s="824"/>
      <c r="AK88" s="821"/>
      <c r="AL88" s="821"/>
      <c r="AM88" s="821"/>
      <c r="AN88" s="821"/>
      <c r="AO88" s="821"/>
      <c r="AP88" s="824">
        <v>1673</v>
      </c>
      <c r="AQ88" s="824"/>
      <c r="AR88" s="824"/>
      <c r="AS88" s="824"/>
      <c r="AT88" s="824"/>
      <c r="AU88" s="824"/>
      <c r="AV88" s="824"/>
      <c r="AW88" s="824"/>
      <c r="AX88" s="824"/>
      <c r="AY88" s="824"/>
      <c r="AZ88" s="828"/>
      <c r="BA88" s="828"/>
      <c r="BB88" s="828"/>
      <c r="BC88" s="828"/>
      <c r="BD88" s="829"/>
      <c r="BE88" s="122"/>
      <c r="BF88" s="122"/>
      <c r="BG88" s="122"/>
      <c r="BH88" s="122"/>
      <c r="BI88" s="122"/>
      <c r="BJ88" s="122"/>
      <c r="BK88" s="122"/>
      <c r="BL88" s="122"/>
      <c r="BM88" s="122"/>
      <c r="BN88" s="122"/>
      <c r="BO88" s="122"/>
      <c r="BP88" s="122"/>
      <c r="BQ88" s="129">
        <v>82</v>
      </c>
      <c r="BR88" s="128"/>
      <c r="BS88" s="833"/>
      <c r="BT88" s="834"/>
      <c r="BU88" s="834"/>
      <c r="BV88" s="834"/>
      <c r="BW88" s="834"/>
      <c r="BX88" s="834"/>
      <c r="BY88" s="834"/>
      <c r="BZ88" s="834"/>
      <c r="CA88" s="834"/>
      <c r="CB88" s="834"/>
      <c r="CC88" s="834"/>
      <c r="CD88" s="834"/>
      <c r="CE88" s="834"/>
      <c r="CF88" s="834"/>
      <c r="CG88" s="835"/>
      <c r="CH88" s="836"/>
      <c r="CI88" s="837"/>
      <c r="CJ88" s="837"/>
      <c r="CK88" s="837"/>
      <c r="CL88" s="838"/>
      <c r="CM88" s="836"/>
      <c r="CN88" s="837"/>
      <c r="CO88" s="837"/>
      <c r="CP88" s="837"/>
      <c r="CQ88" s="838"/>
      <c r="CR88" s="836"/>
      <c r="CS88" s="837"/>
      <c r="CT88" s="837"/>
      <c r="CU88" s="837"/>
      <c r="CV88" s="838"/>
      <c r="CW88" s="836"/>
      <c r="CX88" s="837"/>
      <c r="CY88" s="837"/>
      <c r="CZ88" s="837"/>
      <c r="DA88" s="838"/>
      <c r="DB88" s="836"/>
      <c r="DC88" s="837"/>
      <c r="DD88" s="837"/>
      <c r="DE88" s="837"/>
      <c r="DF88" s="838"/>
      <c r="DG88" s="836"/>
      <c r="DH88" s="837"/>
      <c r="DI88" s="837"/>
      <c r="DJ88" s="837"/>
      <c r="DK88" s="838"/>
      <c r="DL88" s="836"/>
      <c r="DM88" s="837"/>
      <c r="DN88" s="837"/>
      <c r="DO88" s="837"/>
      <c r="DP88" s="838"/>
      <c r="DQ88" s="836"/>
      <c r="DR88" s="837"/>
      <c r="DS88" s="837"/>
      <c r="DT88" s="837"/>
      <c r="DU88" s="838"/>
      <c r="DV88" s="839"/>
      <c r="DW88" s="840"/>
      <c r="DX88" s="840"/>
      <c r="DY88" s="840"/>
      <c r="DZ88" s="841"/>
      <c r="EA88" s="103"/>
    </row>
    <row r="89" spans="1:131" s="102" customFormat="1" ht="26.25" hidden="1" customHeight="1" x14ac:dyDescent="0.15">
      <c r="A89" s="126"/>
      <c r="B89" s="125"/>
      <c r="C89" s="125"/>
      <c r="D89" s="125"/>
      <c r="E89" s="125"/>
      <c r="F89" s="125"/>
      <c r="G89" s="125"/>
      <c r="H89" s="125"/>
      <c r="I89" s="125"/>
      <c r="J89" s="125"/>
      <c r="K89" s="125"/>
      <c r="L89" s="125"/>
      <c r="M89" s="125"/>
      <c r="N89" s="125"/>
      <c r="O89" s="125"/>
      <c r="P89" s="125"/>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3"/>
      <c r="BA89" s="123"/>
      <c r="BB89" s="123"/>
      <c r="BC89" s="123"/>
      <c r="BD89" s="123"/>
      <c r="BE89" s="122"/>
      <c r="BF89" s="122"/>
      <c r="BG89" s="122"/>
      <c r="BH89" s="122"/>
      <c r="BI89" s="122"/>
      <c r="BJ89" s="122"/>
      <c r="BK89" s="122"/>
      <c r="BL89" s="122"/>
      <c r="BM89" s="122"/>
      <c r="BN89" s="122"/>
      <c r="BO89" s="122"/>
      <c r="BP89" s="122"/>
      <c r="BQ89" s="129">
        <v>83</v>
      </c>
      <c r="BR89" s="128"/>
      <c r="BS89" s="833"/>
      <c r="BT89" s="834"/>
      <c r="BU89" s="834"/>
      <c r="BV89" s="834"/>
      <c r="BW89" s="834"/>
      <c r="BX89" s="834"/>
      <c r="BY89" s="834"/>
      <c r="BZ89" s="834"/>
      <c r="CA89" s="834"/>
      <c r="CB89" s="834"/>
      <c r="CC89" s="834"/>
      <c r="CD89" s="834"/>
      <c r="CE89" s="834"/>
      <c r="CF89" s="834"/>
      <c r="CG89" s="835"/>
      <c r="CH89" s="836"/>
      <c r="CI89" s="837"/>
      <c r="CJ89" s="837"/>
      <c r="CK89" s="837"/>
      <c r="CL89" s="838"/>
      <c r="CM89" s="836"/>
      <c r="CN89" s="837"/>
      <c r="CO89" s="837"/>
      <c r="CP89" s="837"/>
      <c r="CQ89" s="838"/>
      <c r="CR89" s="836"/>
      <c r="CS89" s="837"/>
      <c r="CT89" s="837"/>
      <c r="CU89" s="837"/>
      <c r="CV89" s="838"/>
      <c r="CW89" s="836"/>
      <c r="CX89" s="837"/>
      <c r="CY89" s="837"/>
      <c r="CZ89" s="837"/>
      <c r="DA89" s="838"/>
      <c r="DB89" s="836"/>
      <c r="DC89" s="837"/>
      <c r="DD89" s="837"/>
      <c r="DE89" s="837"/>
      <c r="DF89" s="838"/>
      <c r="DG89" s="836"/>
      <c r="DH89" s="837"/>
      <c r="DI89" s="837"/>
      <c r="DJ89" s="837"/>
      <c r="DK89" s="838"/>
      <c r="DL89" s="836"/>
      <c r="DM89" s="837"/>
      <c r="DN89" s="837"/>
      <c r="DO89" s="837"/>
      <c r="DP89" s="838"/>
      <c r="DQ89" s="836"/>
      <c r="DR89" s="837"/>
      <c r="DS89" s="837"/>
      <c r="DT89" s="837"/>
      <c r="DU89" s="838"/>
      <c r="DV89" s="839"/>
      <c r="DW89" s="840"/>
      <c r="DX89" s="840"/>
      <c r="DY89" s="840"/>
      <c r="DZ89" s="841"/>
      <c r="EA89" s="103"/>
    </row>
    <row r="90" spans="1:131" s="102" customFormat="1" ht="26.25" hidden="1" customHeight="1" x14ac:dyDescent="0.15">
      <c r="A90" s="126"/>
      <c r="B90" s="125"/>
      <c r="C90" s="125"/>
      <c r="D90" s="125"/>
      <c r="E90" s="125"/>
      <c r="F90" s="125"/>
      <c r="G90" s="125"/>
      <c r="H90" s="125"/>
      <c r="I90" s="125"/>
      <c r="J90" s="125"/>
      <c r="K90" s="125"/>
      <c r="L90" s="125"/>
      <c r="M90" s="125"/>
      <c r="N90" s="125"/>
      <c r="O90" s="125"/>
      <c r="P90" s="125"/>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3"/>
      <c r="BA90" s="123"/>
      <c r="BB90" s="123"/>
      <c r="BC90" s="123"/>
      <c r="BD90" s="123"/>
      <c r="BE90" s="122"/>
      <c r="BF90" s="122"/>
      <c r="BG90" s="122"/>
      <c r="BH90" s="122"/>
      <c r="BI90" s="122"/>
      <c r="BJ90" s="122"/>
      <c r="BK90" s="122"/>
      <c r="BL90" s="122"/>
      <c r="BM90" s="122"/>
      <c r="BN90" s="122"/>
      <c r="BO90" s="122"/>
      <c r="BP90" s="122"/>
      <c r="BQ90" s="129">
        <v>84</v>
      </c>
      <c r="BR90" s="128"/>
      <c r="BS90" s="833"/>
      <c r="BT90" s="834"/>
      <c r="BU90" s="834"/>
      <c r="BV90" s="834"/>
      <c r="BW90" s="834"/>
      <c r="BX90" s="834"/>
      <c r="BY90" s="834"/>
      <c r="BZ90" s="834"/>
      <c r="CA90" s="834"/>
      <c r="CB90" s="834"/>
      <c r="CC90" s="834"/>
      <c r="CD90" s="834"/>
      <c r="CE90" s="834"/>
      <c r="CF90" s="834"/>
      <c r="CG90" s="835"/>
      <c r="CH90" s="836"/>
      <c r="CI90" s="837"/>
      <c r="CJ90" s="837"/>
      <c r="CK90" s="837"/>
      <c r="CL90" s="838"/>
      <c r="CM90" s="836"/>
      <c r="CN90" s="837"/>
      <c r="CO90" s="837"/>
      <c r="CP90" s="837"/>
      <c r="CQ90" s="838"/>
      <c r="CR90" s="836"/>
      <c r="CS90" s="837"/>
      <c r="CT90" s="837"/>
      <c r="CU90" s="837"/>
      <c r="CV90" s="838"/>
      <c r="CW90" s="836"/>
      <c r="CX90" s="837"/>
      <c r="CY90" s="837"/>
      <c r="CZ90" s="837"/>
      <c r="DA90" s="838"/>
      <c r="DB90" s="836"/>
      <c r="DC90" s="837"/>
      <c r="DD90" s="837"/>
      <c r="DE90" s="837"/>
      <c r="DF90" s="838"/>
      <c r="DG90" s="836"/>
      <c r="DH90" s="837"/>
      <c r="DI90" s="837"/>
      <c r="DJ90" s="837"/>
      <c r="DK90" s="838"/>
      <c r="DL90" s="836"/>
      <c r="DM90" s="837"/>
      <c r="DN90" s="837"/>
      <c r="DO90" s="837"/>
      <c r="DP90" s="838"/>
      <c r="DQ90" s="836"/>
      <c r="DR90" s="837"/>
      <c r="DS90" s="837"/>
      <c r="DT90" s="837"/>
      <c r="DU90" s="838"/>
      <c r="DV90" s="839"/>
      <c r="DW90" s="840"/>
      <c r="DX90" s="840"/>
      <c r="DY90" s="840"/>
      <c r="DZ90" s="841"/>
      <c r="EA90" s="103"/>
    </row>
    <row r="91" spans="1:131" s="102" customFormat="1" ht="26.25" hidden="1" customHeight="1" x14ac:dyDescent="0.15">
      <c r="A91" s="126"/>
      <c r="B91" s="125"/>
      <c r="C91" s="125"/>
      <c r="D91" s="125"/>
      <c r="E91" s="125"/>
      <c r="F91" s="125"/>
      <c r="G91" s="125"/>
      <c r="H91" s="125"/>
      <c r="I91" s="125"/>
      <c r="J91" s="125"/>
      <c r="K91" s="125"/>
      <c r="L91" s="125"/>
      <c r="M91" s="125"/>
      <c r="N91" s="125"/>
      <c r="O91" s="125"/>
      <c r="P91" s="12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3"/>
      <c r="BA91" s="123"/>
      <c r="BB91" s="123"/>
      <c r="BC91" s="123"/>
      <c r="BD91" s="123"/>
      <c r="BE91" s="122"/>
      <c r="BF91" s="122"/>
      <c r="BG91" s="122"/>
      <c r="BH91" s="122"/>
      <c r="BI91" s="122"/>
      <c r="BJ91" s="122"/>
      <c r="BK91" s="122"/>
      <c r="BL91" s="122"/>
      <c r="BM91" s="122"/>
      <c r="BN91" s="122"/>
      <c r="BO91" s="122"/>
      <c r="BP91" s="122"/>
      <c r="BQ91" s="129">
        <v>85</v>
      </c>
      <c r="BR91" s="128"/>
      <c r="BS91" s="833"/>
      <c r="BT91" s="834"/>
      <c r="BU91" s="834"/>
      <c r="BV91" s="834"/>
      <c r="BW91" s="834"/>
      <c r="BX91" s="834"/>
      <c r="BY91" s="834"/>
      <c r="BZ91" s="834"/>
      <c r="CA91" s="834"/>
      <c r="CB91" s="834"/>
      <c r="CC91" s="834"/>
      <c r="CD91" s="834"/>
      <c r="CE91" s="834"/>
      <c r="CF91" s="834"/>
      <c r="CG91" s="835"/>
      <c r="CH91" s="836"/>
      <c r="CI91" s="837"/>
      <c r="CJ91" s="837"/>
      <c r="CK91" s="837"/>
      <c r="CL91" s="838"/>
      <c r="CM91" s="836"/>
      <c r="CN91" s="837"/>
      <c r="CO91" s="837"/>
      <c r="CP91" s="837"/>
      <c r="CQ91" s="838"/>
      <c r="CR91" s="836"/>
      <c r="CS91" s="837"/>
      <c r="CT91" s="837"/>
      <c r="CU91" s="837"/>
      <c r="CV91" s="838"/>
      <c r="CW91" s="836"/>
      <c r="CX91" s="837"/>
      <c r="CY91" s="837"/>
      <c r="CZ91" s="837"/>
      <c r="DA91" s="838"/>
      <c r="DB91" s="836"/>
      <c r="DC91" s="837"/>
      <c r="DD91" s="837"/>
      <c r="DE91" s="837"/>
      <c r="DF91" s="838"/>
      <c r="DG91" s="836"/>
      <c r="DH91" s="837"/>
      <c r="DI91" s="837"/>
      <c r="DJ91" s="837"/>
      <c r="DK91" s="838"/>
      <c r="DL91" s="836"/>
      <c r="DM91" s="837"/>
      <c r="DN91" s="837"/>
      <c r="DO91" s="837"/>
      <c r="DP91" s="838"/>
      <c r="DQ91" s="836"/>
      <c r="DR91" s="837"/>
      <c r="DS91" s="837"/>
      <c r="DT91" s="837"/>
      <c r="DU91" s="838"/>
      <c r="DV91" s="839"/>
      <c r="DW91" s="840"/>
      <c r="DX91" s="840"/>
      <c r="DY91" s="840"/>
      <c r="DZ91" s="841"/>
      <c r="EA91" s="103"/>
    </row>
    <row r="92" spans="1:131" s="102" customFormat="1" ht="26.25" hidden="1" customHeight="1" x14ac:dyDescent="0.15">
      <c r="A92" s="126"/>
      <c r="B92" s="125"/>
      <c r="C92" s="125"/>
      <c r="D92" s="125"/>
      <c r="E92" s="125"/>
      <c r="F92" s="125"/>
      <c r="G92" s="125"/>
      <c r="H92" s="125"/>
      <c r="I92" s="125"/>
      <c r="J92" s="125"/>
      <c r="K92" s="125"/>
      <c r="L92" s="125"/>
      <c r="M92" s="125"/>
      <c r="N92" s="125"/>
      <c r="O92" s="125"/>
      <c r="P92" s="125"/>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3"/>
      <c r="BA92" s="123"/>
      <c r="BB92" s="123"/>
      <c r="BC92" s="123"/>
      <c r="BD92" s="123"/>
      <c r="BE92" s="122"/>
      <c r="BF92" s="122"/>
      <c r="BG92" s="122"/>
      <c r="BH92" s="122"/>
      <c r="BI92" s="122"/>
      <c r="BJ92" s="122"/>
      <c r="BK92" s="122"/>
      <c r="BL92" s="122"/>
      <c r="BM92" s="122"/>
      <c r="BN92" s="122"/>
      <c r="BO92" s="122"/>
      <c r="BP92" s="122"/>
      <c r="BQ92" s="129">
        <v>86</v>
      </c>
      <c r="BR92" s="128"/>
      <c r="BS92" s="833"/>
      <c r="BT92" s="834"/>
      <c r="BU92" s="834"/>
      <c r="BV92" s="834"/>
      <c r="BW92" s="834"/>
      <c r="BX92" s="834"/>
      <c r="BY92" s="834"/>
      <c r="BZ92" s="834"/>
      <c r="CA92" s="834"/>
      <c r="CB92" s="834"/>
      <c r="CC92" s="834"/>
      <c r="CD92" s="834"/>
      <c r="CE92" s="834"/>
      <c r="CF92" s="834"/>
      <c r="CG92" s="835"/>
      <c r="CH92" s="836"/>
      <c r="CI92" s="837"/>
      <c r="CJ92" s="837"/>
      <c r="CK92" s="837"/>
      <c r="CL92" s="838"/>
      <c r="CM92" s="836"/>
      <c r="CN92" s="837"/>
      <c r="CO92" s="837"/>
      <c r="CP92" s="837"/>
      <c r="CQ92" s="838"/>
      <c r="CR92" s="836"/>
      <c r="CS92" s="837"/>
      <c r="CT92" s="837"/>
      <c r="CU92" s="837"/>
      <c r="CV92" s="838"/>
      <c r="CW92" s="836"/>
      <c r="CX92" s="837"/>
      <c r="CY92" s="837"/>
      <c r="CZ92" s="837"/>
      <c r="DA92" s="838"/>
      <c r="DB92" s="836"/>
      <c r="DC92" s="837"/>
      <c r="DD92" s="837"/>
      <c r="DE92" s="837"/>
      <c r="DF92" s="838"/>
      <c r="DG92" s="836"/>
      <c r="DH92" s="837"/>
      <c r="DI92" s="837"/>
      <c r="DJ92" s="837"/>
      <c r="DK92" s="838"/>
      <c r="DL92" s="836"/>
      <c r="DM92" s="837"/>
      <c r="DN92" s="837"/>
      <c r="DO92" s="837"/>
      <c r="DP92" s="838"/>
      <c r="DQ92" s="836"/>
      <c r="DR92" s="837"/>
      <c r="DS92" s="837"/>
      <c r="DT92" s="837"/>
      <c r="DU92" s="838"/>
      <c r="DV92" s="839"/>
      <c r="DW92" s="840"/>
      <c r="DX92" s="840"/>
      <c r="DY92" s="840"/>
      <c r="DZ92" s="841"/>
      <c r="EA92" s="103"/>
    </row>
    <row r="93" spans="1:131" s="102" customFormat="1" ht="26.25" hidden="1" customHeight="1" x14ac:dyDescent="0.15">
      <c r="A93" s="126"/>
      <c r="B93" s="125"/>
      <c r="C93" s="125"/>
      <c r="D93" s="125"/>
      <c r="E93" s="125"/>
      <c r="F93" s="125"/>
      <c r="G93" s="125"/>
      <c r="H93" s="125"/>
      <c r="I93" s="125"/>
      <c r="J93" s="125"/>
      <c r="K93" s="125"/>
      <c r="L93" s="125"/>
      <c r="M93" s="125"/>
      <c r="N93" s="125"/>
      <c r="O93" s="125"/>
      <c r="P93" s="125"/>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3"/>
      <c r="BA93" s="123"/>
      <c r="BB93" s="123"/>
      <c r="BC93" s="123"/>
      <c r="BD93" s="123"/>
      <c r="BE93" s="122"/>
      <c r="BF93" s="122"/>
      <c r="BG93" s="122"/>
      <c r="BH93" s="122"/>
      <c r="BI93" s="122"/>
      <c r="BJ93" s="122"/>
      <c r="BK93" s="122"/>
      <c r="BL93" s="122"/>
      <c r="BM93" s="122"/>
      <c r="BN93" s="122"/>
      <c r="BO93" s="122"/>
      <c r="BP93" s="122"/>
      <c r="BQ93" s="129">
        <v>87</v>
      </c>
      <c r="BR93" s="128"/>
      <c r="BS93" s="833"/>
      <c r="BT93" s="834"/>
      <c r="BU93" s="834"/>
      <c r="BV93" s="834"/>
      <c r="BW93" s="834"/>
      <c r="BX93" s="834"/>
      <c r="BY93" s="834"/>
      <c r="BZ93" s="834"/>
      <c r="CA93" s="834"/>
      <c r="CB93" s="834"/>
      <c r="CC93" s="834"/>
      <c r="CD93" s="834"/>
      <c r="CE93" s="834"/>
      <c r="CF93" s="834"/>
      <c r="CG93" s="835"/>
      <c r="CH93" s="836"/>
      <c r="CI93" s="837"/>
      <c r="CJ93" s="837"/>
      <c r="CK93" s="837"/>
      <c r="CL93" s="838"/>
      <c r="CM93" s="836"/>
      <c r="CN93" s="837"/>
      <c r="CO93" s="837"/>
      <c r="CP93" s="837"/>
      <c r="CQ93" s="838"/>
      <c r="CR93" s="836"/>
      <c r="CS93" s="837"/>
      <c r="CT93" s="837"/>
      <c r="CU93" s="837"/>
      <c r="CV93" s="838"/>
      <c r="CW93" s="836"/>
      <c r="CX93" s="837"/>
      <c r="CY93" s="837"/>
      <c r="CZ93" s="837"/>
      <c r="DA93" s="838"/>
      <c r="DB93" s="836"/>
      <c r="DC93" s="837"/>
      <c r="DD93" s="837"/>
      <c r="DE93" s="837"/>
      <c r="DF93" s="838"/>
      <c r="DG93" s="836"/>
      <c r="DH93" s="837"/>
      <c r="DI93" s="837"/>
      <c r="DJ93" s="837"/>
      <c r="DK93" s="838"/>
      <c r="DL93" s="836"/>
      <c r="DM93" s="837"/>
      <c r="DN93" s="837"/>
      <c r="DO93" s="837"/>
      <c r="DP93" s="838"/>
      <c r="DQ93" s="836"/>
      <c r="DR93" s="837"/>
      <c r="DS93" s="837"/>
      <c r="DT93" s="837"/>
      <c r="DU93" s="838"/>
      <c r="DV93" s="839"/>
      <c r="DW93" s="840"/>
      <c r="DX93" s="840"/>
      <c r="DY93" s="840"/>
      <c r="DZ93" s="841"/>
      <c r="EA93" s="103"/>
    </row>
    <row r="94" spans="1:131" s="102" customFormat="1" ht="26.25" hidden="1" customHeight="1" x14ac:dyDescent="0.15">
      <c r="A94" s="126"/>
      <c r="B94" s="125"/>
      <c r="C94" s="125"/>
      <c r="D94" s="125"/>
      <c r="E94" s="125"/>
      <c r="F94" s="125"/>
      <c r="G94" s="125"/>
      <c r="H94" s="125"/>
      <c r="I94" s="125"/>
      <c r="J94" s="125"/>
      <c r="K94" s="125"/>
      <c r="L94" s="125"/>
      <c r="M94" s="125"/>
      <c r="N94" s="125"/>
      <c r="O94" s="125"/>
      <c r="P94" s="125"/>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3"/>
      <c r="BA94" s="123"/>
      <c r="BB94" s="123"/>
      <c r="BC94" s="123"/>
      <c r="BD94" s="123"/>
      <c r="BE94" s="122"/>
      <c r="BF94" s="122"/>
      <c r="BG94" s="122"/>
      <c r="BH94" s="122"/>
      <c r="BI94" s="122"/>
      <c r="BJ94" s="122"/>
      <c r="BK94" s="122"/>
      <c r="BL94" s="122"/>
      <c r="BM94" s="122"/>
      <c r="BN94" s="122"/>
      <c r="BO94" s="122"/>
      <c r="BP94" s="122"/>
      <c r="BQ94" s="129">
        <v>88</v>
      </c>
      <c r="BR94" s="128"/>
      <c r="BS94" s="833"/>
      <c r="BT94" s="834"/>
      <c r="BU94" s="834"/>
      <c r="BV94" s="834"/>
      <c r="BW94" s="834"/>
      <c r="BX94" s="834"/>
      <c r="BY94" s="834"/>
      <c r="BZ94" s="834"/>
      <c r="CA94" s="834"/>
      <c r="CB94" s="834"/>
      <c r="CC94" s="834"/>
      <c r="CD94" s="834"/>
      <c r="CE94" s="834"/>
      <c r="CF94" s="834"/>
      <c r="CG94" s="835"/>
      <c r="CH94" s="836"/>
      <c r="CI94" s="837"/>
      <c r="CJ94" s="837"/>
      <c r="CK94" s="837"/>
      <c r="CL94" s="838"/>
      <c r="CM94" s="836"/>
      <c r="CN94" s="837"/>
      <c r="CO94" s="837"/>
      <c r="CP94" s="837"/>
      <c r="CQ94" s="838"/>
      <c r="CR94" s="836"/>
      <c r="CS94" s="837"/>
      <c r="CT94" s="837"/>
      <c r="CU94" s="837"/>
      <c r="CV94" s="838"/>
      <c r="CW94" s="836"/>
      <c r="CX94" s="837"/>
      <c r="CY94" s="837"/>
      <c r="CZ94" s="837"/>
      <c r="DA94" s="838"/>
      <c r="DB94" s="836"/>
      <c r="DC94" s="837"/>
      <c r="DD94" s="837"/>
      <c r="DE94" s="837"/>
      <c r="DF94" s="838"/>
      <c r="DG94" s="836"/>
      <c r="DH94" s="837"/>
      <c r="DI94" s="837"/>
      <c r="DJ94" s="837"/>
      <c r="DK94" s="838"/>
      <c r="DL94" s="836"/>
      <c r="DM94" s="837"/>
      <c r="DN94" s="837"/>
      <c r="DO94" s="837"/>
      <c r="DP94" s="838"/>
      <c r="DQ94" s="836"/>
      <c r="DR94" s="837"/>
      <c r="DS94" s="837"/>
      <c r="DT94" s="837"/>
      <c r="DU94" s="838"/>
      <c r="DV94" s="839"/>
      <c r="DW94" s="840"/>
      <c r="DX94" s="840"/>
      <c r="DY94" s="840"/>
      <c r="DZ94" s="841"/>
      <c r="EA94" s="103"/>
    </row>
    <row r="95" spans="1:131" s="102" customFormat="1" ht="26.25" hidden="1" customHeight="1" x14ac:dyDescent="0.15">
      <c r="A95" s="126"/>
      <c r="B95" s="125"/>
      <c r="C95" s="125"/>
      <c r="D95" s="125"/>
      <c r="E95" s="125"/>
      <c r="F95" s="125"/>
      <c r="G95" s="125"/>
      <c r="H95" s="125"/>
      <c r="I95" s="125"/>
      <c r="J95" s="125"/>
      <c r="K95" s="125"/>
      <c r="L95" s="125"/>
      <c r="M95" s="125"/>
      <c r="N95" s="125"/>
      <c r="O95" s="125"/>
      <c r="P95" s="125"/>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3"/>
      <c r="BA95" s="123"/>
      <c r="BB95" s="123"/>
      <c r="BC95" s="123"/>
      <c r="BD95" s="123"/>
      <c r="BE95" s="122"/>
      <c r="BF95" s="122"/>
      <c r="BG95" s="122"/>
      <c r="BH95" s="122"/>
      <c r="BI95" s="122"/>
      <c r="BJ95" s="122"/>
      <c r="BK95" s="122"/>
      <c r="BL95" s="122"/>
      <c r="BM95" s="122"/>
      <c r="BN95" s="122"/>
      <c r="BO95" s="122"/>
      <c r="BP95" s="122"/>
      <c r="BQ95" s="129">
        <v>89</v>
      </c>
      <c r="BR95" s="128"/>
      <c r="BS95" s="833"/>
      <c r="BT95" s="834"/>
      <c r="BU95" s="834"/>
      <c r="BV95" s="834"/>
      <c r="BW95" s="834"/>
      <c r="BX95" s="834"/>
      <c r="BY95" s="834"/>
      <c r="BZ95" s="834"/>
      <c r="CA95" s="834"/>
      <c r="CB95" s="834"/>
      <c r="CC95" s="834"/>
      <c r="CD95" s="834"/>
      <c r="CE95" s="834"/>
      <c r="CF95" s="834"/>
      <c r="CG95" s="835"/>
      <c r="CH95" s="836"/>
      <c r="CI95" s="837"/>
      <c r="CJ95" s="837"/>
      <c r="CK95" s="837"/>
      <c r="CL95" s="838"/>
      <c r="CM95" s="836"/>
      <c r="CN95" s="837"/>
      <c r="CO95" s="837"/>
      <c r="CP95" s="837"/>
      <c r="CQ95" s="838"/>
      <c r="CR95" s="836"/>
      <c r="CS95" s="837"/>
      <c r="CT95" s="837"/>
      <c r="CU95" s="837"/>
      <c r="CV95" s="838"/>
      <c r="CW95" s="836"/>
      <c r="CX95" s="837"/>
      <c r="CY95" s="837"/>
      <c r="CZ95" s="837"/>
      <c r="DA95" s="838"/>
      <c r="DB95" s="836"/>
      <c r="DC95" s="837"/>
      <c r="DD95" s="837"/>
      <c r="DE95" s="837"/>
      <c r="DF95" s="838"/>
      <c r="DG95" s="836"/>
      <c r="DH95" s="837"/>
      <c r="DI95" s="837"/>
      <c r="DJ95" s="837"/>
      <c r="DK95" s="838"/>
      <c r="DL95" s="836"/>
      <c r="DM95" s="837"/>
      <c r="DN95" s="837"/>
      <c r="DO95" s="837"/>
      <c r="DP95" s="838"/>
      <c r="DQ95" s="836"/>
      <c r="DR95" s="837"/>
      <c r="DS95" s="837"/>
      <c r="DT95" s="837"/>
      <c r="DU95" s="838"/>
      <c r="DV95" s="839"/>
      <c r="DW95" s="840"/>
      <c r="DX95" s="840"/>
      <c r="DY95" s="840"/>
      <c r="DZ95" s="841"/>
      <c r="EA95" s="103"/>
    </row>
    <row r="96" spans="1:131" s="102" customFormat="1" ht="26.25" hidden="1" customHeight="1" x14ac:dyDescent="0.15">
      <c r="A96" s="126"/>
      <c r="B96" s="125"/>
      <c r="C96" s="125"/>
      <c r="D96" s="125"/>
      <c r="E96" s="125"/>
      <c r="F96" s="125"/>
      <c r="G96" s="125"/>
      <c r="H96" s="125"/>
      <c r="I96" s="125"/>
      <c r="J96" s="125"/>
      <c r="K96" s="125"/>
      <c r="L96" s="125"/>
      <c r="M96" s="125"/>
      <c r="N96" s="125"/>
      <c r="O96" s="125"/>
      <c r="P96" s="125"/>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3"/>
      <c r="BA96" s="123"/>
      <c r="BB96" s="123"/>
      <c r="BC96" s="123"/>
      <c r="BD96" s="123"/>
      <c r="BE96" s="122"/>
      <c r="BF96" s="122"/>
      <c r="BG96" s="122"/>
      <c r="BH96" s="122"/>
      <c r="BI96" s="122"/>
      <c r="BJ96" s="122"/>
      <c r="BK96" s="122"/>
      <c r="BL96" s="122"/>
      <c r="BM96" s="122"/>
      <c r="BN96" s="122"/>
      <c r="BO96" s="122"/>
      <c r="BP96" s="122"/>
      <c r="BQ96" s="129">
        <v>90</v>
      </c>
      <c r="BR96" s="128"/>
      <c r="BS96" s="833"/>
      <c r="BT96" s="834"/>
      <c r="BU96" s="834"/>
      <c r="BV96" s="834"/>
      <c r="BW96" s="834"/>
      <c r="BX96" s="834"/>
      <c r="BY96" s="834"/>
      <c r="BZ96" s="834"/>
      <c r="CA96" s="834"/>
      <c r="CB96" s="834"/>
      <c r="CC96" s="834"/>
      <c r="CD96" s="834"/>
      <c r="CE96" s="834"/>
      <c r="CF96" s="834"/>
      <c r="CG96" s="835"/>
      <c r="CH96" s="836"/>
      <c r="CI96" s="837"/>
      <c r="CJ96" s="837"/>
      <c r="CK96" s="837"/>
      <c r="CL96" s="838"/>
      <c r="CM96" s="836"/>
      <c r="CN96" s="837"/>
      <c r="CO96" s="837"/>
      <c r="CP96" s="837"/>
      <c r="CQ96" s="838"/>
      <c r="CR96" s="836"/>
      <c r="CS96" s="837"/>
      <c r="CT96" s="837"/>
      <c r="CU96" s="837"/>
      <c r="CV96" s="838"/>
      <c r="CW96" s="836"/>
      <c r="CX96" s="837"/>
      <c r="CY96" s="837"/>
      <c r="CZ96" s="837"/>
      <c r="DA96" s="838"/>
      <c r="DB96" s="836"/>
      <c r="DC96" s="837"/>
      <c r="DD96" s="837"/>
      <c r="DE96" s="837"/>
      <c r="DF96" s="838"/>
      <c r="DG96" s="836"/>
      <c r="DH96" s="837"/>
      <c r="DI96" s="837"/>
      <c r="DJ96" s="837"/>
      <c r="DK96" s="838"/>
      <c r="DL96" s="836"/>
      <c r="DM96" s="837"/>
      <c r="DN96" s="837"/>
      <c r="DO96" s="837"/>
      <c r="DP96" s="838"/>
      <c r="DQ96" s="836"/>
      <c r="DR96" s="837"/>
      <c r="DS96" s="837"/>
      <c r="DT96" s="837"/>
      <c r="DU96" s="838"/>
      <c r="DV96" s="839"/>
      <c r="DW96" s="840"/>
      <c r="DX96" s="840"/>
      <c r="DY96" s="840"/>
      <c r="DZ96" s="841"/>
      <c r="EA96" s="103"/>
    </row>
    <row r="97" spans="1:131" s="102" customFormat="1" ht="26.25" hidden="1" customHeight="1" x14ac:dyDescent="0.15">
      <c r="A97" s="126"/>
      <c r="B97" s="125"/>
      <c r="C97" s="125"/>
      <c r="D97" s="125"/>
      <c r="E97" s="125"/>
      <c r="F97" s="125"/>
      <c r="G97" s="125"/>
      <c r="H97" s="125"/>
      <c r="I97" s="125"/>
      <c r="J97" s="125"/>
      <c r="K97" s="125"/>
      <c r="L97" s="125"/>
      <c r="M97" s="125"/>
      <c r="N97" s="125"/>
      <c r="O97" s="125"/>
      <c r="P97" s="125"/>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3"/>
      <c r="BA97" s="123"/>
      <c r="BB97" s="123"/>
      <c r="BC97" s="123"/>
      <c r="BD97" s="123"/>
      <c r="BE97" s="122"/>
      <c r="BF97" s="122"/>
      <c r="BG97" s="122"/>
      <c r="BH97" s="122"/>
      <c r="BI97" s="122"/>
      <c r="BJ97" s="122"/>
      <c r="BK97" s="122"/>
      <c r="BL97" s="122"/>
      <c r="BM97" s="122"/>
      <c r="BN97" s="122"/>
      <c r="BO97" s="122"/>
      <c r="BP97" s="122"/>
      <c r="BQ97" s="129">
        <v>91</v>
      </c>
      <c r="BR97" s="128"/>
      <c r="BS97" s="833"/>
      <c r="BT97" s="834"/>
      <c r="BU97" s="834"/>
      <c r="BV97" s="834"/>
      <c r="BW97" s="834"/>
      <c r="BX97" s="834"/>
      <c r="BY97" s="834"/>
      <c r="BZ97" s="834"/>
      <c r="CA97" s="834"/>
      <c r="CB97" s="834"/>
      <c r="CC97" s="834"/>
      <c r="CD97" s="834"/>
      <c r="CE97" s="834"/>
      <c r="CF97" s="834"/>
      <c r="CG97" s="835"/>
      <c r="CH97" s="836"/>
      <c r="CI97" s="837"/>
      <c r="CJ97" s="837"/>
      <c r="CK97" s="837"/>
      <c r="CL97" s="838"/>
      <c r="CM97" s="836"/>
      <c r="CN97" s="837"/>
      <c r="CO97" s="837"/>
      <c r="CP97" s="837"/>
      <c r="CQ97" s="838"/>
      <c r="CR97" s="836"/>
      <c r="CS97" s="837"/>
      <c r="CT97" s="837"/>
      <c r="CU97" s="837"/>
      <c r="CV97" s="838"/>
      <c r="CW97" s="836"/>
      <c r="CX97" s="837"/>
      <c r="CY97" s="837"/>
      <c r="CZ97" s="837"/>
      <c r="DA97" s="838"/>
      <c r="DB97" s="836"/>
      <c r="DC97" s="837"/>
      <c r="DD97" s="837"/>
      <c r="DE97" s="837"/>
      <c r="DF97" s="838"/>
      <c r="DG97" s="836"/>
      <c r="DH97" s="837"/>
      <c r="DI97" s="837"/>
      <c r="DJ97" s="837"/>
      <c r="DK97" s="838"/>
      <c r="DL97" s="836"/>
      <c r="DM97" s="837"/>
      <c r="DN97" s="837"/>
      <c r="DO97" s="837"/>
      <c r="DP97" s="838"/>
      <c r="DQ97" s="836"/>
      <c r="DR97" s="837"/>
      <c r="DS97" s="837"/>
      <c r="DT97" s="837"/>
      <c r="DU97" s="838"/>
      <c r="DV97" s="839"/>
      <c r="DW97" s="840"/>
      <c r="DX97" s="840"/>
      <c r="DY97" s="840"/>
      <c r="DZ97" s="841"/>
      <c r="EA97" s="103"/>
    </row>
    <row r="98" spans="1:131" s="102" customFormat="1" ht="26.25" hidden="1" customHeight="1" x14ac:dyDescent="0.15">
      <c r="A98" s="126"/>
      <c r="B98" s="125"/>
      <c r="C98" s="125"/>
      <c r="D98" s="125"/>
      <c r="E98" s="125"/>
      <c r="F98" s="125"/>
      <c r="G98" s="125"/>
      <c r="H98" s="125"/>
      <c r="I98" s="125"/>
      <c r="J98" s="125"/>
      <c r="K98" s="125"/>
      <c r="L98" s="125"/>
      <c r="M98" s="125"/>
      <c r="N98" s="125"/>
      <c r="O98" s="125"/>
      <c r="P98" s="125"/>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3"/>
      <c r="BA98" s="123"/>
      <c r="BB98" s="123"/>
      <c r="BC98" s="123"/>
      <c r="BD98" s="123"/>
      <c r="BE98" s="122"/>
      <c r="BF98" s="122"/>
      <c r="BG98" s="122"/>
      <c r="BH98" s="122"/>
      <c r="BI98" s="122"/>
      <c r="BJ98" s="122"/>
      <c r="BK98" s="122"/>
      <c r="BL98" s="122"/>
      <c r="BM98" s="122"/>
      <c r="BN98" s="122"/>
      <c r="BO98" s="122"/>
      <c r="BP98" s="122"/>
      <c r="BQ98" s="129">
        <v>92</v>
      </c>
      <c r="BR98" s="128"/>
      <c r="BS98" s="833"/>
      <c r="BT98" s="834"/>
      <c r="BU98" s="834"/>
      <c r="BV98" s="834"/>
      <c r="BW98" s="834"/>
      <c r="BX98" s="834"/>
      <c r="BY98" s="834"/>
      <c r="BZ98" s="834"/>
      <c r="CA98" s="834"/>
      <c r="CB98" s="834"/>
      <c r="CC98" s="834"/>
      <c r="CD98" s="834"/>
      <c r="CE98" s="834"/>
      <c r="CF98" s="834"/>
      <c r="CG98" s="835"/>
      <c r="CH98" s="836"/>
      <c r="CI98" s="837"/>
      <c r="CJ98" s="837"/>
      <c r="CK98" s="837"/>
      <c r="CL98" s="838"/>
      <c r="CM98" s="836"/>
      <c r="CN98" s="837"/>
      <c r="CO98" s="837"/>
      <c r="CP98" s="837"/>
      <c r="CQ98" s="838"/>
      <c r="CR98" s="836"/>
      <c r="CS98" s="837"/>
      <c r="CT98" s="837"/>
      <c r="CU98" s="837"/>
      <c r="CV98" s="838"/>
      <c r="CW98" s="836"/>
      <c r="CX98" s="837"/>
      <c r="CY98" s="837"/>
      <c r="CZ98" s="837"/>
      <c r="DA98" s="838"/>
      <c r="DB98" s="836"/>
      <c r="DC98" s="837"/>
      <c r="DD98" s="837"/>
      <c r="DE98" s="837"/>
      <c r="DF98" s="838"/>
      <c r="DG98" s="836"/>
      <c r="DH98" s="837"/>
      <c r="DI98" s="837"/>
      <c r="DJ98" s="837"/>
      <c r="DK98" s="838"/>
      <c r="DL98" s="836"/>
      <c r="DM98" s="837"/>
      <c r="DN98" s="837"/>
      <c r="DO98" s="837"/>
      <c r="DP98" s="838"/>
      <c r="DQ98" s="836"/>
      <c r="DR98" s="837"/>
      <c r="DS98" s="837"/>
      <c r="DT98" s="837"/>
      <c r="DU98" s="838"/>
      <c r="DV98" s="839"/>
      <c r="DW98" s="840"/>
      <c r="DX98" s="840"/>
      <c r="DY98" s="840"/>
      <c r="DZ98" s="841"/>
      <c r="EA98" s="103"/>
    </row>
    <row r="99" spans="1:131" s="102" customFormat="1" ht="26.25" hidden="1" customHeight="1" x14ac:dyDescent="0.15">
      <c r="A99" s="126"/>
      <c r="B99" s="125"/>
      <c r="C99" s="125"/>
      <c r="D99" s="125"/>
      <c r="E99" s="125"/>
      <c r="F99" s="125"/>
      <c r="G99" s="125"/>
      <c r="H99" s="125"/>
      <c r="I99" s="125"/>
      <c r="J99" s="125"/>
      <c r="K99" s="125"/>
      <c r="L99" s="125"/>
      <c r="M99" s="125"/>
      <c r="N99" s="125"/>
      <c r="O99" s="125"/>
      <c r="P99" s="125"/>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3"/>
      <c r="BA99" s="123"/>
      <c r="BB99" s="123"/>
      <c r="BC99" s="123"/>
      <c r="BD99" s="123"/>
      <c r="BE99" s="122"/>
      <c r="BF99" s="122"/>
      <c r="BG99" s="122"/>
      <c r="BH99" s="122"/>
      <c r="BI99" s="122"/>
      <c r="BJ99" s="122"/>
      <c r="BK99" s="122"/>
      <c r="BL99" s="122"/>
      <c r="BM99" s="122"/>
      <c r="BN99" s="122"/>
      <c r="BO99" s="122"/>
      <c r="BP99" s="122"/>
      <c r="BQ99" s="129">
        <v>93</v>
      </c>
      <c r="BR99" s="128"/>
      <c r="BS99" s="833"/>
      <c r="BT99" s="834"/>
      <c r="BU99" s="834"/>
      <c r="BV99" s="834"/>
      <c r="BW99" s="834"/>
      <c r="BX99" s="834"/>
      <c r="BY99" s="834"/>
      <c r="BZ99" s="834"/>
      <c r="CA99" s="834"/>
      <c r="CB99" s="834"/>
      <c r="CC99" s="834"/>
      <c r="CD99" s="834"/>
      <c r="CE99" s="834"/>
      <c r="CF99" s="834"/>
      <c r="CG99" s="835"/>
      <c r="CH99" s="836"/>
      <c r="CI99" s="837"/>
      <c r="CJ99" s="837"/>
      <c r="CK99" s="837"/>
      <c r="CL99" s="838"/>
      <c r="CM99" s="836"/>
      <c r="CN99" s="837"/>
      <c r="CO99" s="837"/>
      <c r="CP99" s="837"/>
      <c r="CQ99" s="838"/>
      <c r="CR99" s="836"/>
      <c r="CS99" s="837"/>
      <c r="CT99" s="837"/>
      <c r="CU99" s="837"/>
      <c r="CV99" s="838"/>
      <c r="CW99" s="836"/>
      <c r="CX99" s="837"/>
      <c r="CY99" s="837"/>
      <c r="CZ99" s="837"/>
      <c r="DA99" s="838"/>
      <c r="DB99" s="836"/>
      <c r="DC99" s="837"/>
      <c r="DD99" s="837"/>
      <c r="DE99" s="837"/>
      <c r="DF99" s="838"/>
      <c r="DG99" s="836"/>
      <c r="DH99" s="837"/>
      <c r="DI99" s="837"/>
      <c r="DJ99" s="837"/>
      <c r="DK99" s="838"/>
      <c r="DL99" s="836"/>
      <c r="DM99" s="837"/>
      <c r="DN99" s="837"/>
      <c r="DO99" s="837"/>
      <c r="DP99" s="838"/>
      <c r="DQ99" s="836"/>
      <c r="DR99" s="837"/>
      <c r="DS99" s="837"/>
      <c r="DT99" s="837"/>
      <c r="DU99" s="838"/>
      <c r="DV99" s="839"/>
      <c r="DW99" s="840"/>
      <c r="DX99" s="840"/>
      <c r="DY99" s="840"/>
      <c r="DZ99" s="841"/>
      <c r="EA99" s="103"/>
    </row>
    <row r="100" spans="1:131" s="102" customFormat="1" ht="26.25" hidden="1" customHeight="1" x14ac:dyDescent="0.15">
      <c r="A100" s="126"/>
      <c r="B100" s="125"/>
      <c r="C100" s="125"/>
      <c r="D100" s="125"/>
      <c r="E100" s="125"/>
      <c r="F100" s="125"/>
      <c r="G100" s="125"/>
      <c r="H100" s="125"/>
      <c r="I100" s="125"/>
      <c r="J100" s="125"/>
      <c r="K100" s="125"/>
      <c r="L100" s="125"/>
      <c r="M100" s="125"/>
      <c r="N100" s="125"/>
      <c r="O100" s="125"/>
      <c r="P100" s="125"/>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3"/>
      <c r="BA100" s="123"/>
      <c r="BB100" s="123"/>
      <c r="BC100" s="123"/>
      <c r="BD100" s="123"/>
      <c r="BE100" s="122"/>
      <c r="BF100" s="122"/>
      <c r="BG100" s="122"/>
      <c r="BH100" s="122"/>
      <c r="BI100" s="122"/>
      <c r="BJ100" s="122"/>
      <c r="BK100" s="122"/>
      <c r="BL100" s="122"/>
      <c r="BM100" s="122"/>
      <c r="BN100" s="122"/>
      <c r="BO100" s="122"/>
      <c r="BP100" s="122"/>
      <c r="BQ100" s="129">
        <v>94</v>
      </c>
      <c r="BR100" s="128"/>
      <c r="BS100" s="833"/>
      <c r="BT100" s="834"/>
      <c r="BU100" s="834"/>
      <c r="BV100" s="834"/>
      <c r="BW100" s="834"/>
      <c r="BX100" s="834"/>
      <c r="BY100" s="834"/>
      <c r="BZ100" s="834"/>
      <c r="CA100" s="834"/>
      <c r="CB100" s="834"/>
      <c r="CC100" s="834"/>
      <c r="CD100" s="834"/>
      <c r="CE100" s="834"/>
      <c r="CF100" s="834"/>
      <c r="CG100" s="835"/>
      <c r="CH100" s="836"/>
      <c r="CI100" s="837"/>
      <c r="CJ100" s="837"/>
      <c r="CK100" s="837"/>
      <c r="CL100" s="838"/>
      <c r="CM100" s="836"/>
      <c r="CN100" s="837"/>
      <c r="CO100" s="837"/>
      <c r="CP100" s="837"/>
      <c r="CQ100" s="838"/>
      <c r="CR100" s="836"/>
      <c r="CS100" s="837"/>
      <c r="CT100" s="837"/>
      <c r="CU100" s="837"/>
      <c r="CV100" s="838"/>
      <c r="CW100" s="836"/>
      <c r="CX100" s="837"/>
      <c r="CY100" s="837"/>
      <c r="CZ100" s="837"/>
      <c r="DA100" s="838"/>
      <c r="DB100" s="836"/>
      <c r="DC100" s="837"/>
      <c r="DD100" s="837"/>
      <c r="DE100" s="837"/>
      <c r="DF100" s="838"/>
      <c r="DG100" s="836"/>
      <c r="DH100" s="837"/>
      <c r="DI100" s="837"/>
      <c r="DJ100" s="837"/>
      <c r="DK100" s="838"/>
      <c r="DL100" s="836"/>
      <c r="DM100" s="837"/>
      <c r="DN100" s="837"/>
      <c r="DO100" s="837"/>
      <c r="DP100" s="838"/>
      <c r="DQ100" s="836"/>
      <c r="DR100" s="837"/>
      <c r="DS100" s="837"/>
      <c r="DT100" s="837"/>
      <c r="DU100" s="838"/>
      <c r="DV100" s="839"/>
      <c r="DW100" s="840"/>
      <c r="DX100" s="840"/>
      <c r="DY100" s="840"/>
      <c r="DZ100" s="841"/>
      <c r="EA100" s="103"/>
    </row>
    <row r="101" spans="1:131" s="102" customFormat="1" ht="26.25" hidden="1" customHeight="1" x14ac:dyDescent="0.15">
      <c r="A101" s="126"/>
      <c r="B101" s="125"/>
      <c r="C101" s="125"/>
      <c r="D101" s="125"/>
      <c r="E101" s="125"/>
      <c r="F101" s="125"/>
      <c r="G101" s="125"/>
      <c r="H101" s="125"/>
      <c r="I101" s="125"/>
      <c r="J101" s="125"/>
      <c r="K101" s="125"/>
      <c r="L101" s="125"/>
      <c r="M101" s="125"/>
      <c r="N101" s="125"/>
      <c r="O101" s="125"/>
      <c r="P101" s="125"/>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3"/>
      <c r="BA101" s="123"/>
      <c r="BB101" s="123"/>
      <c r="BC101" s="123"/>
      <c r="BD101" s="123"/>
      <c r="BE101" s="122"/>
      <c r="BF101" s="122"/>
      <c r="BG101" s="122"/>
      <c r="BH101" s="122"/>
      <c r="BI101" s="122"/>
      <c r="BJ101" s="122"/>
      <c r="BK101" s="122"/>
      <c r="BL101" s="122"/>
      <c r="BM101" s="122"/>
      <c r="BN101" s="122"/>
      <c r="BO101" s="122"/>
      <c r="BP101" s="122"/>
      <c r="BQ101" s="129">
        <v>95</v>
      </c>
      <c r="BR101" s="128"/>
      <c r="BS101" s="833"/>
      <c r="BT101" s="834"/>
      <c r="BU101" s="834"/>
      <c r="BV101" s="834"/>
      <c r="BW101" s="834"/>
      <c r="BX101" s="834"/>
      <c r="BY101" s="834"/>
      <c r="BZ101" s="834"/>
      <c r="CA101" s="834"/>
      <c r="CB101" s="834"/>
      <c r="CC101" s="834"/>
      <c r="CD101" s="834"/>
      <c r="CE101" s="834"/>
      <c r="CF101" s="834"/>
      <c r="CG101" s="835"/>
      <c r="CH101" s="836"/>
      <c r="CI101" s="837"/>
      <c r="CJ101" s="837"/>
      <c r="CK101" s="837"/>
      <c r="CL101" s="838"/>
      <c r="CM101" s="836"/>
      <c r="CN101" s="837"/>
      <c r="CO101" s="837"/>
      <c r="CP101" s="837"/>
      <c r="CQ101" s="838"/>
      <c r="CR101" s="836"/>
      <c r="CS101" s="837"/>
      <c r="CT101" s="837"/>
      <c r="CU101" s="837"/>
      <c r="CV101" s="838"/>
      <c r="CW101" s="836"/>
      <c r="CX101" s="837"/>
      <c r="CY101" s="837"/>
      <c r="CZ101" s="837"/>
      <c r="DA101" s="838"/>
      <c r="DB101" s="836"/>
      <c r="DC101" s="837"/>
      <c r="DD101" s="837"/>
      <c r="DE101" s="837"/>
      <c r="DF101" s="838"/>
      <c r="DG101" s="836"/>
      <c r="DH101" s="837"/>
      <c r="DI101" s="837"/>
      <c r="DJ101" s="837"/>
      <c r="DK101" s="838"/>
      <c r="DL101" s="836"/>
      <c r="DM101" s="837"/>
      <c r="DN101" s="837"/>
      <c r="DO101" s="837"/>
      <c r="DP101" s="838"/>
      <c r="DQ101" s="836"/>
      <c r="DR101" s="837"/>
      <c r="DS101" s="837"/>
      <c r="DT101" s="837"/>
      <c r="DU101" s="838"/>
      <c r="DV101" s="839"/>
      <c r="DW101" s="840"/>
      <c r="DX101" s="840"/>
      <c r="DY101" s="840"/>
      <c r="DZ101" s="841"/>
      <c r="EA101" s="103"/>
    </row>
    <row r="102" spans="1:131" s="102" customFormat="1" ht="26.25" customHeight="1" thickBot="1" x14ac:dyDescent="0.2">
      <c r="A102" s="126"/>
      <c r="B102" s="125"/>
      <c r="C102" s="125"/>
      <c r="D102" s="125"/>
      <c r="E102" s="125"/>
      <c r="F102" s="125"/>
      <c r="G102" s="125"/>
      <c r="H102" s="125"/>
      <c r="I102" s="125"/>
      <c r="J102" s="125"/>
      <c r="K102" s="125"/>
      <c r="L102" s="125"/>
      <c r="M102" s="125"/>
      <c r="N102" s="125"/>
      <c r="O102" s="125"/>
      <c r="P102" s="125"/>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3"/>
      <c r="BA102" s="123"/>
      <c r="BB102" s="123"/>
      <c r="BC102" s="123"/>
      <c r="BD102" s="123"/>
      <c r="BE102" s="122"/>
      <c r="BF102" s="122"/>
      <c r="BG102" s="122"/>
      <c r="BH102" s="122"/>
      <c r="BI102" s="122"/>
      <c r="BJ102" s="122"/>
      <c r="BK102" s="122"/>
      <c r="BL102" s="122"/>
      <c r="BM102" s="122"/>
      <c r="BN102" s="122"/>
      <c r="BO102" s="122"/>
      <c r="BP102" s="122"/>
      <c r="BQ102" s="127" t="s">
        <v>380</v>
      </c>
      <c r="BR102" s="777" t="s">
        <v>379</v>
      </c>
      <c r="BS102" s="778"/>
      <c r="BT102" s="778"/>
      <c r="BU102" s="778"/>
      <c r="BV102" s="778"/>
      <c r="BW102" s="778"/>
      <c r="BX102" s="778"/>
      <c r="BY102" s="778"/>
      <c r="BZ102" s="778"/>
      <c r="CA102" s="778"/>
      <c r="CB102" s="778"/>
      <c r="CC102" s="778"/>
      <c r="CD102" s="778"/>
      <c r="CE102" s="778"/>
      <c r="CF102" s="778"/>
      <c r="CG102" s="779"/>
      <c r="CH102" s="875"/>
      <c r="CI102" s="876"/>
      <c r="CJ102" s="876"/>
      <c r="CK102" s="876"/>
      <c r="CL102" s="877"/>
      <c r="CM102" s="875"/>
      <c r="CN102" s="876"/>
      <c r="CO102" s="876"/>
      <c r="CP102" s="876"/>
      <c r="CQ102" s="877"/>
      <c r="CR102" s="870">
        <v>9</v>
      </c>
      <c r="CS102" s="831"/>
      <c r="CT102" s="831"/>
      <c r="CU102" s="831"/>
      <c r="CV102" s="871"/>
      <c r="CW102" s="870">
        <v>2</v>
      </c>
      <c r="CX102" s="831"/>
      <c r="CY102" s="831"/>
      <c r="CZ102" s="831"/>
      <c r="DA102" s="871"/>
      <c r="DB102" s="870"/>
      <c r="DC102" s="831"/>
      <c r="DD102" s="831"/>
      <c r="DE102" s="831"/>
      <c r="DF102" s="871"/>
      <c r="DG102" s="870"/>
      <c r="DH102" s="831"/>
      <c r="DI102" s="831"/>
      <c r="DJ102" s="831"/>
      <c r="DK102" s="871"/>
      <c r="DL102" s="870"/>
      <c r="DM102" s="831"/>
      <c r="DN102" s="831"/>
      <c r="DO102" s="831"/>
      <c r="DP102" s="871"/>
      <c r="DQ102" s="870"/>
      <c r="DR102" s="831"/>
      <c r="DS102" s="831"/>
      <c r="DT102" s="831"/>
      <c r="DU102" s="871"/>
      <c r="DV102" s="889"/>
      <c r="DW102" s="890"/>
      <c r="DX102" s="890"/>
      <c r="DY102" s="890"/>
      <c r="DZ102" s="891"/>
      <c r="EA102" s="103"/>
    </row>
    <row r="103" spans="1:131" s="102" customFormat="1" ht="26.25" customHeight="1" x14ac:dyDescent="0.15">
      <c r="A103" s="126"/>
      <c r="B103" s="125"/>
      <c r="C103" s="125"/>
      <c r="D103" s="125"/>
      <c r="E103" s="125"/>
      <c r="F103" s="125"/>
      <c r="G103" s="125"/>
      <c r="H103" s="125"/>
      <c r="I103" s="125"/>
      <c r="J103" s="125"/>
      <c r="K103" s="125"/>
      <c r="L103" s="125"/>
      <c r="M103" s="125"/>
      <c r="N103" s="125"/>
      <c r="O103" s="125"/>
      <c r="P103" s="125"/>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3"/>
      <c r="BA103" s="123"/>
      <c r="BB103" s="123"/>
      <c r="BC103" s="123"/>
      <c r="BD103" s="123"/>
      <c r="BE103" s="122"/>
      <c r="BF103" s="122"/>
      <c r="BG103" s="122"/>
      <c r="BH103" s="122"/>
      <c r="BI103" s="122"/>
      <c r="BJ103" s="122"/>
      <c r="BK103" s="122"/>
      <c r="BL103" s="122"/>
      <c r="BM103" s="122"/>
      <c r="BN103" s="122"/>
      <c r="BO103" s="122"/>
      <c r="BP103" s="122"/>
      <c r="BQ103" s="892" t="s">
        <v>378</v>
      </c>
      <c r="BR103" s="892"/>
      <c r="BS103" s="892"/>
      <c r="BT103" s="892"/>
      <c r="BU103" s="892"/>
      <c r="BV103" s="892"/>
      <c r="BW103" s="892"/>
      <c r="BX103" s="892"/>
      <c r="BY103" s="892"/>
      <c r="BZ103" s="892"/>
      <c r="CA103" s="892"/>
      <c r="CB103" s="892"/>
      <c r="CC103" s="892"/>
      <c r="CD103" s="892"/>
      <c r="CE103" s="892"/>
      <c r="CF103" s="892"/>
      <c r="CG103" s="892"/>
      <c r="CH103" s="892"/>
      <c r="CI103" s="892"/>
      <c r="CJ103" s="892"/>
      <c r="CK103" s="892"/>
      <c r="CL103" s="892"/>
      <c r="CM103" s="892"/>
      <c r="CN103" s="892"/>
      <c r="CO103" s="892"/>
      <c r="CP103" s="892"/>
      <c r="CQ103" s="892"/>
      <c r="CR103" s="892"/>
      <c r="CS103" s="892"/>
      <c r="CT103" s="892"/>
      <c r="CU103" s="892"/>
      <c r="CV103" s="892"/>
      <c r="CW103" s="892"/>
      <c r="CX103" s="892"/>
      <c r="CY103" s="892"/>
      <c r="CZ103" s="892"/>
      <c r="DA103" s="892"/>
      <c r="DB103" s="892"/>
      <c r="DC103" s="892"/>
      <c r="DD103" s="892"/>
      <c r="DE103" s="892"/>
      <c r="DF103" s="892"/>
      <c r="DG103" s="892"/>
      <c r="DH103" s="892"/>
      <c r="DI103" s="892"/>
      <c r="DJ103" s="892"/>
      <c r="DK103" s="892"/>
      <c r="DL103" s="892"/>
      <c r="DM103" s="892"/>
      <c r="DN103" s="892"/>
      <c r="DO103" s="892"/>
      <c r="DP103" s="892"/>
      <c r="DQ103" s="892"/>
      <c r="DR103" s="892"/>
      <c r="DS103" s="892"/>
      <c r="DT103" s="892"/>
      <c r="DU103" s="892"/>
      <c r="DV103" s="892"/>
      <c r="DW103" s="892"/>
      <c r="DX103" s="892"/>
      <c r="DY103" s="892"/>
      <c r="DZ103" s="892"/>
      <c r="EA103" s="103"/>
    </row>
    <row r="104" spans="1:131" s="102" customFormat="1" ht="26.25" customHeight="1" x14ac:dyDescent="0.15">
      <c r="A104" s="126"/>
      <c r="B104" s="125"/>
      <c r="C104" s="125"/>
      <c r="D104" s="125"/>
      <c r="E104" s="125"/>
      <c r="F104" s="125"/>
      <c r="G104" s="125"/>
      <c r="H104" s="125"/>
      <c r="I104" s="125"/>
      <c r="J104" s="125"/>
      <c r="K104" s="125"/>
      <c r="L104" s="125"/>
      <c r="M104" s="125"/>
      <c r="N104" s="125"/>
      <c r="O104" s="125"/>
      <c r="P104" s="125"/>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3"/>
      <c r="BA104" s="123"/>
      <c r="BB104" s="123"/>
      <c r="BC104" s="123"/>
      <c r="BD104" s="123"/>
      <c r="BE104" s="122"/>
      <c r="BF104" s="122"/>
      <c r="BG104" s="122"/>
      <c r="BH104" s="122"/>
      <c r="BI104" s="122"/>
      <c r="BJ104" s="122"/>
      <c r="BK104" s="122"/>
      <c r="BL104" s="122"/>
      <c r="BM104" s="122"/>
      <c r="BN104" s="122"/>
      <c r="BO104" s="122"/>
      <c r="BP104" s="122"/>
      <c r="BQ104" s="893" t="s">
        <v>377</v>
      </c>
      <c r="BR104" s="893"/>
      <c r="BS104" s="893"/>
      <c r="BT104" s="893"/>
      <c r="BU104" s="893"/>
      <c r="BV104" s="893"/>
      <c r="BW104" s="893"/>
      <c r="BX104" s="893"/>
      <c r="BY104" s="893"/>
      <c r="BZ104" s="893"/>
      <c r="CA104" s="893"/>
      <c r="CB104" s="893"/>
      <c r="CC104" s="893"/>
      <c r="CD104" s="893"/>
      <c r="CE104" s="893"/>
      <c r="CF104" s="893"/>
      <c r="CG104" s="893"/>
      <c r="CH104" s="893"/>
      <c r="CI104" s="893"/>
      <c r="CJ104" s="893"/>
      <c r="CK104" s="893"/>
      <c r="CL104" s="893"/>
      <c r="CM104" s="893"/>
      <c r="CN104" s="893"/>
      <c r="CO104" s="893"/>
      <c r="CP104" s="893"/>
      <c r="CQ104" s="893"/>
      <c r="CR104" s="893"/>
      <c r="CS104" s="893"/>
      <c r="CT104" s="893"/>
      <c r="CU104" s="893"/>
      <c r="CV104" s="893"/>
      <c r="CW104" s="893"/>
      <c r="CX104" s="893"/>
      <c r="CY104" s="893"/>
      <c r="CZ104" s="893"/>
      <c r="DA104" s="893"/>
      <c r="DB104" s="893"/>
      <c r="DC104" s="893"/>
      <c r="DD104" s="893"/>
      <c r="DE104" s="893"/>
      <c r="DF104" s="893"/>
      <c r="DG104" s="893"/>
      <c r="DH104" s="893"/>
      <c r="DI104" s="893"/>
      <c r="DJ104" s="893"/>
      <c r="DK104" s="893"/>
      <c r="DL104" s="893"/>
      <c r="DM104" s="893"/>
      <c r="DN104" s="893"/>
      <c r="DO104" s="893"/>
      <c r="DP104" s="893"/>
      <c r="DQ104" s="893"/>
      <c r="DR104" s="893"/>
      <c r="DS104" s="893"/>
      <c r="DT104" s="893"/>
      <c r="DU104" s="893"/>
      <c r="DV104" s="893"/>
      <c r="DW104" s="893"/>
      <c r="DX104" s="893"/>
      <c r="DY104" s="893"/>
      <c r="DZ104" s="893"/>
      <c r="EA104" s="103"/>
    </row>
    <row r="105" spans="1:131" s="102"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03"/>
    </row>
    <row r="106" spans="1:131" s="102" customFormat="1" ht="11.25"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03"/>
    </row>
    <row r="107" spans="1:131" s="103" customFormat="1" ht="26.25" customHeight="1" thickBot="1" x14ac:dyDescent="0.2">
      <c r="A107" s="119" t="s">
        <v>376</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9" t="s">
        <v>375</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row>
    <row r="108" spans="1:131" s="103" customFormat="1" ht="26.25" customHeight="1" x14ac:dyDescent="0.15">
      <c r="A108" s="894" t="s">
        <v>374</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373</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03" customFormat="1" ht="26.25" customHeight="1" x14ac:dyDescent="0.15">
      <c r="A109" s="897" t="s">
        <v>372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349</v>
      </c>
      <c r="AB109" s="879"/>
      <c r="AC109" s="879"/>
      <c r="AD109" s="879"/>
      <c r="AE109" s="880"/>
      <c r="AF109" s="878" t="s">
        <v>210</v>
      </c>
      <c r="AG109" s="879"/>
      <c r="AH109" s="879"/>
      <c r="AI109" s="879"/>
      <c r="AJ109" s="880"/>
      <c r="AK109" s="878" t="s">
        <v>211</v>
      </c>
      <c r="AL109" s="879"/>
      <c r="AM109" s="879"/>
      <c r="AN109" s="879"/>
      <c r="AO109" s="880"/>
      <c r="AP109" s="878" t="s">
        <v>348</v>
      </c>
      <c r="AQ109" s="879"/>
      <c r="AR109" s="879"/>
      <c r="AS109" s="879"/>
      <c r="AT109" s="881"/>
      <c r="AU109" s="897" t="s">
        <v>372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349</v>
      </c>
      <c r="BR109" s="879"/>
      <c r="BS109" s="879"/>
      <c r="BT109" s="879"/>
      <c r="BU109" s="880"/>
      <c r="BV109" s="878" t="s">
        <v>210</v>
      </c>
      <c r="BW109" s="879"/>
      <c r="BX109" s="879"/>
      <c r="BY109" s="879"/>
      <c r="BZ109" s="880"/>
      <c r="CA109" s="878" t="s">
        <v>211</v>
      </c>
      <c r="CB109" s="879"/>
      <c r="CC109" s="879"/>
      <c r="CD109" s="879"/>
      <c r="CE109" s="880"/>
      <c r="CF109" s="888" t="s">
        <v>348</v>
      </c>
      <c r="CG109" s="888"/>
      <c r="CH109" s="888"/>
      <c r="CI109" s="888"/>
      <c r="CJ109" s="888"/>
      <c r="CK109" s="878" t="s">
        <v>350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349</v>
      </c>
      <c r="DH109" s="879"/>
      <c r="DI109" s="879"/>
      <c r="DJ109" s="879"/>
      <c r="DK109" s="880"/>
      <c r="DL109" s="878" t="s">
        <v>210</v>
      </c>
      <c r="DM109" s="879"/>
      <c r="DN109" s="879"/>
      <c r="DO109" s="879"/>
      <c r="DP109" s="880"/>
      <c r="DQ109" s="878" t="s">
        <v>211</v>
      </c>
      <c r="DR109" s="879"/>
      <c r="DS109" s="879"/>
      <c r="DT109" s="879"/>
      <c r="DU109" s="880"/>
      <c r="DV109" s="878" t="s">
        <v>348</v>
      </c>
      <c r="DW109" s="879"/>
      <c r="DX109" s="879"/>
      <c r="DY109" s="879"/>
      <c r="DZ109" s="881"/>
    </row>
    <row r="110" spans="1:131" s="103" customFormat="1" ht="26.25" customHeight="1" x14ac:dyDescent="0.15">
      <c r="A110" s="898" t="s">
        <v>371</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197065</v>
      </c>
      <c r="AB110" s="902"/>
      <c r="AC110" s="902"/>
      <c r="AD110" s="902"/>
      <c r="AE110" s="903"/>
      <c r="AF110" s="904">
        <v>227437</v>
      </c>
      <c r="AG110" s="902"/>
      <c r="AH110" s="902"/>
      <c r="AI110" s="902"/>
      <c r="AJ110" s="903"/>
      <c r="AK110" s="904">
        <v>247918</v>
      </c>
      <c r="AL110" s="902"/>
      <c r="AM110" s="902"/>
      <c r="AN110" s="902"/>
      <c r="AO110" s="903"/>
      <c r="AP110" s="905">
        <v>43.1</v>
      </c>
      <c r="AQ110" s="906"/>
      <c r="AR110" s="906"/>
      <c r="AS110" s="906"/>
      <c r="AT110" s="907"/>
      <c r="AU110" s="908" t="s">
        <v>370</v>
      </c>
      <c r="AV110" s="909"/>
      <c r="AW110" s="909"/>
      <c r="AX110" s="909"/>
      <c r="AY110" s="909"/>
      <c r="AZ110" s="924" t="s">
        <v>369</v>
      </c>
      <c r="BA110" s="899"/>
      <c r="BB110" s="899"/>
      <c r="BC110" s="899"/>
      <c r="BD110" s="899"/>
      <c r="BE110" s="899"/>
      <c r="BF110" s="899"/>
      <c r="BG110" s="899"/>
      <c r="BH110" s="899"/>
      <c r="BI110" s="899"/>
      <c r="BJ110" s="899"/>
      <c r="BK110" s="899"/>
      <c r="BL110" s="899"/>
      <c r="BM110" s="899"/>
      <c r="BN110" s="899"/>
      <c r="BO110" s="899"/>
      <c r="BP110" s="900"/>
      <c r="BQ110" s="925">
        <v>2174316</v>
      </c>
      <c r="BR110" s="926"/>
      <c r="BS110" s="926"/>
      <c r="BT110" s="926"/>
      <c r="BU110" s="926"/>
      <c r="BV110" s="926">
        <v>2255291</v>
      </c>
      <c r="BW110" s="926"/>
      <c r="BX110" s="926"/>
      <c r="BY110" s="926"/>
      <c r="BZ110" s="926"/>
      <c r="CA110" s="926">
        <v>2545334</v>
      </c>
      <c r="CB110" s="926"/>
      <c r="CC110" s="926"/>
      <c r="CD110" s="926"/>
      <c r="CE110" s="926"/>
      <c r="CF110" s="927">
        <v>442.6</v>
      </c>
      <c r="CG110" s="928"/>
      <c r="CH110" s="928"/>
      <c r="CI110" s="928"/>
      <c r="CJ110" s="928"/>
      <c r="CK110" s="929" t="s">
        <v>346</v>
      </c>
      <c r="CL110" s="930"/>
      <c r="CM110" s="935" t="s">
        <v>345</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25" t="s">
        <v>48</v>
      </c>
      <c r="DH110" s="926"/>
      <c r="DI110" s="926"/>
      <c r="DJ110" s="926"/>
      <c r="DK110" s="926"/>
      <c r="DL110" s="926" t="s">
        <v>48</v>
      </c>
      <c r="DM110" s="926"/>
      <c r="DN110" s="926"/>
      <c r="DO110" s="926"/>
      <c r="DP110" s="926"/>
      <c r="DQ110" s="926" t="s">
        <v>48</v>
      </c>
      <c r="DR110" s="926"/>
      <c r="DS110" s="926"/>
      <c r="DT110" s="926"/>
      <c r="DU110" s="926"/>
      <c r="DV110" s="938" t="s">
        <v>48</v>
      </c>
      <c r="DW110" s="938"/>
      <c r="DX110" s="938"/>
      <c r="DY110" s="938"/>
      <c r="DZ110" s="939"/>
    </row>
    <row r="111" spans="1:131" s="103" customFormat="1" ht="26.25" customHeight="1" x14ac:dyDescent="0.15">
      <c r="A111" s="940" t="s">
        <v>368</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17" t="s">
        <v>48</v>
      </c>
      <c r="AB111" s="918"/>
      <c r="AC111" s="918"/>
      <c r="AD111" s="918"/>
      <c r="AE111" s="919"/>
      <c r="AF111" s="920" t="s">
        <v>48</v>
      </c>
      <c r="AG111" s="918"/>
      <c r="AH111" s="918"/>
      <c r="AI111" s="918"/>
      <c r="AJ111" s="919"/>
      <c r="AK111" s="920" t="s">
        <v>48</v>
      </c>
      <c r="AL111" s="918"/>
      <c r="AM111" s="918"/>
      <c r="AN111" s="918"/>
      <c r="AO111" s="919"/>
      <c r="AP111" s="921" t="s">
        <v>48</v>
      </c>
      <c r="AQ111" s="922"/>
      <c r="AR111" s="922"/>
      <c r="AS111" s="922"/>
      <c r="AT111" s="923"/>
      <c r="AU111" s="910"/>
      <c r="AV111" s="911"/>
      <c r="AW111" s="911"/>
      <c r="AX111" s="911"/>
      <c r="AY111" s="911"/>
      <c r="AZ111" s="914" t="s">
        <v>367</v>
      </c>
      <c r="BA111" s="915"/>
      <c r="BB111" s="915"/>
      <c r="BC111" s="915"/>
      <c r="BD111" s="915"/>
      <c r="BE111" s="915"/>
      <c r="BF111" s="915"/>
      <c r="BG111" s="915"/>
      <c r="BH111" s="915"/>
      <c r="BI111" s="915"/>
      <c r="BJ111" s="915"/>
      <c r="BK111" s="915"/>
      <c r="BL111" s="915"/>
      <c r="BM111" s="915"/>
      <c r="BN111" s="915"/>
      <c r="BO111" s="915"/>
      <c r="BP111" s="916"/>
      <c r="BQ111" s="887" t="s">
        <v>48</v>
      </c>
      <c r="BR111" s="872"/>
      <c r="BS111" s="872"/>
      <c r="BT111" s="872"/>
      <c r="BU111" s="872"/>
      <c r="BV111" s="872" t="s">
        <v>48</v>
      </c>
      <c r="BW111" s="872"/>
      <c r="BX111" s="872"/>
      <c r="BY111" s="872"/>
      <c r="BZ111" s="872"/>
      <c r="CA111" s="872" t="s">
        <v>48</v>
      </c>
      <c r="CB111" s="872"/>
      <c r="CC111" s="872"/>
      <c r="CD111" s="872"/>
      <c r="CE111" s="872"/>
      <c r="CF111" s="882" t="s">
        <v>48</v>
      </c>
      <c r="CG111" s="883"/>
      <c r="CH111" s="883"/>
      <c r="CI111" s="883"/>
      <c r="CJ111" s="883"/>
      <c r="CK111" s="931"/>
      <c r="CL111" s="932"/>
      <c r="CM111" s="884" t="s">
        <v>343</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87" t="s">
        <v>48</v>
      </c>
      <c r="DH111" s="872"/>
      <c r="DI111" s="872"/>
      <c r="DJ111" s="872"/>
      <c r="DK111" s="872"/>
      <c r="DL111" s="872" t="s">
        <v>48</v>
      </c>
      <c r="DM111" s="872"/>
      <c r="DN111" s="872"/>
      <c r="DO111" s="872"/>
      <c r="DP111" s="872"/>
      <c r="DQ111" s="872" t="s">
        <v>48</v>
      </c>
      <c r="DR111" s="872"/>
      <c r="DS111" s="872"/>
      <c r="DT111" s="872"/>
      <c r="DU111" s="872"/>
      <c r="DV111" s="873" t="s">
        <v>48</v>
      </c>
      <c r="DW111" s="873"/>
      <c r="DX111" s="873"/>
      <c r="DY111" s="873"/>
      <c r="DZ111" s="874"/>
    </row>
    <row r="112" spans="1:131" s="103" customFormat="1" ht="26.25" customHeight="1" x14ac:dyDescent="0.15">
      <c r="A112" s="950" t="s">
        <v>366</v>
      </c>
      <c r="B112" s="951"/>
      <c r="C112" s="915" t="s">
        <v>365</v>
      </c>
      <c r="D112" s="915"/>
      <c r="E112" s="915"/>
      <c r="F112" s="915"/>
      <c r="G112" s="915"/>
      <c r="H112" s="915"/>
      <c r="I112" s="915"/>
      <c r="J112" s="915"/>
      <c r="K112" s="915"/>
      <c r="L112" s="915"/>
      <c r="M112" s="915"/>
      <c r="N112" s="915"/>
      <c r="O112" s="915"/>
      <c r="P112" s="915"/>
      <c r="Q112" s="915"/>
      <c r="R112" s="915"/>
      <c r="S112" s="915"/>
      <c r="T112" s="915"/>
      <c r="U112" s="915"/>
      <c r="V112" s="915"/>
      <c r="W112" s="915"/>
      <c r="X112" s="915"/>
      <c r="Y112" s="915"/>
      <c r="Z112" s="916"/>
      <c r="AA112" s="949" t="s">
        <v>48</v>
      </c>
      <c r="AB112" s="944"/>
      <c r="AC112" s="944"/>
      <c r="AD112" s="944"/>
      <c r="AE112" s="945"/>
      <c r="AF112" s="943" t="s">
        <v>48</v>
      </c>
      <c r="AG112" s="944"/>
      <c r="AH112" s="944"/>
      <c r="AI112" s="944"/>
      <c r="AJ112" s="945"/>
      <c r="AK112" s="943" t="s">
        <v>48</v>
      </c>
      <c r="AL112" s="944"/>
      <c r="AM112" s="944"/>
      <c r="AN112" s="944"/>
      <c r="AO112" s="945"/>
      <c r="AP112" s="946" t="s">
        <v>48</v>
      </c>
      <c r="AQ112" s="947"/>
      <c r="AR112" s="947"/>
      <c r="AS112" s="947"/>
      <c r="AT112" s="948"/>
      <c r="AU112" s="910"/>
      <c r="AV112" s="911"/>
      <c r="AW112" s="911"/>
      <c r="AX112" s="911"/>
      <c r="AY112" s="911"/>
      <c r="AZ112" s="914" t="s">
        <v>364</v>
      </c>
      <c r="BA112" s="915"/>
      <c r="BB112" s="915"/>
      <c r="BC112" s="915"/>
      <c r="BD112" s="915"/>
      <c r="BE112" s="915"/>
      <c r="BF112" s="915"/>
      <c r="BG112" s="915"/>
      <c r="BH112" s="915"/>
      <c r="BI112" s="915"/>
      <c r="BJ112" s="915"/>
      <c r="BK112" s="915"/>
      <c r="BL112" s="915"/>
      <c r="BM112" s="915"/>
      <c r="BN112" s="915"/>
      <c r="BO112" s="915"/>
      <c r="BP112" s="916"/>
      <c r="BQ112" s="887">
        <v>58312</v>
      </c>
      <c r="BR112" s="872"/>
      <c r="BS112" s="872"/>
      <c r="BT112" s="872"/>
      <c r="BU112" s="872"/>
      <c r="BV112" s="872">
        <v>53004</v>
      </c>
      <c r="BW112" s="872"/>
      <c r="BX112" s="872"/>
      <c r="BY112" s="872"/>
      <c r="BZ112" s="872"/>
      <c r="CA112" s="872">
        <v>34560</v>
      </c>
      <c r="CB112" s="872"/>
      <c r="CC112" s="872"/>
      <c r="CD112" s="872"/>
      <c r="CE112" s="872"/>
      <c r="CF112" s="882">
        <v>6</v>
      </c>
      <c r="CG112" s="883"/>
      <c r="CH112" s="883"/>
      <c r="CI112" s="883"/>
      <c r="CJ112" s="883"/>
      <c r="CK112" s="931"/>
      <c r="CL112" s="932"/>
      <c r="CM112" s="884" t="s">
        <v>363</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87" t="s">
        <v>48</v>
      </c>
      <c r="DH112" s="872"/>
      <c r="DI112" s="872"/>
      <c r="DJ112" s="872"/>
      <c r="DK112" s="872"/>
      <c r="DL112" s="872" t="s">
        <v>48</v>
      </c>
      <c r="DM112" s="872"/>
      <c r="DN112" s="872"/>
      <c r="DO112" s="872"/>
      <c r="DP112" s="872"/>
      <c r="DQ112" s="872" t="s">
        <v>48</v>
      </c>
      <c r="DR112" s="872"/>
      <c r="DS112" s="872"/>
      <c r="DT112" s="872"/>
      <c r="DU112" s="872"/>
      <c r="DV112" s="873" t="s">
        <v>48</v>
      </c>
      <c r="DW112" s="873"/>
      <c r="DX112" s="873"/>
      <c r="DY112" s="873"/>
      <c r="DZ112" s="874"/>
    </row>
    <row r="113" spans="1:130" s="103" customFormat="1" ht="26.25" customHeight="1" x14ac:dyDescent="0.15">
      <c r="A113" s="952"/>
      <c r="B113" s="953"/>
      <c r="C113" s="915" t="s">
        <v>362</v>
      </c>
      <c r="D113" s="915"/>
      <c r="E113" s="915"/>
      <c r="F113" s="915"/>
      <c r="G113" s="915"/>
      <c r="H113" s="915"/>
      <c r="I113" s="915"/>
      <c r="J113" s="915"/>
      <c r="K113" s="915"/>
      <c r="L113" s="915"/>
      <c r="M113" s="915"/>
      <c r="N113" s="915"/>
      <c r="O113" s="915"/>
      <c r="P113" s="915"/>
      <c r="Q113" s="915"/>
      <c r="R113" s="915"/>
      <c r="S113" s="915"/>
      <c r="T113" s="915"/>
      <c r="U113" s="915"/>
      <c r="V113" s="915"/>
      <c r="W113" s="915"/>
      <c r="X113" s="915"/>
      <c r="Y113" s="915"/>
      <c r="Z113" s="916"/>
      <c r="AA113" s="917">
        <v>10190</v>
      </c>
      <c r="AB113" s="918"/>
      <c r="AC113" s="918"/>
      <c r="AD113" s="918"/>
      <c r="AE113" s="919"/>
      <c r="AF113" s="920">
        <v>5938</v>
      </c>
      <c r="AG113" s="918"/>
      <c r="AH113" s="918"/>
      <c r="AI113" s="918"/>
      <c r="AJ113" s="919"/>
      <c r="AK113" s="920" t="s">
        <v>48</v>
      </c>
      <c r="AL113" s="918"/>
      <c r="AM113" s="918"/>
      <c r="AN113" s="918"/>
      <c r="AO113" s="919"/>
      <c r="AP113" s="921" t="s">
        <v>48</v>
      </c>
      <c r="AQ113" s="922"/>
      <c r="AR113" s="922"/>
      <c r="AS113" s="922"/>
      <c r="AT113" s="923"/>
      <c r="AU113" s="910"/>
      <c r="AV113" s="911"/>
      <c r="AW113" s="911"/>
      <c r="AX113" s="911"/>
      <c r="AY113" s="911"/>
      <c r="AZ113" s="914" t="s">
        <v>361</v>
      </c>
      <c r="BA113" s="915"/>
      <c r="BB113" s="915"/>
      <c r="BC113" s="915"/>
      <c r="BD113" s="915"/>
      <c r="BE113" s="915"/>
      <c r="BF113" s="915"/>
      <c r="BG113" s="915"/>
      <c r="BH113" s="915"/>
      <c r="BI113" s="915"/>
      <c r="BJ113" s="915"/>
      <c r="BK113" s="915"/>
      <c r="BL113" s="915"/>
      <c r="BM113" s="915"/>
      <c r="BN113" s="915"/>
      <c r="BO113" s="915"/>
      <c r="BP113" s="916"/>
      <c r="BQ113" s="887" t="s">
        <v>48</v>
      </c>
      <c r="BR113" s="872"/>
      <c r="BS113" s="872"/>
      <c r="BT113" s="872"/>
      <c r="BU113" s="872"/>
      <c r="BV113" s="872" t="s">
        <v>48</v>
      </c>
      <c r="BW113" s="872"/>
      <c r="BX113" s="872"/>
      <c r="BY113" s="872"/>
      <c r="BZ113" s="872"/>
      <c r="CA113" s="872" t="s">
        <v>48</v>
      </c>
      <c r="CB113" s="872"/>
      <c r="CC113" s="872"/>
      <c r="CD113" s="872"/>
      <c r="CE113" s="872"/>
      <c r="CF113" s="882" t="s">
        <v>48</v>
      </c>
      <c r="CG113" s="883"/>
      <c r="CH113" s="883"/>
      <c r="CI113" s="883"/>
      <c r="CJ113" s="883"/>
      <c r="CK113" s="931"/>
      <c r="CL113" s="932"/>
      <c r="CM113" s="884" t="s">
        <v>360</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49" t="s">
        <v>48</v>
      </c>
      <c r="DH113" s="944"/>
      <c r="DI113" s="944"/>
      <c r="DJ113" s="944"/>
      <c r="DK113" s="945"/>
      <c r="DL113" s="943" t="s">
        <v>48</v>
      </c>
      <c r="DM113" s="944"/>
      <c r="DN113" s="944"/>
      <c r="DO113" s="944"/>
      <c r="DP113" s="945"/>
      <c r="DQ113" s="943" t="s">
        <v>48</v>
      </c>
      <c r="DR113" s="944"/>
      <c r="DS113" s="944"/>
      <c r="DT113" s="944"/>
      <c r="DU113" s="945"/>
      <c r="DV113" s="946" t="s">
        <v>48</v>
      </c>
      <c r="DW113" s="947"/>
      <c r="DX113" s="947"/>
      <c r="DY113" s="947"/>
      <c r="DZ113" s="948"/>
    </row>
    <row r="114" spans="1:130" s="103" customFormat="1" ht="26.25" customHeight="1" x14ac:dyDescent="0.15">
      <c r="A114" s="952"/>
      <c r="B114" s="953"/>
      <c r="C114" s="915" t="s">
        <v>359</v>
      </c>
      <c r="D114" s="915"/>
      <c r="E114" s="915"/>
      <c r="F114" s="915"/>
      <c r="G114" s="915"/>
      <c r="H114" s="915"/>
      <c r="I114" s="915"/>
      <c r="J114" s="915"/>
      <c r="K114" s="915"/>
      <c r="L114" s="915"/>
      <c r="M114" s="915"/>
      <c r="N114" s="915"/>
      <c r="O114" s="915"/>
      <c r="P114" s="915"/>
      <c r="Q114" s="915"/>
      <c r="R114" s="915"/>
      <c r="S114" s="915"/>
      <c r="T114" s="915"/>
      <c r="U114" s="915"/>
      <c r="V114" s="915"/>
      <c r="W114" s="915"/>
      <c r="X114" s="915"/>
      <c r="Y114" s="915"/>
      <c r="Z114" s="916"/>
      <c r="AA114" s="949">
        <v>40</v>
      </c>
      <c r="AB114" s="944"/>
      <c r="AC114" s="944"/>
      <c r="AD114" s="944"/>
      <c r="AE114" s="945"/>
      <c r="AF114" s="943">
        <v>125</v>
      </c>
      <c r="AG114" s="944"/>
      <c r="AH114" s="944"/>
      <c r="AI114" s="944"/>
      <c r="AJ114" s="945"/>
      <c r="AK114" s="943">
        <v>228</v>
      </c>
      <c r="AL114" s="944"/>
      <c r="AM114" s="944"/>
      <c r="AN114" s="944"/>
      <c r="AO114" s="945"/>
      <c r="AP114" s="946">
        <v>0</v>
      </c>
      <c r="AQ114" s="947"/>
      <c r="AR114" s="947"/>
      <c r="AS114" s="947"/>
      <c r="AT114" s="948"/>
      <c r="AU114" s="910"/>
      <c r="AV114" s="911"/>
      <c r="AW114" s="911"/>
      <c r="AX114" s="911"/>
      <c r="AY114" s="911"/>
      <c r="AZ114" s="914" t="s">
        <v>358</v>
      </c>
      <c r="BA114" s="915"/>
      <c r="BB114" s="915"/>
      <c r="BC114" s="915"/>
      <c r="BD114" s="915"/>
      <c r="BE114" s="915"/>
      <c r="BF114" s="915"/>
      <c r="BG114" s="915"/>
      <c r="BH114" s="915"/>
      <c r="BI114" s="915"/>
      <c r="BJ114" s="915"/>
      <c r="BK114" s="915"/>
      <c r="BL114" s="915"/>
      <c r="BM114" s="915"/>
      <c r="BN114" s="915"/>
      <c r="BO114" s="915"/>
      <c r="BP114" s="916"/>
      <c r="BQ114" s="887">
        <v>78951</v>
      </c>
      <c r="BR114" s="872"/>
      <c r="BS114" s="872"/>
      <c r="BT114" s="872"/>
      <c r="BU114" s="872"/>
      <c r="BV114" s="872">
        <v>66179</v>
      </c>
      <c r="BW114" s="872"/>
      <c r="BX114" s="872"/>
      <c r="BY114" s="872"/>
      <c r="BZ114" s="872"/>
      <c r="CA114" s="872">
        <v>66549</v>
      </c>
      <c r="CB114" s="872"/>
      <c r="CC114" s="872"/>
      <c r="CD114" s="872"/>
      <c r="CE114" s="872"/>
      <c r="CF114" s="882">
        <v>11.6</v>
      </c>
      <c r="CG114" s="883"/>
      <c r="CH114" s="883"/>
      <c r="CI114" s="883"/>
      <c r="CJ114" s="883"/>
      <c r="CK114" s="931"/>
      <c r="CL114" s="932"/>
      <c r="CM114" s="884" t="s">
        <v>335</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49" t="s">
        <v>48</v>
      </c>
      <c r="DH114" s="944"/>
      <c r="DI114" s="944"/>
      <c r="DJ114" s="944"/>
      <c r="DK114" s="945"/>
      <c r="DL114" s="943" t="s">
        <v>48</v>
      </c>
      <c r="DM114" s="944"/>
      <c r="DN114" s="944"/>
      <c r="DO114" s="944"/>
      <c r="DP114" s="945"/>
      <c r="DQ114" s="943" t="s">
        <v>48</v>
      </c>
      <c r="DR114" s="944"/>
      <c r="DS114" s="944"/>
      <c r="DT114" s="944"/>
      <c r="DU114" s="945"/>
      <c r="DV114" s="946" t="s">
        <v>48</v>
      </c>
      <c r="DW114" s="947"/>
      <c r="DX114" s="947"/>
      <c r="DY114" s="947"/>
      <c r="DZ114" s="948"/>
    </row>
    <row r="115" spans="1:130" s="103" customFormat="1" ht="26.25" customHeight="1" x14ac:dyDescent="0.15">
      <c r="A115" s="952"/>
      <c r="B115" s="953"/>
      <c r="C115" s="915" t="s">
        <v>357</v>
      </c>
      <c r="D115" s="915"/>
      <c r="E115" s="915"/>
      <c r="F115" s="915"/>
      <c r="G115" s="915"/>
      <c r="H115" s="915"/>
      <c r="I115" s="915"/>
      <c r="J115" s="915"/>
      <c r="K115" s="915"/>
      <c r="L115" s="915"/>
      <c r="M115" s="915"/>
      <c r="N115" s="915"/>
      <c r="O115" s="915"/>
      <c r="P115" s="915"/>
      <c r="Q115" s="915"/>
      <c r="R115" s="915"/>
      <c r="S115" s="915"/>
      <c r="T115" s="915"/>
      <c r="U115" s="915"/>
      <c r="V115" s="915"/>
      <c r="W115" s="915"/>
      <c r="X115" s="915"/>
      <c r="Y115" s="915"/>
      <c r="Z115" s="916"/>
      <c r="AA115" s="917" t="s">
        <v>48</v>
      </c>
      <c r="AB115" s="918"/>
      <c r="AC115" s="918"/>
      <c r="AD115" s="918"/>
      <c r="AE115" s="919"/>
      <c r="AF115" s="920" t="s">
        <v>48</v>
      </c>
      <c r="AG115" s="918"/>
      <c r="AH115" s="918"/>
      <c r="AI115" s="918"/>
      <c r="AJ115" s="919"/>
      <c r="AK115" s="920" t="s">
        <v>48</v>
      </c>
      <c r="AL115" s="918"/>
      <c r="AM115" s="918"/>
      <c r="AN115" s="918"/>
      <c r="AO115" s="919"/>
      <c r="AP115" s="921" t="s">
        <v>48</v>
      </c>
      <c r="AQ115" s="922"/>
      <c r="AR115" s="922"/>
      <c r="AS115" s="922"/>
      <c r="AT115" s="923"/>
      <c r="AU115" s="910"/>
      <c r="AV115" s="911"/>
      <c r="AW115" s="911"/>
      <c r="AX115" s="911"/>
      <c r="AY115" s="911"/>
      <c r="AZ115" s="914" t="s">
        <v>356</v>
      </c>
      <c r="BA115" s="915"/>
      <c r="BB115" s="915"/>
      <c r="BC115" s="915"/>
      <c r="BD115" s="915"/>
      <c r="BE115" s="915"/>
      <c r="BF115" s="915"/>
      <c r="BG115" s="915"/>
      <c r="BH115" s="915"/>
      <c r="BI115" s="915"/>
      <c r="BJ115" s="915"/>
      <c r="BK115" s="915"/>
      <c r="BL115" s="915"/>
      <c r="BM115" s="915"/>
      <c r="BN115" s="915"/>
      <c r="BO115" s="915"/>
      <c r="BP115" s="916"/>
      <c r="BQ115" s="887" t="s">
        <v>48</v>
      </c>
      <c r="BR115" s="872"/>
      <c r="BS115" s="872"/>
      <c r="BT115" s="872"/>
      <c r="BU115" s="872"/>
      <c r="BV115" s="872" t="s">
        <v>48</v>
      </c>
      <c r="BW115" s="872"/>
      <c r="BX115" s="872"/>
      <c r="BY115" s="872"/>
      <c r="BZ115" s="872"/>
      <c r="CA115" s="872" t="s">
        <v>48</v>
      </c>
      <c r="CB115" s="872"/>
      <c r="CC115" s="872"/>
      <c r="CD115" s="872"/>
      <c r="CE115" s="872"/>
      <c r="CF115" s="882" t="s">
        <v>48</v>
      </c>
      <c r="CG115" s="883"/>
      <c r="CH115" s="883"/>
      <c r="CI115" s="883"/>
      <c r="CJ115" s="883"/>
      <c r="CK115" s="931"/>
      <c r="CL115" s="932"/>
      <c r="CM115" s="914" t="s">
        <v>355</v>
      </c>
      <c r="CN115" s="956"/>
      <c r="CO115" s="956"/>
      <c r="CP115" s="956"/>
      <c r="CQ115" s="956"/>
      <c r="CR115" s="956"/>
      <c r="CS115" s="956"/>
      <c r="CT115" s="956"/>
      <c r="CU115" s="956"/>
      <c r="CV115" s="956"/>
      <c r="CW115" s="956"/>
      <c r="CX115" s="956"/>
      <c r="CY115" s="956"/>
      <c r="CZ115" s="956"/>
      <c r="DA115" s="956"/>
      <c r="DB115" s="956"/>
      <c r="DC115" s="956"/>
      <c r="DD115" s="956"/>
      <c r="DE115" s="956"/>
      <c r="DF115" s="916"/>
      <c r="DG115" s="949" t="s">
        <v>48</v>
      </c>
      <c r="DH115" s="944"/>
      <c r="DI115" s="944"/>
      <c r="DJ115" s="944"/>
      <c r="DK115" s="945"/>
      <c r="DL115" s="943" t="s">
        <v>48</v>
      </c>
      <c r="DM115" s="944"/>
      <c r="DN115" s="944"/>
      <c r="DO115" s="944"/>
      <c r="DP115" s="945"/>
      <c r="DQ115" s="943" t="s">
        <v>48</v>
      </c>
      <c r="DR115" s="944"/>
      <c r="DS115" s="944"/>
      <c r="DT115" s="944"/>
      <c r="DU115" s="945"/>
      <c r="DV115" s="946" t="s">
        <v>48</v>
      </c>
      <c r="DW115" s="947"/>
      <c r="DX115" s="947"/>
      <c r="DY115" s="947"/>
      <c r="DZ115" s="948"/>
    </row>
    <row r="116" spans="1:130" s="103" customFormat="1" ht="26.25" customHeight="1" x14ac:dyDescent="0.15">
      <c r="A116" s="954"/>
      <c r="B116" s="955"/>
      <c r="C116" s="957" t="s">
        <v>354</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49" t="s">
        <v>48</v>
      </c>
      <c r="AB116" s="944"/>
      <c r="AC116" s="944"/>
      <c r="AD116" s="944"/>
      <c r="AE116" s="945"/>
      <c r="AF116" s="943" t="s">
        <v>48</v>
      </c>
      <c r="AG116" s="944"/>
      <c r="AH116" s="944"/>
      <c r="AI116" s="944"/>
      <c r="AJ116" s="945"/>
      <c r="AK116" s="943" t="s">
        <v>48</v>
      </c>
      <c r="AL116" s="944"/>
      <c r="AM116" s="944"/>
      <c r="AN116" s="944"/>
      <c r="AO116" s="945"/>
      <c r="AP116" s="946" t="s">
        <v>48</v>
      </c>
      <c r="AQ116" s="947"/>
      <c r="AR116" s="947"/>
      <c r="AS116" s="947"/>
      <c r="AT116" s="948"/>
      <c r="AU116" s="910"/>
      <c r="AV116" s="911"/>
      <c r="AW116" s="911"/>
      <c r="AX116" s="911"/>
      <c r="AY116" s="911"/>
      <c r="AZ116" s="959" t="s">
        <v>353</v>
      </c>
      <c r="BA116" s="960"/>
      <c r="BB116" s="960"/>
      <c r="BC116" s="960"/>
      <c r="BD116" s="960"/>
      <c r="BE116" s="960"/>
      <c r="BF116" s="960"/>
      <c r="BG116" s="960"/>
      <c r="BH116" s="960"/>
      <c r="BI116" s="960"/>
      <c r="BJ116" s="960"/>
      <c r="BK116" s="960"/>
      <c r="BL116" s="960"/>
      <c r="BM116" s="960"/>
      <c r="BN116" s="960"/>
      <c r="BO116" s="960"/>
      <c r="BP116" s="961"/>
      <c r="BQ116" s="887" t="s">
        <v>48</v>
      </c>
      <c r="BR116" s="872"/>
      <c r="BS116" s="872"/>
      <c r="BT116" s="872"/>
      <c r="BU116" s="872"/>
      <c r="BV116" s="872" t="s">
        <v>48</v>
      </c>
      <c r="BW116" s="872"/>
      <c r="BX116" s="872"/>
      <c r="BY116" s="872"/>
      <c r="BZ116" s="872"/>
      <c r="CA116" s="872" t="s">
        <v>48</v>
      </c>
      <c r="CB116" s="872"/>
      <c r="CC116" s="872"/>
      <c r="CD116" s="872"/>
      <c r="CE116" s="872"/>
      <c r="CF116" s="882" t="s">
        <v>48</v>
      </c>
      <c r="CG116" s="883"/>
      <c r="CH116" s="883"/>
      <c r="CI116" s="883"/>
      <c r="CJ116" s="883"/>
      <c r="CK116" s="931"/>
      <c r="CL116" s="932"/>
      <c r="CM116" s="884" t="s">
        <v>332</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49" t="s">
        <v>48</v>
      </c>
      <c r="DH116" s="944"/>
      <c r="DI116" s="944"/>
      <c r="DJ116" s="944"/>
      <c r="DK116" s="945"/>
      <c r="DL116" s="943" t="s">
        <v>48</v>
      </c>
      <c r="DM116" s="944"/>
      <c r="DN116" s="944"/>
      <c r="DO116" s="944"/>
      <c r="DP116" s="945"/>
      <c r="DQ116" s="943" t="s">
        <v>48</v>
      </c>
      <c r="DR116" s="944"/>
      <c r="DS116" s="944"/>
      <c r="DT116" s="944"/>
      <c r="DU116" s="945"/>
      <c r="DV116" s="946" t="s">
        <v>48</v>
      </c>
      <c r="DW116" s="947"/>
      <c r="DX116" s="947"/>
      <c r="DY116" s="947"/>
      <c r="DZ116" s="948"/>
    </row>
    <row r="117" spans="1:130" s="103" customFormat="1" ht="26.25" customHeight="1" x14ac:dyDescent="0.15">
      <c r="A117" s="897" t="s">
        <v>44</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62" t="s">
        <v>352</v>
      </c>
      <c r="Z117" s="880"/>
      <c r="AA117" s="963">
        <v>207295</v>
      </c>
      <c r="AB117" s="964"/>
      <c r="AC117" s="964"/>
      <c r="AD117" s="964"/>
      <c r="AE117" s="965"/>
      <c r="AF117" s="966">
        <v>233500</v>
      </c>
      <c r="AG117" s="964"/>
      <c r="AH117" s="964"/>
      <c r="AI117" s="964"/>
      <c r="AJ117" s="965"/>
      <c r="AK117" s="966">
        <v>248146</v>
      </c>
      <c r="AL117" s="964"/>
      <c r="AM117" s="964"/>
      <c r="AN117" s="964"/>
      <c r="AO117" s="965"/>
      <c r="AP117" s="967"/>
      <c r="AQ117" s="968"/>
      <c r="AR117" s="968"/>
      <c r="AS117" s="968"/>
      <c r="AT117" s="969"/>
      <c r="AU117" s="910"/>
      <c r="AV117" s="911"/>
      <c r="AW117" s="911"/>
      <c r="AX117" s="911"/>
      <c r="AY117" s="911"/>
      <c r="AZ117" s="959" t="s">
        <v>351</v>
      </c>
      <c r="BA117" s="960"/>
      <c r="BB117" s="960"/>
      <c r="BC117" s="960"/>
      <c r="BD117" s="960"/>
      <c r="BE117" s="960"/>
      <c r="BF117" s="960"/>
      <c r="BG117" s="960"/>
      <c r="BH117" s="960"/>
      <c r="BI117" s="960"/>
      <c r="BJ117" s="960"/>
      <c r="BK117" s="960"/>
      <c r="BL117" s="960"/>
      <c r="BM117" s="960"/>
      <c r="BN117" s="960"/>
      <c r="BO117" s="960"/>
      <c r="BP117" s="961"/>
      <c r="BQ117" s="887" t="s">
        <v>48</v>
      </c>
      <c r="BR117" s="872"/>
      <c r="BS117" s="872"/>
      <c r="BT117" s="872"/>
      <c r="BU117" s="872"/>
      <c r="BV117" s="872" t="s">
        <v>48</v>
      </c>
      <c r="BW117" s="872"/>
      <c r="BX117" s="872"/>
      <c r="BY117" s="872"/>
      <c r="BZ117" s="872"/>
      <c r="CA117" s="872" t="s">
        <v>48</v>
      </c>
      <c r="CB117" s="872"/>
      <c r="CC117" s="872"/>
      <c r="CD117" s="872"/>
      <c r="CE117" s="872"/>
      <c r="CF117" s="882" t="s">
        <v>48</v>
      </c>
      <c r="CG117" s="883"/>
      <c r="CH117" s="883"/>
      <c r="CI117" s="883"/>
      <c r="CJ117" s="883"/>
      <c r="CK117" s="931"/>
      <c r="CL117" s="932"/>
      <c r="CM117" s="884" t="s">
        <v>330</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49" t="s">
        <v>48</v>
      </c>
      <c r="DH117" s="944"/>
      <c r="DI117" s="944"/>
      <c r="DJ117" s="944"/>
      <c r="DK117" s="945"/>
      <c r="DL117" s="943" t="s">
        <v>48</v>
      </c>
      <c r="DM117" s="944"/>
      <c r="DN117" s="944"/>
      <c r="DO117" s="944"/>
      <c r="DP117" s="945"/>
      <c r="DQ117" s="943" t="s">
        <v>48</v>
      </c>
      <c r="DR117" s="944"/>
      <c r="DS117" s="944"/>
      <c r="DT117" s="944"/>
      <c r="DU117" s="945"/>
      <c r="DV117" s="946" t="s">
        <v>48</v>
      </c>
      <c r="DW117" s="947"/>
      <c r="DX117" s="947"/>
      <c r="DY117" s="947"/>
      <c r="DZ117" s="948"/>
    </row>
    <row r="118" spans="1:130" s="103" customFormat="1" ht="26.25" customHeight="1" x14ac:dyDescent="0.15">
      <c r="A118" s="897" t="s">
        <v>350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349</v>
      </c>
      <c r="AB118" s="879"/>
      <c r="AC118" s="879"/>
      <c r="AD118" s="879"/>
      <c r="AE118" s="880"/>
      <c r="AF118" s="878" t="s">
        <v>210</v>
      </c>
      <c r="AG118" s="879"/>
      <c r="AH118" s="879"/>
      <c r="AI118" s="879"/>
      <c r="AJ118" s="880"/>
      <c r="AK118" s="878" t="s">
        <v>211</v>
      </c>
      <c r="AL118" s="879"/>
      <c r="AM118" s="879"/>
      <c r="AN118" s="879"/>
      <c r="AO118" s="880"/>
      <c r="AP118" s="970" t="s">
        <v>348</v>
      </c>
      <c r="AQ118" s="971"/>
      <c r="AR118" s="971"/>
      <c r="AS118" s="971"/>
      <c r="AT118" s="972"/>
      <c r="AU118" s="910"/>
      <c r="AV118" s="911"/>
      <c r="AW118" s="911"/>
      <c r="AX118" s="911"/>
      <c r="AY118" s="911"/>
      <c r="AZ118" s="973" t="s">
        <v>347</v>
      </c>
      <c r="BA118" s="957"/>
      <c r="BB118" s="957"/>
      <c r="BC118" s="957"/>
      <c r="BD118" s="957"/>
      <c r="BE118" s="957"/>
      <c r="BF118" s="957"/>
      <c r="BG118" s="957"/>
      <c r="BH118" s="957"/>
      <c r="BI118" s="957"/>
      <c r="BJ118" s="957"/>
      <c r="BK118" s="957"/>
      <c r="BL118" s="957"/>
      <c r="BM118" s="957"/>
      <c r="BN118" s="957"/>
      <c r="BO118" s="957"/>
      <c r="BP118" s="958"/>
      <c r="BQ118" s="976" t="s">
        <v>48</v>
      </c>
      <c r="BR118" s="974"/>
      <c r="BS118" s="974"/>
      <c r="BT118" s="974"/>
      <c r="BU118" s="974"/>
      <c r="BV118" s="974" t="s">
        <v>48</v>
      </c>
      <c r="BW118" s="974"/>
      <c r="BX118" s="974"/>
      <c r="BY118" s="974"/>
      <c r="BZ118" s="974"/>
      <c r="CA118" s="974" t="s">
        <v>48</v>
      </c>
      <c r="CB118" s="974"/>
      <c r="CC118" s="974"/>
      <c r="CD118" s="974"/>
      <c r="CE118" s="974"/>
      <c r="CF118" s="882" t="s">
        <v>48</v>
      </c>
      <c r="CG118" s="883"/>
      <c r="CH118" s="883"/>
      <c r="CI118" s="883"/>
      <c r="CJ118" s="883"/>
      <c r="CK118" s="931"/>
      <c r="CL118" s="932"/>
      <c r="CM118" s="884" t="s">
        <v>327</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49" t="s">
        <v>48</v>
      </c>
      <c r="DH118" s="944"/>
      <c r="DI118" s="944"/>
      <c r="DJ118" s="944"/>
      <c r="DK118" s="945"/>
      <c r="DL118" s="943" t="s">
        <v>48</v>
      </c>
      <c r="DM118" s="944"/>
      <c r="DN118" s="944"/>
      <c r="DO118" s="944"/>
      <c r="DP118" s="945"/>
      <c r="DQ118" s="943" t="s">
        <v>48</v>
      </c>
      <c r="DR118" s="944"/>
      <c r="DS118" s="944"/>
      <c r="DT118" s="944"/>
      <c r="DU118" s="945"/>
      <c r="DV118" s="946" t="s">
        <v>48</v>
      </c>
      <c r="DW118" s="947"/>
      <c r="DX118" s="947"/>
      <c r="DY118" s="947"/>
      <c r="DZ118" s="948"/>
    </row>
    <row r="119" spans="1:130" s="103" customFormat="1" ht="26.25" customHeight="1" x14ac:dyDescent="0.15">
      <c r="A119" s="1033" t="s">
        <v>346</v>
      </c>
      <c r="B119" s="930"/>
      <c r="C119" s="935" t="s">
        <v>345</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1" t="s">
        <v>48</v>
      </c>
      <c r="AB119" s="902"/>
      <c r="AC119" s="902"/>
      <c r="AD119" s="902"/>
      <c r="AE119" s="903"/>
      <c r="AF119" s="904" t="s">
        <v>48</v>
      </c>
      <c r="AG119" s="902"/>
      <c r="AH119" s="902"/>
      <c r="AI119" s="902"/>
      <c r="AJ119" s="903"/>
      <c r="AK119" s="904" t="s">
        <v>48</v>
      </c>
      <c r="AL119" s="902"/>
      <c r="AM119" s="902"/>
      <c r="AN119" s="902"/>
      <c r="AO119" s="903"/>
      <c r="AP119" s="905" t="s">
        <v>48</v>
      </c>
      <c r="AQ119" s="906"/>
      <c r="AR119" s="906"/>
      <c r="AS119" s="906"/>
      <c r="AT119" s="907"/>
      <c r="AU119" s="912"/>
      <c r="AV119" s="913"/>
      <c r="AW119" s="913"/>
      <c r="AX119" s="913"/>
      <c r="AY119" s="913"/>
      <c r="AZ119" s="117" t="s">
        <v>44</v>
      </c>
      <c r="BA119" s="117"/>
      <c r="BB119" s="117"/>
      <c r="BC119" s="117"/>
      <c r="BD119" s="117"/>
      <c r="BE119" s="117"/>
      <c r="BF119" s="117"/>
      <c r="BG119" s="117"/>
      <c r="BH119" s="117"/>
      <c r="BI119" s="117"/>
      <c r="BJ119" s="117"/>
      <c r="BK119" s="117"/>
      <c r="BL119" s="117"/>
      <c r="BM119" s="117"/>
      <c r="BN119" s="117"/>
      <c r="BO119" s="962" t="s">
        <v>344</v>
      </c>
      <c r="BP119" s="975"/>
      <c r="BQ119" s="976">
        <v>2311579</v>
      </c>
      <c r="BR119" s="974"/>
      <c r="BS119" s="974"/>
      <c r="BT119" s="974"/>
      <c r="BU119" s="974"/>
      <c r="BV119" s="974">
        <v>2374474</v>
      </c>
      <c r="BW119" s="974"/>
      <c r="BX119" s="974"/>
      <c r="BY119" s="974"/>
      <c r="BZ119" s="974"/>
      <c r="CA119" s="974">
        <v>2646443</v>
      </c>
      <c r="CB119" s="974"/>
      <c r="CC119" s="974"/>
      <c r="CD119" s="974"/>
      <c r="CE119" s="974"/>
      <c r="CF119" s="977"/>
      <c r="CG119" s="978"/>
      <c r="CH119" s="978"/>
      <c r="CI119" s="978"/>
      <c r="CJ119" s="979"/>
      <c r="CK119" s="933"/>
      <c r="CL119" s="934"/>
      <c r="CM119" s="980" t="s">
        <v>324</v>
      </c>
      <c r="CN119" s="981"/>
      <c r="CO119" s="981"/>
      <c r="CP119" s="981"/>
      <c r="CQ119" s="981"/>
      <c r="CR119" s="981"/>
      <c r="CS119" s="981"/>
      <c r="CT119" s="981"/>
      <c r="CU119" s="981"/>
      <c r="CV119" s="981"/>
      <c r="CW119" s="981"/>
      <c r="CX119" s="981"/>
      <c r="CY119" s="981"/>
      <c r="CZ119" s="981"/>
      <c r="DA119" s="981"/>
      <c r="DB119" s="981"/>
      <c r="DC119" s="981"/>
      <c r="DD119" s="981"/>
      <c r="DE119" s="981"/>
      <c r="DF119" s="982"/>
      <c r="DG119" s="983" t="s">
        <v>48</v>
      </c>
      <c r="DH119" s="984"/>
      <c r="DI119" s="984"/>
      <c r="DJ119" s="984"/>
      <c r="DK119" s="985"/>
      <c r="DL119" s="986" t="s">
        <v>48</v>
      </c>
      <c r="DM119" s="984"/>
      <c r="DN119" s="984"/>
      <c r="DO119" s="984"/>
      <c r="DP119" s="985"/>
      <c r="DQ119" s="986" t="s">
        <v>48</v>
      </c>
      <c r="DR119" s="984"/>
      <c r="DS119" s="984"/>
      <c r="DT119" s="984"/>
      <c r="DU119" s="985"/>
      <c r="DV119" s="987" t="s">
        <v>48</v>
      </c>
      <c r="DW119" s="988"/>
      <c r="DX119" s="988"/>
      <c r="DY119" s="988"/>
      <c r="DZ119" s="989"/>
    </row>
    <row r="120" spans="1:130" s="103" customFormat="1" ht="26.25" customHeight="1" x14ac:dyDescent="0.15">
      <c r="A120" s="1034"/>
      <c r="B120" s="932"/>
      <c r="C120" s="884" t="s">
        <v>343</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49" t="s">
        <v>48</v>
      </c>
      <c r="AB120" s="944"/>
      <c r="AC120" s="944"/>
      <c r="AD120" s="944"/>
      <c r="AE120" s="945"/>
      <c r="AF120" s="943" t="s">
        <v>48</v>
      </c>
      <c r="AG120" s="944"/>
      <c r="AH120" s="944"/>
      <c r="AI120" s="944"/>
      <c r="AJ120" s="945"/>
      <c r="AK120" s="943" t="s">
        <v>48</v>
      </c>
      <c r="AL120" s="944"/>
      <c r="AM120" s="944"/>
      <c r="AN120" s="944"/>
      <c r="AO120" s="945"/>
      <c r="AP120" s="946" t="s">
        <v>48</v>
      </c>
      <c r="AQ120" s="947"/>
      <c r="AR120" s="947"/>
      <c r="AS120" s="947"/>
      <c r="AT120" s="948"/>
      <c r="AU120" s="990" t="s">
        <v>342</v>
      </c>
      <c r="AV120" s="991"/>
      <c r="AW120" s="991"/>
      <c r="AX120" s="991"/>
      <c r="AY120" s="992"/>
      <c r="AZ120" s="924" t="s">
        <v>341</v>
      </c>
      <c r="BA120" s="899"/>
      <c r="BB120" s="899"/>
      <c r="BC120" s="899"/>
      <c r="BD120" s="899"/>
      <c r="BE120" s="899"/>
      <c r="BF120" s="899"/>
      <c r="BG120" s="899"/>
      <c r="BH120" s="899"/>
      <c r="BI120" s="899"/>
      <c r="BJ120" s="899"/>
      <c r="BK120" s="899"/>
      <c r="BL120" s="899"/>
      <c r="BM120" s="899"/>
      <c r="BN120" s="899"/>
      <c r="BO120" s="899"/>
      <c r="BP120" s="900"/>
      <c r="BQ120" s="925">
        <v>959471</v>
      </c>
      <c r="BR120" s="926"/>
      <c r="BS120" s="926"/>
      <c r="BT120" s="926"/>
      <c r="BU120" s="926"/>
      <c r="BV120" s="926">
        <v>1006929</v>
      </c>
      <c r="BW120" s="926"/>
      <c r="BX120" s="926"/>
      <c r="BY120" s="926"/>
      <c r="BZ120" s="926"/>
      <c r="CA120" s="926">
        <v>894143</v>
      </c>
      <c r="CB120" s="926"/>
      <c r="CC120" s="926"/>
      <c r="CD120" s="926"/>
      <c r="CE120" s="926"/>
      <c r="CF120" s="927">
        <v>155.5</v>
      </c>
      <c r="CG120" s="928"/>
      <c r="CH120" s="928"/>
      <c r="CI120" s="928"/>
      <c r="CJ120" s="928"/>
      <c r="CK120" s="1001" t="s">
        <v>340</v>
      </c>
      <c r="CL120" s="1002"/>
      <c r="CM120" s="1002"/>
      <c r="CN120" s="1002"/>
      <c r="CO120" s="1003"/>
      <c r="CP120" s="998" t="s">
        <v>339</v>
      </c>
      <c r="CQ120" s="999"/>
      <c r="CR120" s="999"/>
      <c r="CS120" s="999"/>
      <c r="CT120" s="999"/>
      <c r="CU120" s="999"/>
      <c r="CV120" s="999"/>
      <c r="CW120" s="999"/>
      <c r="CX120" s="999"/>
      <c r="CY120" s="999"/>
      <c r="CZ120" s="999"/>
      <c r="DA120" s="999"/>
      <c r="DB120" s="999"/>
      <c r="DC120" s="999"/>
      <c r="DD120" s="999"/>
      <c r="DE120" s="999"/>
      <c r="DF120" s="1000"/>
      <c r="DG120" s="925">
        <v>58312</v>
      </c>
      <c r="DH120" s="926"/>
      <c r="DI120" s="926"/>
      <c r="DJ120" s="926"/>
      <c r="DK120" s="926"/>
      <c r="DL120" s="926">
        <v>53004</v>
      </c>
      <c r="DM120" s="926"/>
      <c r="DN120" s="926"/>
      <c r="DO120" s="926"/>
      <c r="DP120" s="926"/>
      <c r="DQ120" s="926">
        <v>34560</v>
      </c>
      <c r="DR120" s="926"/>
      <c r="DS120" s="926"/>
      <c r="DT120" s="926"/>
      <c r="DU120" s="926"/>
      <c r="DV120" s="938">
        <v>6</v>
      </c>
      <c r="DW120" s="938"/>
      <c r="DX120" s="938"/>
      <c r="DY120" s="938"/>
      <c r="DZ120" s="939"/>
    </row>
    <row r="121" spans="1:130" s="103" customFormat="1" ht="26.25" customHeight="1" x14ac:dyDescent="0.15">
      <c r="A121" s="1034"/>
      <c r="B121" s="932"/>
      <c r="C121" s="959" t="s">
        <v>338</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49" t="s">
        <v>48</v>
      </c>
      <c r="AB121" s="944"/>
      <c r="AC121" s="944"/>
      <c r="AD121" s="944"/>
      <c r="AE121" s="945"/>
      <c r="AF121" s="943" t="s">
        <v>48</v>
      </c>
      <c r="AG121" s="944"/>
      <c r="AH121" s="944"/>
      <c r="AI121" s="944"/>
      <c r="AJ121" s="945"/>
      <c r="AK121" s="943" t="s">
        <v>48</v>
      </c>
      <c r="AL121" s="944"/>
      <c r="AM121" s="944"/>
      <c r="AN121" s="944"/>
      <c r="AO121" s="945"/>
      <c r="AP121" s="946" t="s">
        <v>48</v>
      </c>
      <c r="AQ121" s="947"/>
      <c r="AR121" s="947"/>
      <c r="AS121" s="947"/>
      <c r="AT121" s="948"/>
      <c r="AU121" s="993"/>
      <c r="AV121" s="994"/>
      <c r="AW121" s="994"/>
      <c r="AX121" s="994"/>
      <c r="AY121" s="995"/>
      <c r="AZ121" s="914" t="s">
        <v>337</v>
      </c>
      <c r="BA121" s="915"/>
      <c r="BB121" s="915"/>
      <c r="BC121" s="915"/>
      <c r="BD121" s="915"/>
      <c r="BE121" s="915"/>
      <c r="BF121" s="915"/>
      <c r="BG121" s="915"/>
      <c r="BH121" s="915"/>
      <c r="BI121" s="915"/>
      <c r="BJ121" s="915"/>
      <c r="BK121" s="915"/>
      <c r="BL121" s="915"/>
      <c r="BM121" s="915"/>
      <c r="BN121" s="915"/>
      <c r="BO121" s="915"/>
      <c r="BP121" s="916"/>
      <c r="BQ121" s="887">
        <v>128015</v>
      </c>
      <c r="BR121" s="872"/>
      <c r="BS121" s="872"/>
      <c r="BT121" s="872"/>
      <c r="BU121" s="872"/>
      <c r="BV121" s="872">
        <v>122461</v>
      </c>
      <c r="BW121" s="872"/>
      <c r="BX121" s="872"/>
      <c r="BY121" s="872"/>
      <c r="BZ121" s="872"/>
      <c r="CA121" s="872">
        <v>115803</v>
      </c>
      <c r="CB121" s="872"/>
      <c r="CC121" s="872"/>
      <c r="CD121" s="872"/>
      <c r="CE121" s="872"/>
      <c r="CF121" s="882">
        <v>20.100000000000001</v>
      </c>
      <c r="CG121" s="883"/>
      <c r="CH121" s="883"/>
      <c r="CI121" s="883"/>
      <c r="CJ121" s="883"/>
      <c r="CK121" s="1004"/>
      <c r="CL121" s="1005"/>
      <c r="CM121" s="1005"/>
      <c r="CN121" s="1005"/>
      <c r="CO121" s="1006"/>
      <c r="CP121" s="1016" t="s">
        <v>336</v>
      </c>
      <c r="CQ121" s="1017"/>
      <c r="CR121" s="1017"/>
      <c r="CS121" s="1017"/>
      <c r="CT121" s="1017"/>
      <c r="CU121" s="1017"/>
      <c r="CV121" s="1017"/>
      <c r="CW121" s="1017"/>
      <c r="CX121" s="1017"/>
      <c r="CY121" s="1017"/>
      <c r="CZ121" s="1017"/>
      <c r="DA121" s="1017"/>
      <c r="DB121" s="1017"/>
      <c r="DC121" s="1017"/>
      <c r="DD121" s="1017"/>
      <c r="DE121" s="1017"/>
      <c r="DF121" s="1018"/>
      <c r="DG121" s="887" t="s">
        <v>48</v>
      </c>
      <c r="DH121" s="872"/>
      <c r="DI121" s="872"/>
      <c r="DJ121" s="872"/>
      <c r="DK121" s="872"/>
      <c r="DL121" s="872" t="s">
        <v>48</v>
      </c>
      <c r="DM121" s="872"/>
      <c r="DN121" s="872"/>
      <c r="DO121" s="872"/>
      <c r="DP121" s="872"/>
      <c r="DQ121" s="872" t="s">
        <v>48</v>
      </c>
      <c r="DR121" s="872"/>
      <c r="DS121" s="872"/>
      <c r="DT121" s="872"/>
      <c r="DU121" s="872"/>
      <c r="DV121" s="873" t="s">
        <v>48</v>
      </c>
      <c r="DW121" s="873"/>
      <c r="DX121" s="873"/>
      <c r="DY121" s="873"/>
      <c r="DZ121" s="874"/>
    </row>
    <row r="122" spans="1:130" s="103" customFormat="1" ht="26.25" customHeight="1" x14ac:dyDescent="0.15">
      <c r="A122" s="1034"/>
      <c r="B122" s="932"/>
      <c r="C122" s="884" t="s">
        <v>335</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49" t="s">
        <v>48</v>
      </c>
      <c r="AB122" s="944"/>
      <c r="AC122" s="944"/>
      <c r="AD122" s="944"/>
      <c r="AE122" s="945"/>
      <c r="AF122" s="943" t="s">
        <v>48</v>
      </c>
      <c r="AG122" s="944"/>
      <c r="AH122" s="944"/>
      <c r="AI122" s="944"/>
      <c r="AJ122" s="945"/>
      <c r="AK122" s="943" t="s">
        <v>48</v>
      </c>
      <c r="AL122" s="944"/>
      <c r="AM122" s="944"/>
      <c r="AN122" s="944"/>
      <c r="AO122" s="945"/>
      <c r="AP122" s="946" t="s">
        <v>48</v>
      </c>
      <c r="AQ122" s="947"/>
      <c r="AR122" s="947"/>
      <c r="AS122" s="947"/>
      <c r="AT122" s="948"/>
      <c r="AU122" s="993"/>
      <c r="AV122" s="994"/>
      <c r="AW122" s="994"/>
      <c r="AX122" s="994"/>
      <c r="AY122" s="995"/>
      <c r="AZ122" s="973" t="s">
        <v>334</v>
      </c>
      <c r="BA122" s="957"/>
      <c r="BB122" s="957"/>
      <c r="BC122" s="957"/>
      <c r="BD122" s="957"/>
      <c r="BE122" s="957"/>
      <c r="BF122" s="957"/>
      <c r="BG122" s="957"/>
      <c r="BH122" s="957"/>
      <c r="BI122" s="957"/>
      <c r="BJ122" s="957"/>
      <c r="BK122" s="957"/>
      <c r="BL122" s="957"/>
      <c r="BM122" s="957"/>
      <c r="BN122" s="957"/>
      <c r="BO122" s="957"/>
      <c r="BP122" s="958"/>
      <c r="BQ122" s="976">
        <v>1370180</v>
      </c>
      <c r="BR122" s="974"/>
      <c r="BS122" s="974"/>
      <c r="BT122" s="974"/>
      <c r="BU122" s="974"/>
      <c r="BV122" s="974">
        <v>1584637</v>
      </c>
      <c r="BW122" s="974"/>
      <c r="BX122" s="974"/>
      <c r="BY122" s="974"/>
      <c r="BZ122" s="974"/>
      <c r="CA122" s="974">
        <v>1703424</v>
      </c>
      <c r="CB122" s="974"/>
      <c r="CC122" s="974"/>
      <c r="CD122" s="974"/>
      <c r="CE122" s="974"/>
      <c r="CF122" s="1014">
        <v>296.2</v>
      </c>
      <c r="CG122" s="1015"/>
      <c r="CH122" s="1015"/>
      <c r="CI122" s="1015"/>
      <c r="CJ122" s="1015"/>
      <c r="CK122" s="1004"/>
      <c r="CL122" s="1005"/>
      <c r="CM122" s="1005"/>
      <c r="CN122" s="1005"/>
      <c r="CO122" s="1006"/>
      <c r="CP122" s="1016" t="s">
        <v>333</v>
      </c>
      <c r="CQ122" s="1017"/>
      <c r="CR122" s="1017"/>
      <c r="CS122" s="1017"/>
      <c r="CT122" s="1017"/>
      <c r="CU122" s="1017"/>
      <c r="CV122" s="1017"/>
      <c r="CW122" s="1017"/>
      <c r="CX122" s="1017"/>
      <c r="CY122" s="1017"/>
      <c r="CZ122" s="1017"/>
      <c r="DA122" s="1017"/>
      <c r="DB122" s="1017"/>
      <c r="DC122" s="1017"/>
      <c r="DD122" s="1017"/>
      <c r="DE122" s="1017"/>
      <c r="DF122" s="1018"/>
      <c r="DG122" s="887" t="s">
        <v>48</v>
      </c>
      <c r="DH122" s="872"/>
      <c r="DI122" s="872"/>
      <c r="DJ122" s="872"/>
      <c r="DK122" s="872"/>
      <c r="DL122" s="872" t="s">
        <v>48</v>
      </c>
      <c r="DM122" s="872"/>
      <c r="DN122" s="872"/>
      <c r="DO122" s="872"/>
      <c r="DP122" s="872"/>
      <c r="DQ122" s="872" t="s">
        <v>48</v>
      </c>
      <c r="DR122" s="872"/>
      <c r="DS122" s="872"/>
      <c r="DT122" s="872"/>
      <c r="DU122" s="872"/>
      <c r="DV122" s="873" t="s">
        <v>48</v>
      </c>
      <c r="DW122" s="873"/>
      <c r="DX122" s="873"/>
      <c r="DY122" s="873"/>
      <c r="DZ122" s="874"/>
    </row>
    <row r="123" spans="1:130" s="103" customFormat="1" ht="26.25" customHeight="1" x14ac:dyDescent="0.15">
      <c r="A123" s="1034"/>
      <c r="B123" s="932"/>
      <c r="C123" s="884" t="s">
        <v>332</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49" t="s">
        <v>48</v>
      </c>
      <c r="AB123" s="944"/>
      <c r="AC123" s="944"/>
      <c r="AD123" s="944"/>
      <c r="AE123" s="945"/>
      <c r="AF123" s="943" t="s">
        <v>48</v>
      </c>
      <c r="AG123" s="944"/>
      <c r="AH123" s="944"/>
      <c r="AI123" s="944"/>
      <c r="AJ123" s="945"/>
      <c r="AK123" s="943" t="s">
        <v>48</v>
      </c>
      <c r="AL123" s="944"/>
      <c r="AM123" s="944"/>
      <c r="AN123" s="944"/>
      <c r="AO123" s="945"/>
      <c r="AP123" s="946" t="s">
        <v>48</v>
      </c>
      <c r="AQ123" s="947"/>
      <c r="AR123" s="947"/>
      <c r="AS123" s="947"/>
      <c r="AT123" s="948"/>
      <c r="AU123" s="996"/>
      <c r="AV123" s="997"/>
      <c r="AW123" s="997"/>
      <c r="AX123" s="997"/>
      <c r="AY123" s="997"/>
      <c r="AZ123" s="117" t="s">
        <v>44</v>
      </c>
      <c r="BA123" s="117"/>
      <c r="BB123" s="117"/>
      <c r="BC123" s="117"/>
      <c r="BD123" s="117"/>
      <c r="BE123" s="117"/>
      <c r="BF123" s="117"/>
      <c r="BG123" s="117"/>
      <c r="BH123" s="117"/>
      <c r="BI123" s="117"/>
      <c r="BJ123" s="117"/>
      <c r="BK123" s="117"/>
      <c r="BL123" s="117"/>
      <c r="BM123" s="117"/>
      <c r="BN123" s="117"/>
      <c r="BO123" s="962" t="s">
        <v>331</v>
      </c>
      <c r="BP123" s="975"/>
      <c r="BQ123" s="1031">
        <v>2457666</v>
      </c>
      <c r="BR123" s="1032"/>
      <c r="BS123" s="1032"/>
      <c r="BT123" s="1032"/>
      <c r="BU123" s="1032"/>
      <c r="BV123" s="1032">
        <v>2714027</v>
      </c>
      <c r="BW123" s="1032"/>
      <c r="BX123" s="1032"/>
      <c r="BY123" s="1032"/>
      <c r="BZ123" s="1032"/>
      <c r="CA123" s="1032">
        <v>2713370</v>
      </c>
      <c r="CB123" s="1032"/>
      <c r="CC123" s="1032"/>
      <c r="CD123" s="1032"/>
      <c r="CE123" s="1032"/>
      <c r="CF123" s="977"/>
      <c r="CG123" s="978"/>
      <c r="CH123" s="978"/>
      <c r="CI123" s="978"/>
      <c r="CJ123" s="979"/>
      <c r="CK123" s="1004"/>
      <c r="CL123" s="1005"/>
      <c r="CM123" s="1005"/>
      <c r="CN123" s="1005"/>
      <c r="CO123" s="1006"/>
      <c r="CP123" s="1016"/>
      <c r="CQ123" s="1017"/>
      <c r="CR123" s="1017"/>
      <c r="CS123" s="1017"/>
      <c r="CT123" s="1017"/>
      <c r="CU123" s="1017"/>
      <c r="CV123" s="1017"/>
      <c r="CW123" s="1017"/>
      <c r="CX123" s="1017"/>
      <c r="CY123" s="1017"/>
      <c r="CZ123" s="1017"/>
      <c r="DA123" s="1017"/>
      <c r="DB123" s="1017"/>
      <c r="DC123" s="1017"/>
      <c r="DD123" s="1017"/>
      <c r="DE123" s="1017"/>
      <c r="DF123" s="1018"/>
      <c r="DG123" s="949"/>
      <c r="DH123" s="944"/>
      <c r="DI123" s="944"/>
      <c r="DJ123" s="944"/>
      <c r="DK123" s="945"/>
      <c r="DL123" s="943"/>
      <c r="DM123" s="944"/>
      <c r="DN123" s="944"/>
      <c r="DO123" s="944"/>
      <c r="DP123" s="945"/>
      <c r="DQ123" s="943"/>
      <c r="DR123" s="944"/>
      <c r="DS123" s="944"/>
      <c r="DT123" s="944"/>
      <c r="DU123" s="945"/>
      <c r="DV123" s="946"/>
      <c r="DW123" s="947"/>
      <c r="DX123" s="947"/>
      <c r="DY123" s="947"/>
      <c r="DZ123" s="948"/>
    </row>
    <row r="124" spans="1:130" s="103" customFormat="1" ht="26.25" customHeight="1" thickBot="1" x14ac:dyDescent="0.2">
      <c r="A124" s="1034"/>
      <c r="B124" s="932"/>
      <c r="C124" s="884" t="s">
        <v>330</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49" t="s">
        <v>48</v>
      </c>
      <c r="AB124" s="944"/>
      <c r="AC124" s="944"/>
      <c r="AD124" s="944"/>
      <c r="AE124" s="945"/>
      <c r="AF124" s="943" t="s">
        <v>48</v>
      </c>
      <c r="AG124" s="944"/>
      <c r="AH124" s="944"/>
      <c r="AI124" s="944"/>
      <c r="AJ124" s="945"/>
      <c r="AK124" s="943" t="s">
        <v>48</v>
      </c>
      <c r="AL124" s="944"/>
      <c r="AM124" s="944"/>
      <c r="AN124" s="944"/>
      <c r="AO124" s="945"/>
      <c r="AP124" s="946" t="s">
        <v>48</v>
      </c>
      <c r="AQ124" s="947"/>
      <c r="AR124" s="947"/>
      <c r="AS124" s="947"/>
      <c r="AT124" s="948"/>
      <c r="AU124" s="1027" t="s">
        <v>329</v>
      </c>
      <c r="AV124" s="1028"/>
      <c r="AW124" s="1028"/>
      <c r="AX124" s="1028"/>
      <c r="AY124" s="1028"/>
      <c r="AZ124" s="1028"/>
      <c r="BA124" s="1028"/>
      <c r="BB124" s="1028"/>
      <c r="BC124" s="1028"/>
      <c r="BD124" s="1028"/>
      <c r="BE124" s="1028"/>
      <c r="BF124" s="1028"/>
      <c r="BG124" s="1028"/>
      <c r="BH124" s="1028"/>
      <c r="BI124" s="1028"/>
      <c r="BJ124" s="1028"/>
      <c r="BK124" s="1028"/>
      <c r="BL124" s="1028"/>
      <c r="BM124" s="1028"/>
      <c r="BN124" s="1028"/>
      <c r="BO124" s="1028"/>
      <c r="BP124" s="1029"/>
      <c r="BQ124" s="1030" t="s">
        <v>48</v>
      </c>
      <c r="BR124" s="1019"/>
      <c r="BS124" s="1019"/>
      <c r="BT124" s="1019"/>
      <c r="BU124" s="1019"/>
      <c r="BV124" s="1019" t="s">
        <v>48</v>
      </c>
      <c r="BW124" s="1019"/>
      <c r="BX124" s="1019"/>
      <c r="BY124" s="1019"/>
      <c r="BZ124" s="1019"/>
      <c r="CA124" s="1019" t="s">
        <v>48</v>
      </c>
      <c r="CB124" s="1019"/>
      <c r="CC124" s="1019"/>
      <c r="CD124" s="1019"/>
      <c r="CE124" s="1019"/>
      <c r="CF124" s="1020"/>
      <c r="CG124" s="1021"/>
      <c r="CH124" s="1021"/>
      <c r="CI124" s="1021"/>
      <c r="CJ124" s="1022"/>
      <c r="CK124" s="1007"/>
      <c r="CL124" s="1007"/>
      <c r="CM124" s="1007"/>
      <c r="CN124" s="1007"/>
      <c r="CO124" s="1008"/>
      <c r="CP124" s="1016" t="s">
        <v>328</v>
      </c>
      <c r="CQ124" s="1017"/>
      <c r="CR124" s="1017"/>
      <c r="CS124" s="1017"/>
      <c r="CT124" s="1017"/>
      <c r="CU124" s="1017"/>
      <c r="CV124" s="1017"/>
      <c r="CW124" s="1017"/>
      <c r="CX124" s="1017"/>
      <c r="CY124" s="1017"/>
      <c r="CZ124" s="1017"/>
      <c r="DA124" s="1017"/>
      <c r="DB124" s="1017"/>
      <c r="DC124" s="1017"/>
      <c r="DD124" s="1017"/>
      <c r="DE124" s="1017"/>
      <c r="DF124" s="1018"/>
      <c r="DG124" s="983" t="s">
        <v>48</v>
      </c>
      <c r="DH124" s="984"/>
      <c r="DI124" s="984"/>
      <c r="DJ124" s="984"/>
      <c r="DK124" s="985"/>
      <c r="DL124" s="986" t="s">
        <v>48</v>
      </c>
      <c r="DM124" s="984"/>
      <c r="DN124" s="984"/>
      <c r="DO124" s="984"/>
      <c r="DP124" s="985"/>
      <c r="DQ124" s="986" t="s">
        <v>48</v>
      </c>
      <c r="DR124" s="984"/>
      <c r="DS124" s="984"/>
      <c r="DT124" s="984"/>
      <c r="DU124" s="985"/>
      <c r="DV124" s="987" t="s">
        <v>48</v>
      </c>
      <c r="DW124" s="988"/>
      <c r="DX124" s="988"/>
      <c r="DY124" s="988"/>
      <c r="DZ124" s="989"/>
    </row>
    <row r="125" spans="1:130" s="103" customFormat="1" ht="26.25" customHeight="1" x14ac:dyDescent="0.15">
      <c r="A125" s="1034"/>
      <c r="B125" s="932"/>
      <c r="C125" s="884" t="s">
        <v>327</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49" t="s">
        <v>48</v>
      </c>
      <c r="AB125" s="944"/>
      <c r="AC125" s="944"/>
      <c r="AD125" s="944"/>
      <c r="AE125" s="945"/>
      <c r="AF125" s="943" t="s">
        <v>48</v>
      </c>
      <c r="AG125" s="944"/>
      <c r="AH125" s="944"/>
      <c r="AI125" s="944"/>
      <c r="AJ125" s="945"/>
      <c r="AK125" s="943" t="s">
        <v>48</v>
      </c>
      <c r="AL125" s="944"/>
      <c r="AM125" s="944"/>
      <c r="AN125" s="944"/>
      <c r="AO125" s="945"/>
      <c r="AP125" s="946" t="s">
        <v>48</v>
      </c>
      <c r="AQ125" s="947"/>
      <c r="AR125" s="947"/>
      <c r="AS125" s="947"/>
      <c r="AT125" s="948"/>
      <c r="AU125" s="116"/>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2"/>
      <c r="BR125" s="112"/>
      <c r="BS125" s="112"/>
      <c r="BT125" s="112"/>
      <c r="BU125" s="112"/>
      <c r="BV125" s="112"/>
      <c r="BW125" s="112"/>
      <c r="BX125" s="112"/>
      <c r="BY125" s="112"/>
      <c r="BZ125" s="112"/>
      <c r="CA125" s="112"/>
      <c r="CB125" s="112"/>
      <c r="CC125" s="112"/>
      <c r="CD125" s="112"/>
      <c r="CE125" s="112"/>
      <c r="CF125" s="112"/>
      <c r="CG125" s="112"/>
      <c r="CH125" s="112"/>
      <c r="CI125" s="112"/>
      <c r="CJ125" s="111"/>
      <c r="CK125" s="1009" t="s">
        <v>326</v>
      </c>
      <c r="CL125" s="1002"/>
      <c r="CM125" s="1002"/>
      <c r="CN125" s="1002"/>
      <c r="CO125" s="1003"/>
      <c r="CP125" s="924" t="s">
        <v>325</v>
      </c>
      <c r="CQ125" s="899"/>
      <c r="CR125" s="899"/>
      <c r="CS125" s="899"/>
      <c r="CT125" s="899"/>
      <c r="CU125" s="899"/>
      <c r="CV125" s="899"/>
      <c r="CW125" s="899"/>
      <c r="CX125" s="899"/>
      <c r="CY125" s="899"/>
      <c r="CZ125" s="899"/>
      <c r="DA125" s="899"/>
      <c r="DB125" s="899"/>
      <c r="DC125" s="899"/>
      <c r="DD125" s="899"/>
      <c r="DE125" s="899"/>
      <c r="DF125" s="900"/>
      <c r="DG125" s="925" t="s">
        <v>48</v>
      </c>
      <c r="DH125" s="926"/>
      <c r="DI125" s="926"/>
      <c r="DJ125" s="926"/>
      <c r="DK125" s="926"/>
      <c r="DL125" s="926" t="s">
        <v>48</v>
      </c>
      <c r="DM125" s="926"/>
      <c r="DN125" s="926"/>
      <c r="DO125" s="926"/>
      <c r="DP125" s="926"/>
      <c r="DQ125" s="926" t="s">
        <v>48</v>
      </c>
      <c r="DR125" s="926"/>
      <c r="DS125" s="926"/>
      <c r="DT125" s="926"/>
      <c r="DU125" s="926"/>
      <c r="DV125" s="938" t="s">
        <v>48</v>
      </c>
      <c r="DW125" s="938"/>
      <c r="DX125" s="938"/>
      <c r="DY125" s="938"/>
      <c r="DZ125" s="939"/>
    </row>
    <row r="126" spans="1:130" s="103" customFormat="1" ht="26.25" customHeight="1" thickBot="1" x14ac:dyDescent="0.2">
      <c r="A126" s="1034"/>
      <c r="B126" s="932"/>
      <c r="C126" s="884" t="s">
        <v>324</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49" t="s">
        <v>48</v>
      </c>
      <c r="AB126" s="944"/>
      <c r="AC126" s="944"/>
      <c r="AD126" s="944"/>
      <c r="AE126" s="945"/>
      <c r="AF126" s="943" t="s">
        <v>48</v>
      </c>
      <c r="AG126" s="944"/>
      <c r="AH126" s="944"/>
      <c r="AI126" s="944"/>
      <c r="AJ126" s="945"/>
      <c r="AK126" s="943" t="s">
        <v>48</v>
      </c>
      <c r="AL126" s="944"/>
      <c r="AM126" s="944"/>
      <c r="AN126" s="944"/>
      <c r="AO126" s="945"/>
      <c r="AP126" s="946" t="s">
        <v>48</v>
      </c>
      <c r="AQ126" s="947"/>
      <c r="AR126" s="947"/>
      <c r="AS126" s="947"/>
      <c r="AT126" s="948"/>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3"/>
      <c r="CE126" s="113"/>
      <c r="CF126" s="113"/>
      <c r="CG126" s="112"/>
      <c r="CH126" s="112"/>
      <c r="CI126" s="112"/>
      <c r="CJ126" s="111"/>
      <c r="CK126" s="1010"/>
      <c r="CL126" s="1005"/>
      <c r="CM126" s="1005"/>
      <c r="CN126" s="1005"/>
      <c r="CO126" s="1006"/>
      <c r="CP126" s="914" t="s">
        <v>323</v>
      </c>
      <c r="CQ126" s="915"/>
      <c r="CR126" s="915"/>
      <c r="CS126" s="915"/>
      <c r="CT126" s="915"/>
      <c r="CU126" s="915"/>
      <c r="CV126" s="915"/>
      <c r="CW126" s="915"/>
      <c r="CX126" s="915"/>
      <c r="CY126" s="915"/>
      <c r="CZ126" s="915"/>
      <c r="DA126" s="915"/>
      <c r="DB126" s="915"/>
      <c r="DC126" s="915"/>
      <c r="DD126" s="915"/>
      <c r="DE126" s="915"/>
      <c r="DF126" s="916"/>
      <c r="DG126" s="887" t="s">
        <v>48</v>
      </c>
      <c r="DH126" s="872"/>
      <c r="DI126" s="872"/>
      <c r="DJ126" s="872"/>
      <c r="DK126" s="872"/>
      <c r="DL126" s="872" t="s">
        <v>48</v>
      </c>
      <c r="DM126" s="872"/>
      <c r="DN126" s="872"/>
      <c r="DO126" s="872"/>
      <c r="DP126" s="872"/>
      <c r="DQ126" s="872" t="s">
        <v>48</v>
      </c>
      <c r="DR126" s="872"/>
      <c r="DS126" s="872"/>
      <c r="DT126" s="872"/>
      <c r="DU126" s="872"/>
      <c r="DV126" s="873" t="s">
        <v>48</v>
      </c>
      <c r="DW126" s="873"/>
      <c r="DX126" s="873"/>
      <c r="DY126" s="873"/>
      <c r="DZ126" s="874"/>
    </row>
    <row r="127" spans="1:130" s="103" customFormat="1" ht="26.25" customHeight="1" x14ac:dyDescent="0.15">
      <c r="A127" s="1035"/>
      <c r="B127" s="934"/>
      <c r="C127" s="980" t="s">
        <v>322</v>
      </c>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2"/>
      <c r="AA127" s="949" t="s">
        <v>48</v>
      </c>
      <c r="AB127" s="944"/>
      <c r="AC127" s="944"/>
      <c r="AD127" s="944"/>
      <c r="AE127" s="945"/>
      <c r="AF127" s="943" t="s">
        <v>48</v>
      </c>
      <c r="AG127" s="944"/>
      <c r="AH127" s="944"/>
      <c r="AI127" s="944"/>
      <c r="AJ127" s="945"/>
      <c r="AK127" s="943" t="s">
        <v>48</v>
      </c>
      <c r="AL127" s="944"/>
      <c r="AM127" s="944"/>
      <c r="AN127" s="944"/>
      <c r="AO127" s="945"/>
      <c r="AP127" s="946" t="s">
        <v>48</v>
      </c>
      <c r="AQ127" s="947"/>
      <c r="AR127" s="947"/>
      <c r="AS127" s="947"/>
      <c r="AT127" s="948"/>
      <c r="AU127" s="114"/>
      <c r="AV127" s="114"/>
      <c r="AW127" s="114"/>
      <c r="AX127" s="1023" t="s">
        <v>321</v>
      </c>
      <c r="AY127" s="1024"/>
      <c r="AZ127" s="1024"/>
      <c r="BA127" s="1024"/>
      <c r="BB127" s="1024"/>
      <c r="BC127" s="1024"/>
      <c r="BD127" s="1024"/>
      <c r="BE127" s="1025"/>
      <c r="BF127" s="1026" t="s">
        <v>320</v>
      </c>
      <c r="BG127" s="1024"/>
      <c r="BH127" s="1024"/>
      <c r="BI127" s="1024"/>
      <c r="BJ127" s="1024"/>
      <c r="BK127" s="1024"/>
      <c r="BL127" s="1025"/>
      <c r="BM127" s="1026" t="s">
        <v>319</v>
      </c>
      <c r="BN127" s="1024"/>
      <c r="BO127" s="1024"/>
      <c r="BP127" s="1024"/>
      <c r="BQ127" s="1024"/>
      <c r="BR127" s="1024"/>
      <c r="BS127" s="1025"/>
      <c r="BT127" s="1026" t="s">
        <v>318</v>
      </c>
      <c r="BU127" s="1024"/>
      <c r="BV127" s="1024"/>
      <c r="BW127" s="1024"/>
      <c r="BX127" s="1024"/>
      <c r="BY127" s="1024"/>
      <c r="BZ127" s="1036"/>
      <c r="CA127" s="114"/>
      <c r="CB127" s="114"/>
      <c r="CC127" s="114"/>
      <c r="CD127" s="113"/>
      <c r="CE127" s="113"/>
      <c r="CF127" s="113"/>
      <c r="CG127" s="112"/>
      <c r="CH127" s="112"/>
      <c r="CI127" s="112"/>
      <c r="CJ127" s="111"/>
      <c r="CK127" s="1010"/>
      <c r="CL127" s="1005"/>
      <c r="CM127" s="1005"/>
      <c r="CN127" s="1005"/>
      <c r="CO127" s="1006"/>
      <c r="CP127" s="914" t="s">
        <v>317</v>
      </c>
      <c r="CQ127" s="915"/>
      <c r="CR127" s="915"/>
      <c r="CS127" s="915"/>
      <c r="CT127" s="915"/>
      <c r="CU127" s="915"/>
      <c r="CV127" s="915"/>
      <c r="CW127" s="915"/>
      <c r="CX127" s="915"/>
      <c r="CY127" s="915"/>
      <c r="CZ127" s="915"/>
      <c r="DA127" s="915"/>
      <c r="DB127" s="915"/>
      <c r="DC127" s="915"/>
      <c r="DD127" s="915"/>
      <c r="DE127" s="915"/>
      <c r="DF127" s="916"/>
      <c r="DG127" s="887" t="s">
        <v>48</v>
      </c>
      <c r="DH127" s="872"/>
      <c r="DI127" s="872"/>
      <c r="DJ127" s="872"/>
      <c r="DK127" s="872"/>
      <c r="DL127" s="872" t="s">
        <v>48</v>
      </c>
      <c r="DM127" s="872"/>
      <c r="DN127" s="872"/>
      <c r="DO127" s="872"/>
      <c r="DP127" s="872"/>
      <c r="DQ127" s="872" t="s">
        <v>48</v>
      </c>
      <c r="DR127" s="872"/>
      <c r="DS127" s="872"/>
      <c r="DT127" s="872"/>
      <c r="DU127" s="872"/>
      <c r="DV127" s="873" t="s">
        <v>48</v>
      </c>
      <c r="DW127" s="873"/>
      <c r="DX127" s="873"/>
      <c r="DY127" s="873"/>
      <c r="DZ127" s="874"/>
    </row>
    <row r="128" spans="1:130" s="103" customFormat="1" ht="26.25" customHeight="1" thickBot="1" x14ac:dyDescent="0.2">
      <c r="A128" s="1037" t="s">
        <v>316</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315</v>
      </c>
      <c r="X128" s="1039"/>
      <c r="Y128" s="1039"/>
      <c r="Z128" s="1040"/>
      <c r="AA128" s="1041">
        <v>15797</v>
      </c>
      <c r="AB128" s="1042"/>
      <c r="AC128" s="1042"/>
      <c r="AD128" s="1042"/>
      <c r="AE128" s="1043"/>
      <c r="AF128" s="1044">
        <v>14416</v>
      </c>
      <c r="AG128" s="1042"/>
      <c r="AH128" s="1042"/>
      <c r="AI128" s="1042"/>
      <c r="AJ128" s="1043"/>
      <c r="AK128" s="1044">
        <v>17140</v>
      </c>
      <c r="AL128" s="1042"/>
      <c r="AM128" s="1042"/>
      <c r="AN128" s="1042"/>
      <c r="AO128" s="1043"/>
      <c r="AP128" s="1045"/>
      <c r="AQ128" s="1046"/>
      <c r="AR128" s="1046"/>
      <c r="AS128" s="1046"/>
      <c r="AT128" s="1047"/>
      <c r="AU128" s="114"/>
      <c r="AV128" s="114"/>
      <c r="AW128" s="114"/>
      <c r="AX128" s="898" t="s">
        <v>314</v>
      </c>
      <c r="AY128" s="899"/>
      <c r="AZ128" s="899"/>
      <c r="BA128" s="899"/>
      <c r="BB128" s="899"/>
      <c r="BC128" s="899"/>
      <c r="BD128" s="899"/>
      <c r="BE128" s="900"/>
      <c r="BF128" s="1048" t="s">
        <v>48</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51"/>
      <c r="CA128" s="113"/>
      <c r="CB128" s="113"/>
      <c r="CC128" s="113"/>
      <c r="CD128" s="113"/>
      <c r="CE128" s="113"/>
      <c r="CF128" s="113"/>
      <c r="CG128" s="112"/>
      <c r="CH128" s="112"/>
      <c r="CI128" s="112"/>
      <c r="CJ128" s="111"/>
      <c r="CK128" s="1011"/>
      <c r="CL128" s="1012"/>
      <c r="CM128" s="1012"/>
      <c r="CN128" s="1012"/>
      <c r="CO128" s="1013"/>
      <c r="CP128" s="1052" t="s">
        <v>313</v>
      </c>
      <c r="CQ128" s="1053"/>
      <c r="CR128" s="1053"/>
      <c r="CS128" s="1053"/>
      <c r="CT128" s="1053"/>
      <c r="CU128" s="1053"/>
      <c r="CV128" s="1053"/>
      <c r="CW128" s="1053"/>
      <c r="CX128" s="1053"/>
      <c r="CY128" s="1053"/>
      <c r="CZ128" s="1053"/>
      <c r="DA128" s="1053"/>
      <c r="DB128" s="1053"/>
      <c r="DC128" s="1053"/>
      <c r="DD128" s="1053"/>
      <c r="DE128" s="1053"/>
      <c r="DF128" s="1054"/>
      <c r="DG128" s="1055" t="s">
        <v>48</v>
      </c>
      <c r="DH128" s="1056"/>
      <c r="DI128" s="1056"/>
      <c r="DJ128" s="1056"/>
      <c r="DK128" s="1056"/>
      <c r="DL128" s="1056" t="s">
        <v>48</v>
      </c>
      <c r="DM128" s="1056"/>
      <c r="DN128" s="1056"/>
      <c r="DO128" s="1056"/>
      <c r="DP128" s="1056"/>
      <c r="DQ128" s="1056" t="s">
        <v>48</v>
      </c>
      <c r="DR128" s="1056"/>
      <c r="DS128" s="1056"/>
      <c r="DT128" s="1056"/>
      <c r="DU128" s="1056"/>
      <c r="DV128" s="1057" t="s">
        <v>48</v>
      </c>
      <c r="DW128" s="1057"/>
      <c r="DX128" s="1057"/>
      <c r="DY128" s="1057"/>
      <c r="DZ128" s="1058"/>
    </row>
    <row r="129" spans="1:131" s="103" customFormat="1" ht="26.25" customHeight="1" x14ac:dyDescent="0.15">
      <c r="A129" s="940" t="s">
        <v>127</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59" t="s">
        <v>312</v>
      </c>
      <c r="X129" s="1060"/>
      <c r="Y129" s="1060"/>
      <c r="Z129" s="1061"/>
      <c r="AA129" s="949">
        <v>716254</v>
      </c>
      <c r="AB129" s="944"/>
      <c r="AC129" s="944"/>
      <c r="AD129" s="944"/>
      <c r="AE129" s="945"/>
      <c r="AF129" s="943">
        <v>767694</v>
      </c>
      <c r="AG129" s="944"/>
      <c r="AH129" s="944"/>
      <c r="AI129" s="944"/>
      <c r="AJ129" s="945"/>
      <c r="AK129" s="943">
        <v>748671</v>
      </c>
      <c r="AL129" s="944"/>
      <c r="AM129" s="944"/>
      <c r="AN129" s="944"/>
      <c r="AO129" s="945"/>
      <c r="AP129" s="1062"/>
      <c r="AQ129" s="1063"/>
      <c r="AR129" s="1063"/>
      <c r="AS129" s="1063"/>
      <c r="AT129" s="1064"/>
      <c r="AU129" s="110"/>
      <c r="AV129" s="110"/>
      <c r="AW129" s="110"/>
      <c r="AX129" s="1065" t="s">
        <v>311</v>
      </c>
      <c r="AY129" s="915"/>
      <c r="AZ129" s="915"/>
      <c r="BA129" s="915"/>
      <c r="BB129" s="915"/>
      <c r="BC129" s="915"/>
      <c r="BD129" s="915"/>
      <c r="BE129" s="916"/>
      <c r="BF129" s="1066" t="s">
        <v>48</v>
      </c>
      <c r="BG129" s="1067"/>
      <c r="BH129" s="1067"/>
      <c r="BI129" s="1067"/>
      <c r="BJ129" s="1067"/>
      <c r="BK129" s="1067"/>
      <c r="BL129" s="1068"/>
      <c r="BM129" s="1066">
        <v>20</v>
      </c>
      <c r="BN129" s="1067"/>
      <c r="BO129" s="1067"/>
      <c r="BP129" s="1067"/>
      <c r="BQ129" s="1067"/>
      <c r="BR129" s="1067"/>
      <c r="BS129" s="1068"/>
      <c r="BT129" s="1066">
        <v>30</v>
      </c>
      <c r="BU129" s="1069"/>
      <c r="BV129" s="1069"/>
      <c r="BW129" s="1069"/>
      <c r="BX129" s="1069"/>
      <c r="BY129" s="1069"/>
      <c r="BZ129" s="1070"/>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7"/>
      <c r="DQ129" s="107"/>
      <c r="DR129" s="107"/>
      <c r="DS129" s="107"/>
      <c r="DT129" s="107"/>
      <c r="DU129" s="107"/>
      <c r="DV129" s="107"/>
      <c r="DW129" s="107"/>
      <c r="DX129" s="107"/>
      <c r="DY129" s="107"/>
      <c r="DZ129" s="104"/>
    </row>
    <row r="130" spans="1:131" s="103" customFormat="1" ht="26.25" customHeight="1" x14ac:dyDescent="0.15">
      <c r="A130" s="940" t="s">
        <v>310</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59" t="s">
        <v>309</v>
      </c>
      <c r="X130" s="1060"/>
      <c r="Y130" s="1060"/>
      <c r="Z130" s="1061"/>
      <c r="AA130" s="949">
        <v>137899</v>
      </c>
      <c r="AB130" s="944"/>
      <c r="AC130" s="944"/>
      <c r="AD130" s="944"/>
      <c r="AE130" s="945"/>
      <c r="AF130" s="943">
        <v>165578</v>
      </c>
      <c r="AG130" s="944"/>
      <c r="AH130" s="944"/>
      <c r="AI130" s="944"/>
      <c r="AJ130" s="945"/>
      <c r="AK130" s="943">
        <v>173561</v>
      </c>
      <c r="AL130" s="944"/>
      <c r="AM130" s="944"/>
      <c r="AN130" s="944"/>
      <c r="AO130" s="945"/>
      <c r="AP130" s="1062"/>
      <c r="AQ130" s="1063"/>
      <c r="AR130" s="1063"/>
      <c r="AS130" s="1063"/>
      <c r="AT130" s="1064"/>
      <c r="AU130" s="110"/>
      <c r="AV130" s="110"/>
      <c r="AW130" s="110"/>
      <c r="AX130" s="1065" t="s">
        <v>308</v>
      </c>
      <c r="AY130" s="915"/>
      <c r="AZ130" s="915"/>
      <c r="BA130" s="915"/>
      <c r="BB130" s="915"/>
      <c r="BC130" s="915"/>
      <c r="BD130" s="915"/>
      <c r="BE130" s="916"/>
      <c r="BF130" s="1071">
        <v>9.3000000000000007</v>
      </c>
      <c r="BG130" s="1072"/>
      <c r="BH130" s="1072"/>
      <c r="BI130" s="1072"/>
      <c r="BJ130" s="1072"/>
      <c r="BK130" s="1072"/>
      <c r="BL130" s="1073"/>
      <c r="BM130" s="1071">
        <v>25</v>
      </c>
      <c r="BN130" s="1072"/>
      <c r="BO130" s="1072"/>
      <c r="BP130" s="1072"/>
      <c r="BQ130" s="1072"/>
      <c r="BR130" s="1072"/>
      <c r="BS130" s="1073"/>
      <c r="BT130" s="1071">
        <v>35</v>
      </c>
      <c r="BU130" s="1074"/>
      <c r="BV130" s="1074"/>
      <c r="BW130" s="1074"/>
      <c r="BX130" s="1074"/>
      <c r="BY130" s="1074"/>
      <c r="BZ130" s="107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7"/>
      <c r="DQ130" s="107"/>
      <c r="DR130" s="107"/>
      <c r="DS130" s="107"/>
      <c r="DT130" s="107"/>
      <c r="DU130" s="107"/>
      <c r="DV130" s="107"/>
      <c r="DW130" s="107"/>
      <c r="DX130" s="107"/>
      <c r="DY130" s="107"/>
      <c r="DZ130" s="104"/>
    </row>
    <row r="131" spans="1:131" s="103" customFormat="1" ht="26.25" customHeight="1" thickBot="1" x14ac:dyDescent="0.2">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307</v>
      </c>
      <c r="X131" s="1079"/>
      <c r="Y131" s="1079"/>
      <c r="Z131" s="1080"/>
      <c r="AA131" s="983">
        <v>578355</v>
      </c>
      <c r="AB131" s="984"/>
      <c r="AC131" s="984"/>
      <c r="AD131" s="984"/>
      <c r="AE131" s="985"/>
      <c r="AF131" s="986">
        <v>602116</v>
      </c>
      <c r="AG131" s="984"/>
      <c r="AH131" s="984"/>
      <c r="AI131" s="984"/>
      <c r="AJ131" s="985"/>
      <c r="AK131" s="986">
        <v>575110</v>
      </c>
      <c r="AL131" s="984"/>
      <c r="AM131" s="984"/>
      <c r="AN131" s="984"/>
      <c r="AO131" s="985"/>
      <c r="AP131" s="1081"/>
      <c r="AQ131" s="1082"/>
      <c r="AR131" s="1082"/>
      <c r="AS131" s="1082"/>
      <c r="AT131" s="1083"/>
      <c r="AU131" s="110"/>
      <c r="AV131" s="110"/>
      <c r="AW131" s="110"/>
      <c r="AX131" s="1107" t="s">
        <v>306</v>
      </c>
      <c r="AY131" s="1053"/>
      <c r="AZ131" s="1053"/>
      <c r="BA131" s="1053"/>
      <c r="BB131" s="1053"/>
      <c r="BC131" s="1053"/>
      <c r="BD131" s="1053"/>
      <c r="BE131" s="1054"/>
      <c r="BF131" s="1084" t="s">
        <v>48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7"/>
      <c r="DQ131" s="107"/>
      <c r="DR131" s="107"/>
      <c r="DS131" s="107"/>
      <c r="DT131" s="107"/>
      <c r="DU131" s="107"/>
      <c r="DV131" s="107"/>
      <c r="DW131" s="107"/>
      <c r="DX131" s="107"/>
      <c r="DY131" s="107"/>
      <c r="DZ131" s="104"/>
    </row>
    <row r="132" spans="1:131" s="103" customFormat="1" ht="26.25" customHeight="1" x14ac:dyDescent="0.15">
      <c r="A132" s="1090" t="s">
        <v>305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304</v>
      </c>
      <c r="W132" s="1094"/>
      <c r="X132" s="1094"/>
      <c r="Y132" s="1094"/>
      <c r="Z132" s="1095"/>
      <c r="AA132" s="1096">
        <v>9.2674914200000007</v>
      </c>
      <c r="AB132" s="1097"/>
      <c r="AC132" s="1097"/>
      <c r="AD132" s="1097"/>
      <c r="AE132" s="1098"/>
      <c r="AF132" s="1099">
        <v>8.8863275519999991</v>
      </c>
      <c r="AG132" s="1097"/>
      <c r="AH132" s="1097"/>
      <c r="AI132" s="1097"/>
      <c r="AJ132" s="1098"/>
      <c r="AK132" s="1099">
        <v>9.9885239349999999</v>
      </c>
      <c r="AL132" s="1097"/>
      <c r="AM132" s="1097"/>
      <c r="AN132" s="1097"/>
      <c r="AO132" s="1098"/>
      <c r="AP132" s="977"/>
      <c r="AQ132" s="978"/>
      <c r="AR132" s="978"/>
      <c r="AS132" s="978"/>
      <c r="AT132" s="1100"/>
      <c r="AU132" s="109"/>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8"/>
      <c r="BT132" s="107"/>
      <c r="BU132" s="107"/>
      <c r="BV132" s="107"/>
      <c r="BW132" s="107"/>
      <c r="BX132" s="107"/>
      <c r="BY132" s="107"/>
      <c r="BZ132" s="107"/>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4"/>
      <c r="DQ132" s="104"/>
      <c r="DR132" s="104"/>
      <c r="DS132" s="104"/>
      <c r="DT132" s="104"/>
      <c r="DU132" s="104"/>
      <c r="DV132" s="104"/>
      <c r="DW132" s="104"/>
      <c r="DX132" s="104"/>
      <c r="DY132" s="104"/>
      <c r="DZ132" s="104"/>
    </row>
    <row r="133" spans="1:131" s="103"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303</v>
      </c>
      <c r="W133" s="1101"/>
      <c r="X133" s="1101"/>
      <c r="Y133" s="1101"/>
      <c r="Z133" s="1102"/>
      <c r="AA133" s="1103">
        <v>10.199999999999999</v>
      </c>
      <c r="AB133" s="1104"/>
      <c r="AC133" s="1104"/>
      <c r="AD133" s="1104"/>
      <c r="AE133" s="1105"/>
      <c r="AF133" s="1103">
        <v>9.5</v>
      </c>
      <c r="AG133" s="1104"/>
      <c r="AH133" s="1104"/>
      <c r="AI133" s="1104"/>
      <c r="AJ133" s="1105"/>
      <c r="AK133" s="1103">
        <v>9.3000000000000007</v>
      </c>
      <c r="AL133" s="1104"/>
      <c r="AM133" s="1104"/>
      <c r="AN133" s="1104"/>
      <c r="AO133" s="1105"/>
      <c r="AP133" s="1020"/>
      <c r="AQ133" s="1021"/>
      <c r="AR133" s="1021"/>
      <c r="AS133" s="1021"/>
      <c r="AT133" s="1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4"/>
      <c r="DQ133" s="104"/>
      <c r="DR133" s="104"/>
      <c r="DS133" s="104"/>
      <c r="DT133" s="104"/>
      <c r="DU133" s="104"/>
      <c r="DV133" s="104"/>
      <c r="DW133" s="104"/>
      <c r="DX133" s="104"/>
      <c r="DY133" s="104"/>
      <c r="DZ133" s="104"/>
    </row>
    <row r="134" spans="1:131" s="102" customFormat="1" ht="11.25" customHeight="1" x14ac:dyDescent="0.1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6"/>
      <c r="AV134" s="106"/>
      <c r="AW134" s="106"/>
      <c r="AX134" s="106"/>
      <c r="AY134" s="106"/>
      <c r="AZ134" s="106"/>
      <c r="BA134" s="106"/>
      <c r="BB134" s="106"/>
      <c r="BC134" s="106"/>
      <c r="BD134" s="106"/>
      <c r="BE134" s="106"/>
      <c r="BF134" s="106"/>
      <c r="BG134" s="106"/>
      <c r="BH134" s="106"/>
      <c r="BI134" s="106"/>
      <c r="BJ134" s="106"/>
      <c r="BK134" s="106"/>
      <c r="BL134" s="106"/>
      <c r="BM134" s="106"/>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4"/>
      <c r="DQ134" s="104"/>
      <c r="DR134" s="104"/>
      <c r="DS134" s="104"/>
      <c r="DT134" s="104"/>
      <c r="DU134" s="104"/>
      <c r="DV134" s="104"/>
      <c r="DW134" s="104"/>
      <c r="DX134" s="104"/>
      <c r="DY134" s="104"/>
      <c r="DZ134" s="104"/>
      <c r="EA134" s="103"/>
    </row>
    <row r="135" spans="1:131" ht="14.25" hidden="1" x14ac:dyDescent="0.15">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row>
    <row r="136" spans="1:131" hidden="1" x14ac:dyDescent="0.15"/>
  </sheetData>
  <sheetProtection password="851F"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AP61:AT61"/>
    <mergeCell ref="CH60:CL60"/>
    <mergeCell ref="CM60:CQ60"/>
    <mergeCell ref="CR60:CV60"/>
    <mergeCell ref="CW60:DA60"/>
    <mergeCell ref="DB60:DF60"/>
    <mergeCell ref="AU61:AY61"/>
    <mergeCell ref="AZ61:BD61"/>
    <mergeCell ref="BE61:BI61"/>
    <mergeCell ref="DL60:DP60"/>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CR61:CV61"/>
    <mergeCell ref="CW61:DA61"/>
    <mergeCell ref="BS61:CG61"/>
    <mergeCell ref="CH61:CL61"/>
    <mergeCell ref="CM61:CQ61"/>
    <mergeCell ref="B60:P60"/>
    <mergeCell ref="Q60:U60"/>
    <mergeCell ref="V60:Z60"/>
    <mergeCell ref="AA60:AE60"/>
    <mergeCell ref="AF60:AJ60"/>
    <mergeCell ref="BE59:BI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DL58:DP58"/>
    <mergeCell ref="DQ58:DU58"/>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90" zoomScaleNormal="90" zoomScaleSheetLayoutView="55" workbookViewId="0"/>
  </sheetViews>
  <sheetFormatPr defaultColWidth="0" defaultRowHeight="13.5" customHeight="1" zeroHeight="1" x14ac:dyDescent="0.15"/>
  <cols>
    <col min="1" max="1" width="9.125" style="43" customWidth="1"/>
    <col min="2" max="15" width="9" style="43" customWidth="1"/>
    <col min="16" max="16" width="9.125" style="43"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488</v>
      </c>
      <c r="B5" s="8"/>
      <c r="C5" s="8"/>
      <c r="D5" s="8"/>
      <c r="E5" s="8"/>
      <c r="F5" s="8"/>
      <c r="G5" s="8"/>
      <c r="H5" s="8"/>
      <c r="I5" s="8"/>
      <c r="J5" s="8"/>
      <c r="K5" s="8"/>
      <c r="L5" s="8"/>
      <c r="M5" s="8"/>
      <c r="N5" s="8"/>
      <c r="O5" s="10"/>
    </row>
    <row r="6" spans="1:16" ht="13.5" x14ac:dyDescent="0.15">
      <c r="A6" s="12"/>
      <c r="B6" s="4"/>
      <c r="C6" s="4"/>
      <c r="D6" s="4"/>
      <c r="E6" s="4"/>
      <c r="F6" s="4"/>
      <c r="G6" s="206" t="s">
        <v>487</v>
      </c>
      <c r="H6" s="206"/>
      <c r="I6" s="206"/>
      <c r="J6" s="206"/>
      <c r="K6" s="4"/>
      <c r="L6" s="4"/>
      <c r="M6" s="4"/>
      <c r="N6" s="4"/>
    </row>
    <row r="7" spans="1:16" ht="13.5" x14ac:dyDescent="0.15">
      <c r="A7" s="12"/>
      <c r="B7" s="4"/>
      <c r="C7" s="4"/>
      <c r="D7" s="4"/>
      <c r="E7" s="4"/>
      <c r="F7" s="4"/>
      <c r="G7" s="205"/>
      <c r="H7" s="204"/>
      <c r="I7" s="204"/>
      <c r="J7" s="203"/>
      <c r="K7" s="1126" t="s">
        <v>452</v>
      </c>
      <c r="L7" s="202"/>
      <c r="M7" s="201" t="s">
        <v>469</v>
      </c>
      <c r="N7" s="200"/>
    </row>
    <row r="8" spans="1:16" ht="13.5" x14ac:dyDescent="0.15">
      <c r="A8" s="12"/>
      <c r="B8" s="4"/>
      <c r="C8" s="4"/>
      <c r="D8" s="4"/>
      <c r="E8" s="4"/>
      <c r="F8" s="4"/>
      <c r="G8" s="199"/>
      <c r="H8" s="198"/>
      <c r="I8" s="198"/>
      <c r="J8" s="197"/>
      <c r="K8" s="1127"/>
      <c r="L8" s="196" t="s">
        <v>468</v>
      </c>
      <c r="M8" s="195" t="s">
        <v>467</v>
      </c>
      <c r="N8" s="194" t="s">
        <v>466</v>
      </c>
    </row>
    <row r="9" spans="1:16" ht="13.5" x14ac:dyDescent="0.15">
      <c r="A9" s="12"/>
      <c r="B9" s="4"/>
      <c r="C9" s="4"/>
      <c r="D9" s="4"/>
      <c r="E9" s="4"/>
      <c r="F9" s="4"/>
      <c r="G9" s="1108" t="s">
        <v>486</v>
      </c>
      <c r="H9" s="1109"/>
      <c r="I9" s="1109"/>
      <c r="J9" s="1110"/>
      <c r="K9" s="235">
        <v>267516</v>
      </c>
      <c r="L9" s="234">
        <v>461234</v>
      </c>
      <c r="M9" s="233">
        <v>160295</v>
      </c>
      <c r="N9" s="232">
        <v>187.7</v>
      </c>
    </row>
    <row r="10" spans="1:16" ht="13.5" x14ac:dyDescent="0.15">
      <c r="A10" s="12"/>
      <c r="B10" s="4"/>
      <c r="C10" s="4"/>
      <c r="D10" s="4"/>
      <c r="E10" s="4"/>
      <c r="F10" s="4"/>
      <c r="G10" s="1108" t="s">
        <v>485</v>
      </c>
      <c r="H10" s="1109"/>
      <c r="I10" s="1109"/>
      <c r="J10" s="1110"/>
      <c r="K10" s="231">
        <v>73031</v>
      </c>
      <c r="L10" s="230">
        <v>125916</v>
      </c>
      <c r="M10" s="229">
        <v>18795</v>
      </c>
      <c r="N10" s="228">
        <v>569.9</v>
      </c>
    </row>
    <row r="11" spans="1:16" ht="13.5" customHeight="1" x14ac:dyDescent="0.15">
      <c r="A11" s="12"/>
      <c r="B11" s="4"/>
      <c r="C11" s="4"/>
      <c r="D11" s="4"/>
      <c r="E11" s="4"/>
      <c r="F11" s="4"/>
      <c r="G11" s="1108" t="s">
        <v>484</v>
      </c>
      <c r="H11" s="1109"/>
      <c r="I11" s="1109"/>
      <c r="J11" s="1110"/>
      <c r="K11" s="231">
        <v>1744</v>
      </c>
      <c r="L11" s="230">
        <v>3007</v>
      </c>
      <c r="M11" s="229">
        <v>26340</v>
      </c>
      <c r="N11" s="228">
        <v>-88.6</v>
      </c>
    </row>
    <row r="12" spans="1:16" ht="13.5" customHeight="1" x14ac:dyDescent="0.15">
      <c r="A12" s="12"/>
      <c r="B12" s="4"/>
      <c r="C12" s="4"/>
      <c r="D12" s="4"/>
      <c r="E12" s="4"/>
      <c r="F12" s="4"/>
      <c r="G12" s="1108" t="s">
        <v>483</v>
      </c>
      <c r="H12" s="1109"/>
      <c r="I12" s="1109"/>
      <c r="J12" s="1110"/>
      <c r="K12" s="231" t="s">
        <v>458</v>
      </c>
      <c r="L12" s="230" t="s">
        <v>458</v>
      </c>
      <c r="M12" s="229">
        <v>1514</v>
      </c>
      <c r="N12" s="228" t="s">
        <v>458</v>
      </c>
    </row>
    <row r="13" spans="1:16" ht="13.5" customHeight="1" x14ac:dyDescent="0.15">
      <c r="A13" s="12"/>
      <c r="B13" s="4"/>
      <c r="C13" s="4"/>
      <c r="D13" s="4"/>
      <c r="E13" s="4"/>
      <c r="F13" s="4"/>
      <c r="G13" s="1108" t="s">
        <v>482</v>
      </c>
      <c r="H13" s="1109"/>
      <c r="I13" s="1109"/>
      <c r="J13" s="1110"/>
      <c r="K13" s="231" t="s">
        <v>458</v>
      </c>
      <c r="L13" s="230" t="s">
        <v>458</v>
      </c>
      <c r="M13" s="229" t="s">
        <v>458</v>
      </c>
      <c r="N13" s="228" t="s">
        <v>458</v>
      </c>
    </row>
    <row r="14" spans="1:16" ht="13.5" customHeight="1" x14ac:dyDescent="0.15">
      <c r="A14" s="12"/>
      <c r="B14" s="4"/>
      <c r="C14" s="4"/>
      <c r="D14" s="4"/>
      <c r="E14" s="4"/>
      <c r="F14" s="4"/>
      <c r="G14" s="1108" t="s">
        <v>481</v>
      </c>
      <c r="H14" s="1109"/>
      <c r="I14" s="1109"/>
      <c r="J14" s="1110"/>
      <c r="K14" s="231" t="s">
        <v>458</v>
      </c>
      <c r="L14" s="230" t="s">
        <v>458</v>
      </c>
      <c r="M14" s="229">
        <v>7022</v>
      </c>
      <c r="N14" s="228" t="s">
        <v>458</v>
      </c>
    </row>
    <row r="15" spans="1:16" ht="13.5" customHeight="1" x14ac:dyDescent="0.15">
      <c r="A15" s="12"/>
      <c r="B15" s="4"/>
      <c r="C15" s="4"/>
      <c r="D15" s="4"/>
      <c r="E15" s="4"/>
      <c r="F15" s="4"/>
      <c r="G15" s="1108" t="s">
        <v>480</v>
      </c>
      <c r="H15" s="1109"/>
      <c r="I15" s="1109"/>
      <c r="J15" s="1110"/>
      <c r="K15" s="231">
        <v>31886</v>
      </c>
      <c r="L15" s="230">
        <v>54976</v>
      </c>
      <c r="M15" s="229">
        <v>5072</v>
      </c>
      <c r="N15" s="228">
        <v>983.9</v>
      </c>
    </row>
    <row r="16" spans="1:16" ht="13.5" x14ac:dyDescent="0.15">
      <c r="A16" s="12"/>
      <c r="B16" s="4"/>
      <c r="C16" s="4"/>
      <c r="D16" s="4"/>
      <c r="E16" s="4"/>
      <c r="F16" s="4"/>
      <c r="G16" s="1111" t="s">
        <v>479</v>
      </c>
      <c r="H16" s="1112"/>
      <c r="I16" s="1112"/>
      <c r="J16" s="1113"/>
      <c r="K16" s="230">
        <v>-36788</v>
      </c>
      <c r="L16" s="230">
        <v>-63428</v>
      </c>
      <c r="M16" s="229">
        <v>-16946</v>
      </c>
      <c r="N16" s="228">
        <v>274.3</v>
      </c>
    </row>
    <row r="17" spans="1:16" ht="13.5" x14ac:dyDescent="0.15">
      <c r="A17" s="12"/>
      <c r="B17" s="4"/>
      <c r="C17" s="4"/>
      <c r="D17" s="4"/>
      <c r="E17" s="4"/>
      <c r="F17" s="4"/>
      <c r="G17" s="1111" t="s">
        <v>44</v>
      </c>
      <c r="H17" s="1112"/>
      <c r="I17" s="1112"/>
      <c r="J17" s="1113"/>
      <c r="K17" s="230">
        <v>337389</v>
      </c>
      <c r="L17" s="230">
        <v>581705</v>
      </c>
      <c r="M17" s="229">
        <v>202093</v>
      </c>
      <c r="N17" s="228">
        <v>187.8</v>
      </c>
    </row>
    <row r="18" spans="1:16" ht="13.5" x14ac:dyDescent="0.15">
      <c r="A18" s="12"/>
      <c r="B18" s="4"/>
      <c r="C18" s="4"/>
      <c r="D18" s="4"/>
      <c r="E18" s="4"/>
      <c r="F18" s="4"/>
      <c r="G18" s="4"/>
      <c r="H18" s="4"/>
      <c r="I18" s="4"/>
      <c r="J18" s="4"/>
      <c r="K18" s="4"/>
      <c r="L18" s="4"/>
      <c r="M18" s="181"/>
      <c r="N18" s="181"/>
    </row>
    <row r="19" spans="1:16" ht="13.5" x14ac:dyDescent="0.15">
      <c r="A19" s="12"/>
      <c r="B19" s="4"/>
      <c r="C19" s="4"/>
      <c r="D19" s="4"/>
      <c r="E19" s="4"/>
      <c r="F19" s="4"/>
      <c r="G19" s="4" t="s">
        <v>478</v>
      </c>
      <c r="H19" s="4"/>
      <c r="I19" s="4"/>
      <c r="J19" s="4"/>
      <c r="K19" s="4"/>
      <c r="L19" s="4"/>
      <c r="M19" s="4"/>
      <c r="N19" s="4"/>
    </row>
    <row r="20" spans="1:16" ht="13.5" x14ac:dyDescent="0.15">
      <c r="A20" s="12"/>
      <c r="B20" s="4"/>
      <c r="C20" s="4"/>
      <c r="D20" s="4"/>
      <c r="E20" s="4"/>
      <c r="F20" s="4"/>
      <c r="G20" s="227"/>
      <c r="H20" s="226"/>
      <c r="I20" s="226"/>
      <c r="J20" s="225"/>
      <c r="K20" s="224" t="s">
        <v>477</v>
      </c>
      <c r="L20" s="223" t="s">
        <v>476</v>
      </c>
      <c r="M20" s="222" t="s">
        <v>475</v>
      </c>
      <c r="N20" s="221"/>
    </row>
    <row r="21" spans="1:16" s="208" customFormat="1" ht="13.5" x14ac:dyDescent="0.15">
      <c r="A21" s="209"/>
      <c r="B21" s="206"/>
      <c r="C21" s="206"/>
      <c r="D21" s="206"/>
      <c r="E21" s="206"/>
      <c r="F21" s="206"/>
      <c r="G21" s="1114" t="s">
        <v>474</v>
      </c>
      <c r="H21" s="1115"/>
      <c r="I21" s="1115"/>
      <c r="J21" s="1116"/>
      <c r="K21" s="220">
        <v>58.62</v>
      </c>
      <c r="L21" s="219">
        <v>18.46</v>
      </c>
      <c r="M21" s="218">
        <v>40.159999999999997</v>
      </c>
      <c r="N21" s="206"/>
      <c r="O21" s="214"/>
      <c r="P21" s="209"/>
    </row>
    <row r="22" spans="1:16" s="208" customFormat="1" ht="13.5" x14ac:dyDescent="0.15">
      <c r="A22" s="209"/>
      <c r="B22" s="206"/>
      <c r="C22" s="206"/>
      <c r="D22" s="206"/>
      <c r="E22" s="206"/>
      <c r="F22" s="206"/>
      <c r="G22" s="1114" t="s">
        <v>473</v>
      </c>
      <c r="H22" s="1115"/>
      <c r="I22" s="1115"/>
      <c r="J22" s="1116"/>
      <c r="K22" s="217">
        <v>88</v>
      </c>
      <c r="L22" s="216">
        <v>94.7</v>
      </c>
      <c r="M22" s="215">
        <v>-6.7</v>
      </c>
      <c r="N22" s="181"/>
      <c r="O22" s="214"/>
      <c r="P22" s="209"/>
    </row>
    <row r="23" spans="1:16" s="208" customFormat="1" ht="13.5" x14ac:dyDescent="0.15">
      <c r="A23" s="209"/>
      <c r="B23" s="206"/>
      <c r="C23" s="206"/>
      <c r="D23" s="206"/>
      <c r="E23" s="206"/>
      <c r="F23" s="206"/>
      <c r="G23" s="206"/>
      <c r="H23" s="206"/>
      <c r="I23" s="206"/>
      <c r="J23" s="206"/>
      <c r="K23" s="206"/>
      <c r="L23" s="181"/>
      <c r="M23" s="181"/>
      <c r="N23" s="181"/>
      <c r="O23" s="214"/>
      <c r="P23" s="209"/>
    </row>
    <row r="24" spans="1:16" s="208" customFormat="1" ht="13.5" x14ac:dyDescent="0.15">
      <c r="A24" s="209"/>
      <c r="B24" s="206"/>
      <c r="C24" s="206"/>
      <c r="D24" s="206"/>
      <c r="E24" s="206"/>
      <c r="F24" s="206"/>
      <c r="G24" s="206"/>
      <c r="H24" s="206"/>
      <c r="I24" s="206"/>
      <c r="J24" s="206"/>
      <c r="K24" s="206"/>
      <c r="L24" s="181"/>
      <c r="M24" s="181"/>
      <c r="N24" s="181"/>
      <c r="O24" s="214"/>
      <c r="P24" s="209"/>
    </row>
    <row r="25" spans="1:16" s="208" customFormat="1" ht="13.5" x14ac:dyDescent="0.15">
      <c r="A25" s="213"/>
      <c r="B25" s="212"/>
      <c r="C25" s="212"/>
      <c r="D25" s="212"/>
      <c r="E25" s="212"/>
      <c r="F25" s="212"/>
      <c r="G25" s="212"/>
      <c r="H25" s="212"/>
      <c r="I25" s="212"/>
      <c r="J25" s="212"/>
      <c r="K25" s="212"/>
      <c r="L25" s="211"/>
      <c r="M25" s="211"/>
      <c r="N25" s="211"/>
      <c r="O25" s="210"/>
      <c r="P25" s="209"/>
    </row>
    <row r="26" spans="1:16" s="208" customFormat="1" ht="13.5" x14ac:dyDescent="0.15">
      <c r="A26" s="206" t="s">
        <v>472</v>
      </c>
      <c r="B26" s="206"/>
      <c r="C26" s="206"/>
      <c r="D26" s="206"/>
      <c r="E26" s="206"/>
      <c r="F26" s="206"/>
      <c r="G26" s="206"/>
      <c r="H26" s="206"/>
      <c r="I26" s="206"/>
      <c r="J26" s="206"/>
      <c r="K26" s="206"/>
      <c r="L26" s="181"/>
      <c r="M26" s="181"/>
      <c r="N26" s="181"/>
      <c r="O26" s="206"/>
      <c r="P26" s="206"/>
    </row>
    <row r="27" spans="1:16" ht="13.5" x14ac:dyDescent="0.15">
      <c r="K27" s="4"/>
      <c r="L27" s="4"/>
      <c r="M27" s="4"/>
      <c r="N27" s="4"/>
      <c r="O27" s="4"/>
      <c r="P27" s="4"/>
    </row>
    <row r="28" spans="1:16" ht="17.25" x14ac:dyDescent="0.15">
      <c r="A28" s="19" t="s">
        <v>471</v>
      </c>
      <c r="B28" s="8"/>
      <c r="C28" s="8"/>
      <c r="D28" s="8"/>
      <c r="E28" s="8"/>
      <c r="F28" s="8"/>
      <c r="G28" s="8"/>
      <c r="H28" s="8"/>
      <c r="I28" s="8"/>
      <c r="J28" s="8"/>
      <c r="K28" s="8"/>
      <c r="L28" s="8"/>
      <c r="M28" s="8"/>
      <c r="N28" s="8"/>
      <c r="O28" s="207"/>
    </row>
    <row r="29" spans="1:16" ht="13.5" x14ac:dyDescent="0.15">
      <c r="A29" s="12"/>
      <c r="B29" s="4"/>
      <c r="C29" s="4"/>
      <c r="D29" s="4"/>
      <c r="E29" s="4"/>
      <c r="F29" s="4"/>
      <c r="G29" s="206" t="s">
        <v>470</v>
      </c>
      <c r="H29" s="206"/>
      <c r="I29" s="206"/>
      <c r="J29" s="206"/>
      <c r="K29" s="4"/>
      <c r="L29" s="4"/>
      <c r="M29" s="4"/>
      <c r="N29" s="4"/>
      <c r="O29" s="182"/>
    </row>
    <row r="30" spans="1:16" ht="13.5" x14ac:dyDescent="0.15">
      <c r="A30" s="12"/>
      <c r="B30" s="4"/>
      <c r="C30" s="4"/>
      <c r="D30" s="4"/>
      <c r="E30" s="4"/>
      <c r="F30" s="4"/>
      <c r="G30" s="205"/>
      <c r="H30" s="204"/>
      <c r="I30" s="204"/>
      <c r="J30" s="203"/>
      <c r="K30" s="1126" t="s">
        <v>452</v>
      </c>
      <c r="L30" s="202"/>
      <c r="M30" s="201" t="s">
        <v>469</v>
      </c>
      <c r="N30" s="200"/>
    </row>
    <row r="31" spans="1:16" ht="13.5" x14ac:dyDescent="0.15">
      <c r="A31" s="12"/>
      <c r="B31" s="4"/>
      <c r="C31" s="4"/>
      <c r="D31" s="4"/>
      <c r="E31" s="4"/>
      <c r="F31" s="4"/>
      <c r="G31" s="199"/>
      <c r="H31" s="198"/>
      <c r="I31" s="198"/>
      <c r="J31" s="197"/>
      <c r="K31" s="1127"/>
      <c r="L31" s="196" t="s">
        <v>468</v>
      </c>
      <c r="M31" s="195" t="s">
        <v>467</v>
      </c>
      <c r="N31" s="194" t="s">
        <v>466</v>
      </c>
    </row>
    <row r="32" spans="1:16" ht="27" customHeight="1" x14ac:dyDescent="0.15">
      <c r="A32" s="12"/>
      <c r="B32" s="4"/>
      <c r="C32" s="4"/>
      <c r="D32" s="4"/>
      <c r="E32" s="4"/>
      <c r="F32" s="4"/>
      <c r="G32" s="1120" t="s">
        <v>465</v>
      </c>
      <c r="H32" s="1121"/>
      <c r="I32" s="1121"/>
      <c r="J32" s="1122"/>
      <c r="K32" s="188">
        <v>247918</v>
      </c>
      <c r="L32" s="188">
        <v>427445</v>
      </c>
      <c r="M32" s="193">
        <v>103357</v>
      </c>
      <c r="N32" s="192">
        <v>313.60000000000002</v>
      </c>
    </row>
    <row r="33" spans="1:16" ht="13.5" customHeight="1" x14ac:dyDescent="0.15">
      <c r="A33" s="12"/>
      <c r="B33" s="4"/>
      <c r="C33" s="4"/>
      <c r="D33" s="4"/>
      <c r="E33" s="4"/>
      <c r="F33" s="4"/>
      <c r="G33" s="1120" t="s">
        <v>464</v>
      </c>
      <c r="H33" s="1121"/>
      <c r="I33" s="1121"/>
      <c r="J33" s="1122"/>
      <c r="K33" s="188" t="s">
        <v>458</v>
      </c>
      <c r="L33" s="188" t="s">
        <v>458</v>
      </c>
      <c r="M33" s="193" t="s">
        <v>458</v>
      </c>
      <c r="N33" s="192" t="s">
        <v>458</v>
      </c>
    </row>
    <row r="34" spans="1:16" ht="27" customHeight="1" x14ac:dyDescent="0.15">
      <c r="A34" s="12"/>
      <c r="B34" s="4"/>
      <c r="C34" s="4"/>
      <c r="D34" s="4"/>
      <c r="E34" s="4"/>
      <c r="F34" s="4"/>
      <c r="G34" s="1120" t="s">
        <v>463</v>
      </c>
      <c r="H34" s="1121"/>
      <c r="I34" s="1121"/>
      <c r="J34" s="1122"/>
      <c r="K34" s="188" t="s">
        <v>458</v>
      </c>
      <c r="L34" s="188" t="s">
        <v>458</v>
      </c>
      <c r="M34" s="193" t="s">
        <v>458</v>
      </c>
      <c r="N34" s="192" t="s">
        <v>458</v>
      </c>
    </row>
    <row r="35" spans="1:16" ht="27" customHeight="1" x14ac:dyDescent="0.15">
      <c r="A35" s="12"/>
      <c r="B35" s="4"/>
      <c r="C35" s="4"/>
      <c r="D35" s="4"/>
      <c r="E35" s="4"/>
      <c r="F35" s="4"/>
      <c r="G35" s="1120" t="s">
        <v>462</v>
      </c>
      <c r="H35" s="1121"/>
      <c r="I35" s="1121"/>
      <c r="J35" s="1122"/>
      <c r="K35" s="188" t="s">
        <v>458</v>
      </c>
      <c r="L35" s="188" t="s">
        <v>458</v>
      </c>
      <c r="M35" s="193">
        <v>28799</v>
      </c>
      <c r="N35" s="192" t="s">
        <v>458</v>
      </c>
    </row>
    <row r="36" spans="1:16" ht="27" customHeight="1" x14ac:dyDescent="0.15">
      <c r="A36" s="12"/>
      <c r="B36" s="4"/>
      <c r="C36" s="4"/>
      <c r="D36" s="4"/>
      <c r="E36" s="4"/>
      <c r="F36" s="4"/>
      <c r="G36" s="1120" t="s">
        <v>461</v>
      </c>
      <c r="H36" s="1121"/>
      <c r="I36" s="1121"/>
      <c r="J36" s="1122"/>
      <c r="K36" s="188">
        <v>228</v>
      </c>
      <c r="L36" s="188">
        <v>393</v>
      </c>
      <c r="M36" s="193">
        <v>4510</v>
      </c>
      <c r="N36" s="192">
        <v>-91.3</v>
      </c>
    </row>
    <row r="37" spans="1:16" ht="13.5" customHeight="1" x14ac:dyDescent="0.15">
      <c r="A37" s="12"/>
      <c r="B37" s="4"/>
      <c r="C37" s="4"/>
      <c r="D37" s="4"/>
      <c r="E37" s="4"/>
      <c r="F37" s="4"/>
      <c r="G37" s="1120" t="s">
        <v>460</v>
      </c>
      <c r="H37" s="1121"/>
      <c r="I37" s="1121"/>
      <c r="J37" s="1122"/>
      <c r="K37" s="188" t="s">
        <v>458</v>
      </c>
      <c r="L37" s="188" t="s">
        <v>458</v>
      </c>
      <c r="M37" s="193">
        <v>1276</v>
      </c>
      <c r="N37" s="192" t="s">
        <v>458</v>
      </c>
    </row>
    <row r="38" spans="1:16" ht="27" customHeight="1" x14ac:dyDescent="0.15">
      <c r="A38" s="12"/>
      <c r="B38" s="4"/>
      <c r="C38" s="4"/>
      <c r="D38" s="4"/>
      <c r="E38" s="4"/>
      <c r="F38" s="4"/>
      <c r="G38" s="1117" t="s">
        <v>459</v>
      </c>
      <c r="H38" s="1118"/>
      <c r="I38" s="1118"/>
      <c r="J38" s="1119"/>
      <c r="K38" s="191" t="s">
        <v>458</v>
      </c>
      <c r="L38" s="191" t="s">
        <v>458</v>
      </c>
      <c r="M38" s="190">
        <v>40</v>
      </c>
      <c r="N38" s="189" t="s">
        <v>458</v>
      </c>
      <c r="O38" s="182"/>
    </row>
    <row r="39" spans="1:16" ht="13.5" x14ac:dyDescent="0.15">
      <c r="A39" s="12"/>
      <c r="B39" s="4"/>
      <c r="C39" s="4"/>
      <c r="D39" s="4"/>
      <c r="E39" s="4"/>
      <c r="F39" s="4"/>
      <c r="G39" s="1117" t="s">
        <v>457</v>
      </c>
      <c r="H39" s="1118"/>
      <c r="I39" s="1118"/>
      <c r="J39" s="1119"/>
      <c r="K39" s="187">
        <v>-17140</v>
      </c>
      <c r="L39" s="187">
        <v>-29552</v>
      </c>
      <c r="M39" s="186">
        <v>-3340</v>
      </c>
      <c r="N39" s="185">
        <v>784.8</v>
      </c>
      <c r="O39" s="182"/>
    </row>
    <row r="40" spans="1:16" ht="27" customHeight="1" x14ac:dyDescent="0.15">
      <c r="A40" s="12"/>
      <c r="B40" s="4"/>
      <c r="C40" s="4"/>
      <c r="D40" s="4"/>
      <c r="E40" s="4"/>
      <c r="F40" s="4"/>
      <c r="G40" s="1120" t="s">
        <v>456</v>
      </c>
      <c r="H40" s="1121"/>
      <c r="I40" s="1121"/>
      <c r="J40" s="1122"/>
      <c r="K40" s="187">
        <v>-173561</v>
      </c>
      <c r="L40" s="187">
        <v>-299243</v>
      </c>
      <c r="M40" s="186">
        <v>-104131</v>
      </c>
      <c r="N40" s="185">
        <v>187.4</v>
      </c>
      <c r="O40" s="182"/>
    </row>
    <row r="41" spans="1:16" ht="13.5" x14ac:dyDescent="0.15">
      <c r="A41" s="12"/>
      <c r="B41" s="4"/>
      <c r="C41" s="4"/>
      <c r="D41" s="4"/>
      <c r="E41" s="4"/>
      <c r="F41" s="4"/>
      <c r="G41" s="1123" t="s">
        <v>217</v>
      </c>
      <c r="H41" s="1124"/>
      <c r="I41" s="1124"/>
      <c r="J41" s="1125"/>
      <c r="K41" s="188">
        <v>57445</v>
      </c>
      <c r="L41" s="187">
        <v>99043</v>
      </c>
      <c r="M41" s="186">
        <v>30511</v>
      </c>
      <c r="N41" s="185">
        <v>224.6</v>
      </c>
      <c r="O41" s="182"/>
    </row>
    <row r="42" spans="1:16" ht="13.5" x14ac:dyDescent="0.15">
      <c r="A42" s="12"/>
      <c r="B42" s="4"/>
      <c r="C42" s="4"/>
      <c r="D42" s="4"/>
      <c r="E42" s="4"/>
      <c r="F42" s="4"/>
      <c r="G42" s="184" t="s">
        <v>455</v>
      </c>
      <c r="H42" s="4"/>
      <c r="I42" s="4"/>
      <c r="J42" s="4"/>
      <c r="K42" s="4"/>
      <c r="L42" s="4"/>
      <c r="M42" s="181"/>
      <c r="N42" s="181"/>
      <c r="O42" s="182"/>
    </row>
    <row r="43" spans="1:16" ht="13.5" x14ac:dyDescent="0.15">
      <c r="A43" s="12"/>
      <c r="B43" s="4"/>
      <c r="C43" s="4"/>
      <c r="D43" s="4"/>
      <c r="E43" s="4"/>
      <c r="F43" s="4"/>
      <c r="G43" s="4"/>
      <c r="H43" s="4"/>
      <c r="I43" s="4"/>
      <c r="J43" s="4"/>
      <c r="K43" s="4"/>
      <c r="L43" s="183"/>
      <c r="M43" s="181"/>
      <c r="N43" s="4"/>
      <c r="O43" s="182"/>
    </row>
    <row r="44" spans="1:16" ht="13.5" x14ac:dyDescent="0.15">
      <c r="A44" s="12"/>
      <c r="B44" s="4"/>
      <c r="C44" s="4"/>
      <c r="D44" s="4"/>
      <c r="E44" s="4"/>
      <c r="F44" s="4"/>
      <c r="G44" s="4"/>
      <c r="H44" s="4"/>
      <c r="I44" s="4"/>
      <c r="J44" s="4"/>
      <c r="K44" s="4"/>
      <c r="L44" s="4"/>
      <c r="M44" s="181"/>
      <c r="N44" s="4"/>
    </row>
    <row r="45" spans="1:16" ht="13.5" x14ac:dyDescent="0.15">
      <c r="A45" s="8"/>
      <c r="B45" s="8"/>
      <c r="C45" s="8"/>
      <c r="D45" s="8"/>
      <c r="E45" s="8"/>
      <c r="F45" s="8"/>
      <c r="G45" s="8"/>
      <c r="H45" s="8"/>
      <c r="I45" s="8"/>
      <c r="J45" s="8"/>
      <c r="K45" s="8"/>
      <c r="L45" s="8"/>
      <c r="M45" s="180"/>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454</v>
      </c>
      <c r="B47" s="4"/>
      <c r="C47" s="4"/>
      <c r="D47" s="4"/>
      <c r="E47" s="4"/>
      <c r="F47" s="4"/>
      <c r="G47" s="4"/>
      <c r="H47" s="4"/>
      <c r="I47" s="4"/>
      <c r="J47" s="4"/>
      <c r="K47" s="4"/>
      <c r="L47" s="4"/>
      <c r="M47" s="4"/>
      <c r="N47" s="4"/>
    </row>
    <row r="48" spans="1:16" ht="13.5" x14ac:dyDescent="0.15">
      <c r="A48" s="12"/>
      <c r="B48" s="4"/>
      <c r="C48" s="4"/>
      <c r="D48" s="4"/>
      <c r="E48" s="4"/>
      <c r="F48" s="4"/>
      <c r="G48" s="178" t="s">
        <v>453</v>
      </c>
      <c r="H48" s="178"/>
      <c r="I48" s="178"/>
      <c r="J48" s="178"/>
      <c r="K48" s="178"/>
      <c r="L48" s="178"/>
      <c r="M48" s="179"/>
      <c r="N48" s="178"/>
    </row>
    <row r="49" spans="1:14" ht="13.5" customHeight="1" x14ac:dyDescent="0.15">
      <c r="A49" s="12"/>
      <c r="B49" s="4"/>
      <c r="C49" s="4"/>
      <c r="D49" s="4"/>
      <c r="E49" s="4"/>
      <c r="F49" s="4"/>
      <c r="G49" s="163"/>
      <c r="H49" s="170"/>
      <c r="I49" s="1128" t="s">
        <v>452</v>
      </c>
      <c r="J49" s="1130" t="s">
        <v>451</v>
      </c>
      <c r="K49" s="1131"/>
      <c r="L49" s="1131"/>
      <c r="M49" s="1131"/>
      <c r="N49" s="1132"/>
    </row>
    <row r="50" spans="1:14" ht="13.5" x14ac:dyDescent="0.15">
      <c r="A50" s="12"/>
      <c r="B50" s="4"/>
      <c r="C50" s="4"/>
      <c r="D50" s="4"/>
      <c r="E50" s="4"/>
      <c r="F50" s="4"/>
      <c r="G50" s="177"/>
      <c r="H50" s="176"/>
      <c r="I50" s="1129"/>
      <c r="J50" s="175" t="s">
        <v>450</v>
      </c>
      <c r="K50" s="174" t="s">
        <v>449</v>
      </c>
      <c r="L50" s="173" t="s">
        <v>448</v>
      </c>
      <c r="M50" s="172" t="s">
        <v>447</v>
      </c>
      <c r="N50" s="171" t="s">
        <v>446</v>
      </c>
    </row>
    <row r="51" spans="1:14" ht="13.5" x14ac:dyDescent="0.15">
      <c r="A51" s="12"/>
      <c r="B51" s="4"/>
      <c r="C51" s="4"/>
      <c r="D51" s="4"/>
      <c r="E51" s="4"/>
      <c r="F51" s="4"/>
      <c r="G51" s="163" t="s">
        <v>445</v>
      </c>
      <c r="H51" s="170"/>
      <c r="I51" s="169">
        <v>2166157</v>
      </c>
      <c r="J51" s="168">
        <v>3967321</v>
      </c>
      <c r="K51" s="167">
        <v>115.4</v>
      </c>
      <c r="L51" s="166">
        <v>221823</v>
      </c>
      <c r="M51" s="165">
        <v>10.1</v>
      </c>
      <c r="N51" s="156">
        <v>105.3</v>
      </c>
    </row>
    <row r="52" spans="1:14" ht="13.5" x14ac:dyDescent="0.15">
      <c r="A52" s="12"/>
      <c r="B52" s="4"/>
      <c r="C52" s="4"/>
      <c r="D52" s="4"/>
      <c r="E52" s="4"/>
      <c r="F52" s="4"/>
      <c r="G52" s="155"/>
      <c r="H52" s="154" t="s">
        <v>439</v>
      </c>
      <c r="I52" s="153">
        <v>14653</v>
      </c>
      <c r="J52" s="152">
        <v>26837</v>
      </c>
      <c r="K52" s="151">
        <v>12.9</v>
      </c>
      <c r="L52" s="150">
        <v>104431</v>
      </c>
      <c r="M52" s="149">
        <v>-11.8</v>
      </c>
      <c r="N52" s="148">
        <v>24.7</v>
      </c>
    </row>
    <row r="53" spans="1:14" ht="13.5" x14ac:dyDescent="0.15">
      <c r="A53" s="12"/>
      <c r="B53" s="4"/>
      <c r="C53" s="4"/>
      <c r="D53" s="4"/>
      <c r="E53" s="4"/>
      <c r="F53" s="4"/>
      <c r="G53" s="163" t="s">
        <v>444</v>
      </c>
      <c r="H53" s="170"/>
      <c r="I53" s="169">
        <v>1645344</v>
      </c>
      <c r="J53" s="168">
        <v>2948645</v>
      </c>
      <c r="K53" s="167">
        <v>-25.7</v>
      </c>
      <c r="L53" s="166">
        <v>263041</v>
      </c>
      <c r="M53" s="165">
        <v>18.600000000000001</v>
      </c>
      <c r="N53" s="156">
        <v>-44.3</v>
      </c>
    </row>
    <row r="54" spans="1:14" ht="13.5" x14ac:dyDescent="0.15">
      <c r="A54" s="12"/>
      <c r="B54" s="4"/>
      <c r="C54" s="4"/>
      <c r="D54" s="4"/>
      <c r="E54" s="4"/>
      <c r="F54" s="4"/>
      <c r="G54" s="155"/>
      <c r="H54" s="154" t="s">
        <v>439</v>
      </c>
      <c r="I54" s="153">
        <v>78343</v>
      </c>
      <c r="J54" s="152">
        <v>140400</v>
      </c>
      <c r="K54" s="151">
        <v>423.2</v>
      </c>
      <c r="L54" s="150">
        <v>103171</v>
      </c>
      <c r="M54" s="149">
        <v>-1.2</v>
      </c>
      <c r="N54" s="148">
        <v>424.4</v>
      </c>
    </row>
    <row r="55" spans="1:14" ht="13.5" x14ac:dyDescent="0.15">
      <c r="A55" s="12"/>
      <c r="B55" s="4"/>
      <c r="C55" s="4"/>
      <c r="D55" s="4"/>
      <c r="E55" s="4"/>
      <c r="F55" s="4"/>
      <c r="G55" s="163" t="s">
        <v>443</v>
      </c>
      <c r="H55" s="170"/>
      <c r="I55" s="169">
        <v>1281129</v>
      </c>
      <c r="J55" s="168">
        <v>2216486</v>
      </c>
      <c r="K55" s="167">
        <v>-24.8</v>
      </c>
      <c r="L55" s="166">
        <v>272886</v>
      </c>
      <c r="M55" s="165">
        <v>3.7</v>
      </c>
      <c r="N55" s="156">
        <v>-28.5</v>
      </c>
    </row>
    <row r="56" spans="1:14" ht="13.5" x14ac:dyDescent="0.15">
      <c r="A56" s="12"/>
      <c r="B56" s="4"/>
      <c r="C56" s="4"/>
      <c r="D56" s="4"/>
      <c r="E56" s="4"/>
      <c r="F56" s="4"/>
      <c r="G56" s="155"/>
      <c r="H56" s="154" t="s">
        <v>439</v>
      </c>
      <c r="I56" s="153">
        <v>58950</v>
      </c>
      <c r="J56" s="152">
        <v>101990</v>
      </c>
      <c r="K56" s="151">
        <v>-27.4</v>
      </c>
      <c r="L56" s="150">
        <v>125724</v>
      </c>
      <c r="M56" s="149">
        <v>21.9</v>
      </c>
      <c r="N56" s="148">
        <v>-49.3</v>
      </c>
    </row>
    <row r="57" spans="1:14" ht="13.5" x14ac:dyDescent="0.15">
      <c r="A57" s="12"/>
      <c r="B57" s="4"/>
      <c r="C57" s="4"/>
      <c r="D57" s="4"/>
      <c r="E57" s="4"/>
      <c r="F57" s="4"/>
      <c r="G57" s="163" t="s">
        <v>442</v>
      </c>
      <c r="H57" s="170"/>
      <c r="I57" s="169">
        <v>1331828</v>
      </c>
      <c r="J57" s="168">
        <v>2257336</v>
      </c>
      <c r="K57" s="167">
        <v>1.8</v>
      </c>
      <c r="L57" s="166">
        <v>245039</v>
      </c>
      <c r="M57" s="165">
        <v>-10.199999999999999</v>
      </c>
      <c r="N57" s="156">
        <v>12</v>
      </c>
    </row>
    <row r="58" spans="1:14" ht="13.5" x14ac:dyDescent="0.15">
      <c r="A58" s="12"/>
      <c r="B58" s="4"/>
      <c r="C58" s="4"/>
      <c r="D58" s="4"/>
      <c r="E58" s="4"/>
      <c r="F58" s="4"/>
      <c r="G58" s="155"/>
      <c r="H58" s="154" t="s">
        <v>439</v>
      </c>
      <c r="I58" s="153">
        <v>178923</v>
      </c>
      <c r="J58" s="152">
        <v>303259</v>
      </c>
      <c r="K58" s="151">
        <v>197.3</v>
      </c>
      <c r="L58" s="150">
        <v>108922</v>
      </c>
      <c r="M58" s="149">
        <v>-13.4</v>
      </c>
      <c r="N58" s="148">
        <v>210.7</v>
      </c>
    </row>
    <row r="59" spans="1:14" ht="13.5" x14ac:dyDescent="0.15">
      <c r="A59" s="12"/>
      <c r="B59" s="4"/>
      <c r="C59" s="4"/>
      <c r="D59" s="4"/>
      <c r="E59" s="4"/>
      <c r="F59" s="4"/>
      <c r="G59" s="163" t="s">
        <v>441</v>
      </c>
      <c r="H59" s="170"/>
      <c r="I59" s="169">
        <v>1431935</v>
      </c>
      <c r="J59" s="168">
        <v>2468853</v>
      </c>
      <c r="K59" s="167">
        <v>9.4</v>
      </c>
      <c r="L59" s="166">
        <v>237994</v>
      </c>
      <c r="M59" s="165">
        <v>-2.9</v>
      </c>
      <c r="N59" s="156">
        <v>12.3</v>
      </c>
    </row>
    <row r="60" spans="1:14" ht="13.5" x14ac:dyDescent="0.15">
      <c r="A60" s="12"/>
      <c r="B60" s="4"/>
      <c r="C60" s="4"/>
      <c r="D60" s="4"/>
      <c r="E60" s="4"/>
      <c r="F60" s="4"/>
      <c r="G60" s="155"/>
      <c r="H60" s="154" t="s">
        <v>439</v>
      </c>
      <c r="I60" s="164">
        <v>295814</v>
      </c>
      <c r="J60" s="152">
        <v>510024</v>
      </c>
      <c r="K60" s="151">
        <v>68.2</v>
      </c>
      <c r="L60" s="150">
        <v>110361</v>
      </c>
      <c r="M60" s="149">
        <v>1.3</v>
      </c>
      <c r="N60" s="148">
        <v>66.900000000000006</v>
      </c>
    </row>
    <row r="61" spans="1:14" ht="13.5" x14ac:dyDescent="0.15">
      <c r="A61" s="12"/>
      <c r="B61" s="4"/>
      <c r="C61" s="4"/>
      <c r="D61" s="4"/>
      <c r="E61" s="4"/>
      <c r="F61" s="4"/>
      <c r="G61" s="163" t="s">
        <v>440</v>
      </c>
      <c r="H61" s="162"/>
      <c r="I61" s="161">
        <v>1571279</v>
      </c>
      <c r="J61" s="160">
        <v>2771728</v>
      </c>
      <c r="K61" s="159">
        <v>15.2</v>
      </c>
      <c r="L61" s="158">
        <v>248157</v>
      </c>
      <c r="M61" s="157">
        <v>3.9</v>
      </c>
      <c r="N61" s="156">
        <v>11.3</v>
      </c>
    </row>
    <row r="62" spans="1:14" ht="13.5" x14ac:dyDescent="0.15">
      <c r="A62" s="12"/>
      <c r="B62" s="4"/>
      <c r="C62" s="4"/>
      <c r="D62" s="4"/>
      <c r="E62" s="4"/>
      <c r="F62" s="4"/>
      <c r="G62" s="155"/>
      <c r="H62" s="154" t="s">
        <v>439</v>
      </c>
      <c r="I62" s="153">
        <v>125337</v>
      </c>
      <c r="J62" s="152">
        <v>216502</v>
      </c>
      <c r="K62" s="151">
        <v>134.80000000000001</v>
      </c>
      <c r="L62" s="150">
        <v>110522</v>
      </c>
      <c r="M62" s="149">
        <v>-0.6</v>
      </c>
      <c r="N62" s="148">
        <v>135.4</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43" customWidth="1"/>
    <col min="2" max="16" width="9" style="43" customWidth="1"/>
    <col min="17" max="18" width="9.125" style="43"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43" customWidth="1"/>
    <col min="2" max="16" width="9" style="43" customWidth="1"/>
    <col min="17" max="18" width="9.125" style="43"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0"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6"/>
      <c r="C45" s="256"/>
      <c r="D45" s="256"/>
      <c r="E45" s="256"/>
      <c r="F45" s="256"/>
      <c r="G45" s="256"/>
      <c r="H45" s="256"/>
      <c r="I45" s="256"/>
      <c r="J45" s="255" t="s">
        <v>495</v>
      </c>
    </row>
    <row r="46" spans="2:10" ht="29.25" customHeight="1" thickBot="1" x14ac:dyDescent="0.25">
      <c r="B46" s="254" t="s">
        <v>68</v>
      </c>
      <c r="C46" s="253"/>
      <c r="D46" s="253"/>
      <c r="E46" s="252" t="s">
        <v>494</v>
      </c>
      <c r="F46" s="251" t="s">
        <v>4</v>
      </c>
      <c r="G46" s="250" t="s">
        <v>5</v>
      </c>
      <c r="H46" s="250" t="s">
        <v>6</v>
      </c>
      <c r="I46" s="250" t="s">
        <v>7</v>
      </c>
      <c r="J46" s="249" t="s">
        <v>8</v>
      </c>
    </row>
    <row r="47" spans="2:10" ht="57.75" customHeight="1" x14ac:dyDescent="0.15">
      <c r="B47" s="248"/>
      <c r="C47" s="1133" t="s">
        <v>493</v>
      </c>
      <c r="D47" s="1133"/>
      <c r="E47" s="1134"/>
      <c r="F47" s="247">
        <v>79.44</v>
      </c>
      <c r="G47" s="246">
        <v>82.81</v>
      </c>
      <c r="H47" s="246">
        <v>93.42</v>
      </c>
      <c r="I47" s="246">
        <v>86.01</v>
      </c>
      <c r="J47" s="245">
        <v>67.760000000000005</v>
      </c>
    </row>
    <row r="48" spans="2:10" ht="57.75" customHeight="1" x14ac:dyDescent="0.15">
      <c r="B48" s="244"/>
      <c r="C48" s="1135" t="s">
        <v>492</v>
      </c>
      <c r="D48" s="1135"/>
      <c r="E48" s="1136"/>
      <c r="F48" s="243">
        <v>21.45</v>
      </c>
      <c r="G48" s="242">
        <v>29.35</v>
      </c>
      <c r="H48" s="242">
        <v>6.57</v>
      </c>
      <c r="I48" s="242">
        <v>9.64</v>
      </c>
      <c r="J48" s="241">
        <v>9.92</v>
      </c>
    </row>
    <row r="49" spans="2:10" ht="57.75" customHeight="1" thickBot="1" x14ac:dyDescent="0.2">
      <c r="B49" s="240"/>
      <c r="C49" s="1137" t="s">
        <v>491</v>
      </c>
      <c r="D49" s="1137"/>
      <c r="E49" s="1138"/>
      <c r="F49" s="239">
        <v>13.83</v>
      </c>
      <c r="G49" s="238">
        <v>11.18</v>
      </c>
      <c r="H49" s="238" t="s">
        <v>490</v>
      </c>
      <c r="I49" s="238">
        <v>2.36</v>
      </c>
      <c r="J49" s="237" t="s">
        <v>489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dcterms:created xsi:type="dcterms:W3CDTF">2018-08-30T10:40:59Z</dcterms:created>
  <dcterms:modified xsi:type="dcterms:W3CDTF">2018-11-26T05:48:06Z</dcterms:modified>
  <cp:category/>
</cp:coreProperties>
</file>