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805" windowWidth="8475" windowHeight="4725" activeTab="0"/>
  </bookViews>
  <sheets>
    <sheet name="(7)a" sheetId="1" r:id="rId1"/>
    <sheet name="(7)b" sheetId="2" r:id="rId2"/>
    <sheet name="(7)c" sheetId="3" r:id="rId3"/>
    <sheet name="(7)d" sheetId="4" r:id="rId4"/>
    <sheet name="(7)e" sheetId="5" r:id="rId5"/>
  </sheets>
  <definedNames>
    <definedName name="_xlnm.Print_Area" localSheetId="0">'(7)a'!$A$1:$Y$51</definedName>
    <definedName name="_xlnm.Print_Area" localSheetId="1">'(7)b'!$A$1:$Y$51</definedName>
    <definedName name="_xlnm.Print_Area" localSheetId="2">'(7)c'!$A$1:$Z$51</definedName>
    <definedName name="_xlnm.Print_Area" localSheetId="3">'(7)d'!$A$1:$Y$51</definedName>
    <definedName name="_xlnm.Print_Area" localSheetId="4">'(7)e'!$A$1:$Z$51</definedName>
  </definedNames>
  <calcPr fullCalcOnLoad="1"/>
</workbook>
</file>

<file path=xl/sharedStrings.xml><?xml version="1.0" encoding="utf-8"?>
<sst xmlns="http://schemas.openxmlformats.org/spreadsheetml/2006/main" count="1643" uniqueCount="199">
  <si>
    <t>（単位：千円、％）</t>
  </si>
  <si>
    <t>市町村名</t>
  </si>
  <si>
    <t>1. 人件費</t>
  </si>
  <si>
    <t>2. 扶助費</t>
  </si>
  <si>
    <t>3. 公債費</t>
  </si>
  <si>
    <t>左　　　　の　　　　内　　　　訳</t>
  </si>
  <si>
    <t>義務的経費（1～3）</t>
  </si>
  <si>
    <t>4. 普通建設事業費</t>
  </si>
  <si>
    <t>左の内訳</t>
  </si>
  <si>
    <t>(1)　地方債
元利償還金</t>
  </si>
  <si>
    <t>(2) 一時借入
金利子</t>
  </si>
  <si>
    <t>決算額</t>
  </si>
  <si>
    <t>構成比</t>
  </si>
  <si>
    <t>増減率</t>
  </si>
  <si>
    <t>うち元金</t>
  </si>
  <si>
    <t>(1)補助事業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</si>
  <si>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</si>
  <si>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</si>
  <si>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</si>
  <si>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</si>
  <si>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</si>
  <si>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</si>
  <si>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</si>
  <si>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</si>
  <si>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</si>
  <si>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</si>
  <si>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</si>
  <si>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</si>
  <si>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</si>
  <si>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</si>
  <si>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</si>
  <si>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</si>
  <si>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</si>
  <si>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</si>
  <si>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</si>
  <si>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</si>
  <si>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</si>
  <si>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</si>
  <si>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</si>
  <si>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</si>
  <si>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</si>
  <si>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</si>
  <si>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</si>
  <si>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</si>
  <si>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</si>
  <si>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</si>
  <si>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</si>
  <si>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</si>
  <si>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</si>
  <si>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</si>
  <si>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</si>
  <si>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</si>
  <si>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</si>
  <si>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</si>
  <si>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</si>
  <si>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</si>
  <si>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</si>
  <si>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都市計</t>
  </si>
  <si>
    <t>町村計</t>
  </si>
  <si>
    <t>市町村計</t>
  </si>
  <si>
    <t>一組計</t>
  </si>
  <si>
    <t>皆増</t>
  </si>
  <si>
    <t>合計</t>
  </si>
  <si>
    <t>元利償還金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</si>
  <si>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</si>
  <si>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</si>
  <si>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</si>
  <si>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</si>
  <si>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</si>
  <si>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</si>
  <si>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</si>
  <si>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</si>
  <si>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</si>
  <si>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</si>
  <si>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</si>
  <si>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</si>
  <si>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</si>
  <si>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</si>
  <si>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</si>
  <si>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</si>
  <si>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</si>
  <si>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</si>
  <si>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</si>
  <si>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</si>
  <si>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</si>
  <si>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</si>
  <si>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</si>
  <si>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</si>
  <si>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</si>
  <si>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</si>
  <si>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</si>
  <si>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</si>
  <si>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</si>
  <si>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</si>
  <si>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</si>
  <si>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</si>
  <si>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</si>
  <si>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</si>
  <si>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</si>
  <si>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</si>
  <si>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</si>
  <si>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</si>
  <si>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</si>
  <si>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</si>
  <si>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</si>
  <si>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倉浜衛生施設組合</t>
  </si>
  <si>
    <t>東部清掃施設組合</t>
  </si>
  <si>
    <t>沖縄県市町村自治会館管理組合</t>
  </si>
  <si>
    <t>糸満市・豊見城市清掃施設組合</t>
  </si>
  <si>
    <t>本部町今帰仁村清掃施設組合</t>
  </si>
  <si>
    <t>本部町・今帰仁村消防組合</t>
  </si>
  <si>
    <t>沖縄県市町村総合事務組合</t>
  </si>
  <si>
    <t>島尻消防清掃組合</t>
  </si>
  <si>
    <t>東部消防組合</t>
  </si>
  <si>
    <t>中城村北中城村清掃事務組合</t>
  </si>
  <si>
    <t>中部衛生施設組合</t>
  </si>
  <si>
    <t>中城北中城消防組合</t>
  </si>
  <si>
    <t>金武地区消防衛生組合</t>
  </si>
  <si>
    <t>国頭地区行政事務組合</t>
  </si>
  <si>
    <t>南部広域行政組合</t>
  </si>
  <si>
    <t>沖縄県町村交通災害共済組合</t>
  </si>
  <si>
    <t>沖縄県都市交通災害共済組合</t>
  </si>
  <si>
    <t>中部広域市町村圏事務組合</t>
  </si>
  <si>
    <t>八重山広域市町村圏事務組合</t>
  </si>
  <si>
    <t>南部広域市町村圏事務組合</t>
  </si>
  <si>
    <t>北部広域市町村圏事務組合</t>
  </si>
  <si>
    <t>比謝川行政事務組合</t>
  </si>
  <si>
    <t>中部北環境施設組合</t>
  </si>
  <si>
    <t>那覇市・南風原町環境施設組合</t>
  </si>
  <si>
    <t>那覇港管理組合</t>
  </si>
  <si>
    <t>沖縄県介護保険広域連合</t>
  </si>
  <si>
    <t>沖縄県後期高齢者医療広域連合</t>
  </si>
  <si>
    <t>合計</t>
  </si>
  <si>
    <t>検算</t>
  </si>
  <si>
    <t>左　　　　　　の　　　　　　内　　　　　　訳</t>
  </si>
  <si>
    <t>5. 災害復旧事業費</t>
  </si>
  <si>
    <t>左　　　　　　の　　　　　　内　　　　　　訳</t>
  </si>
  <si>
    <t>6. 失業対策事業費</t>
  </si>
  <si>
    <t>(2)単独事業</t>
  </si>
  <si>
    <t>(3)国直轄事業</t>
  </si>
  <si>
    <t>(4)県営事業</t>
  </si>
  <si>
    <t xml:space="preserve">(5)同級他団体  </t>
  </si>
  <si>
    <t>(6)受 託 事 業 費</t>
  </si>
  <si>
    <t>(3)県営事業</t>
  </si>
  <si>
    <t>(5)受託事業費</t>
  </si>
  <si>
    <t xml:space="preserve">   負　 担　 金</t>
  </si>
  <si>
    <t xml:space="preserve">  負　 担　 金</t>
  </si>
  <si>
    <t xml:space="preserve">  施行事業負担金</t>
  </si>
  <si>
    <t>(ｱ)補助事業費</t>
  </si>
  <si>
    <t>(ｲ)単独事業費</t>
  </si>
  <si>
    <t>皆減</t>
  </si>
  <si>
    <t>投資的経費（4～6）</t>
  </si>
  <si>
    <t>7. 物件費</t>
  </si>
  <si>
    <t>8. 維持補修費</t>
  </si>
  <si>
    <t>9. 補助費等</t>
  </si>
  <si>
    <t>(1)賃金</t>
  </si>
  <si>
    <t>(2)旅費</t>
  </si>
  <si>
    <t>(3)交際費</t>
  </si>
  <si>
    <t>(4)需用費</t>
  </si>
  <si>
    <t>(5)役務費</t>
  </si>
  <si>
    <t>(6)備品購入費</t>
  </si>
  <si>
    <t>(7)委託料</t>
  </si>
  <si>
    <t>(8)その他</t>
  </si>
  <si>
    <t>10.積立金</t>
  </si>
  <si>
    <t>11.投資及び出資金</t>
  </si>
  <si>
    <t>12.貸付金</t>
  </si>
  <si>
    <t>13.繰出金</t>
  </si>
  <si>
    <t>14.前年度繰上充用金</t>
  </si>
  <si>
    <t>歳出合計</t>
  </si>
  <si>
    <t>(1)一部事務組合に対するもの</t>
  </si>
  <si>
    <t>(2)その他のもの</t>
  </si>
  <si>
    <t>（　再　　掲　）　　　投　　資　　的　　経　　費　　の　　内　　訳</t>
  </si>
  <si>
    <t>(単位：千円、％)</t>
  </si>
  <si>
    <t>4.普通建設
事業費</t>
  </si>
  <si>
    <t>5.災害復旧
事業費</t>
  </si>
  <si>
    <t>6.失業対策
事業費</t>
  </si>
  <si>
    <t>(1)補助事業費</t>
  </si>
  <si>
    <t>(2)単独事業費</t>
  </si>
  <si>
    <t>(3)国直轄事</t>
  </si>
  <si>
    <t>(1) の 内 訳</t>
  </si>
  <si>
    <t>(2)   の   内   訳</t>
  </si>
  <si>
    <t>補助事業費</t>
  </si>
  <si>
    <t>受託・補助</t>
  </si>
  <si>
    <t>単独事業費</t>
  </si>
  <si>
    <t>同級他団体</t>
  </si>
  <si>
    <t>受託・単独</t>
  </si>
  <si>
    <t>負担金</t>
  </si>
  <si>
    <t xml:space="preserve">       （７）　性　質　別　歳　出　の　状　況</t>
  </si>
  <si>
    <t>一組等計</t>
  </si>
  <si>
    <t>14-10-1</t>
  </si>
  <si>
    <t>14-11-1</t>
  </si>
  <si>
    <t>14-12-1</t>
  </si>
  <si>
    <t>13-12-1</t>
  </si>
  <si>
    <t>13-13-1</t>
  </si>
  <si>
    <t>業負担金</t>
  </si>
  <si>
    <t xml:space="preserve">       ５　性　質　別　歳　出　の　状　況</t>
  </si>
  <si>
    <t>13-1-1</t>
  </si>
  <si>
    <t>13-5-1</t>
  </si>
  <si>
    <t>13-32-1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</si>
</sst>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&quot;△&quot;#,##0.0"/>
    <numFmt numFmtId="178" formatCode="#,##0.0;&quot;△ &quot;#,##0.0"/>
    <numFmt numFmtId="179" formatCode="_ * #,##0.0_ ;_ * &quot;△&quot;#,##0.0_ ;_ * &quot;-&quot;_ ;_ @_ "/>
    <numFmt numFmtId="180" formatCode="#,##0;[Red]&quot;△&quot;#,##0"/>
    <numFmt numFmtId="181" formatCode="#,##0;&quot;△ &quot;#,##0"/>
    <numFmt numFmtId="182" formatCode="0;&quot;△ &quot;0"/>
    <numFmt numFmtId="183" formatCode="0.0;&quot;△ &quot;0.0"/>
    <numFmt numFmtId="184" formatCode="0.000;&quot;△ &quot;0.000"/>
    <numFmt numFmtId="185" formatCode="#,##0.0_);\(#,##0.0\)"/>
    <numFmt numFmtId="186" formatCode="_ * #,##0_ ;_ * &quot;△&quot;#,##0_ ;_ * &quot;-&quot;_ ;_ @_ "/>
    <numFmt numFmtId="187" formatCode="&quot;平&quot;&quot;成&quot;\ General\ &quot;年&quot;&quot;度&quot;"/>
    <numFmt numFmtId="188" formatCode="0.0"/>
    <numFmt numFmtId="189" formatCode="0.000"/>
    <numFmt numFmtId="190" formatCode="_ * #,##0_ ;_ * &quot;△ &quot;#,##0_ ;_ * &quot;-&quot;_ ;_ @_ "/>
    <numFmt numFmtId="191" formatCode="_ * ##,#0_;_ * \-#,##0_;_ * &quot;-&quot;_ ;_ @_ "/>
    <numFmt numFmtId="192" formatCode="_ * #,##0\ ;_ * \-#,##0\ ;_ * &quot;-&quot;_ ;_ @_ "/>
    <numFmt numFmtId="193" formatCode="_ * ##,#0_;_ * \-#,##0_ ;_ * &quot;-&quot;_ ;_ @_ "/>
    <numFmt numFmtId="194" formatCode="0.000_);[Red]\(0.000\)"/>
    <numFmt numFmtId="195" formatCode="0_ "/>
    <numFmt numFmtId="196" formatCode="#,##0_ "/>
    <numFmt numFmtId="197" formatCode="0.0_ "/>
    <numFmt numFmtId="198" formatCode="0.0_ ;[Red]\-0.0\ "/>
    <numFmt numFmtId="199" formatCode="#,##0_ ;[Red]\-#,##0\ "/>
    <numFmt numFmtId="200" formatCode="0.00_);[Red]\(0.00\)"/>
    <numFmt numFmtId="201" formatCode="#,##0.0_ ;[Red]\-#,##0.0\ "/>
    <numFmt numFmtId="202" formatCode="0.0000_);[Red]\(0.0000\)"/>
    <numFmt numFmtId="203" formatCode="0.00_ "/>
    <numFmt numFmtId="204" formatCode="0.000_ "/>
    <numFmt numFmtId="205" formatCode="_ * #,##0.0_ ;_ * \-#,##0.0_ ;_ * &quot;-&quot;?_ ;_ @_ "/>
    <numFmt numFmtId="206" formatCode="#,##0.000_ ;[Red]\-#,##0.000\ "/>
    <numFmt numFmtId="207" formatCode="#,##0;[Red]#,##0"/>
    <numFmt numFmtId="208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90">
    <xf numFmtId="0" fontId="0" fillId="0" borderId="0" xfId="0" applyAlignment="1">
      <alignment/>
    </xf>
    <xf numFmtId="38" fontId="0" fillId="0" borderId="0" xfId="17" applyFont="1" applyFill="1" applyAlignment="1">
      <alignment/>
    </xf>
    <xf numFmtId="38" fontId="5" fillId="0" borderId="0" xfId="17" applyFont="1" applyFill="1" applyAlignment="1">
      <alignment/>
    </xf>
    <xf numFmtId="38" fontId="6" fillId="0" borderId="1" xfId="17" applyFont="1" applyFill="1" applyBorder="1" applyAlignment="1">
      <alignment horizontal="center" vertical="center"/>
    </xf>
    <xf numFmtId="38" fontId="0" fillId="0" borderId="2" xfId="17" applyFont="1" applyFill="1" applyBorder="1" applyAlignment="1">
      <alignment/>
    </xf>
    <xf numFmtId="38" fontId="6" fillId="0" borderId="3" xfId="17" applyNumberFormat="1" applyFont="1" applyFill="1" applyBorder="1" applyAlignment="1">
      <alignment horizontal="distributed"/>
    </xf>
    <xf numFmtId="38" fontId="0" fillId="0" borderId="4" xfId="17" applyFont="1" applyFill="1" applyBorder="1" applyAlignment="1">
      <alignment/>
    </xf>
    <xf numFmtId="41" fontId="0" fillId="0" borderId="5" xfId="17" applyNumberFormat="1" applyFont="1" applyFill="1" applyBorder="1" applyAlignment="1">
      <alignment horizontal="right" shrinkToFit="1"/>
    </xf>
    <xf numFmtId="179" fontId="0" fillId="0" borderId="6" xfId="17" applyNumberFormat="1" applyFont="1" applyFill="1" applyBorder="1" applyAlignment="1">
      <alignment horizontal="right" shrinkToFit="1"/>
    </xf>
    <xf numFmtId="179" fontId="0" fillId="0" borderId="6" xfId="0" applyNumberFormat="1" applyFont="1" applyFill="1" applyBorder="1" applyAlignment="1">
      <alignment horizontal="right" vertical="center" shrinkToFit="1"/>
    </xf>
    <xf numFmtId="41" fontId="0" fillId="0" borderId="7" xfId="17" applyNumberFormat="1" applyFont="1" applyFill="1" applyBorder="1" applyAlignment="1">
      <alignment horizontal="right" shrinkToFit="1"/>
    </xf>
    <xf numFmtId="41" fontId="0" fillId="0" borderId="6" xfId="17" applyNumberFormat="1" applyFont="1" applyFill="1" applyBorder="1" applyAlignment="1">
      <alignment horizontal="right" shrinkToFit="1"/>
    </xf>
    <xf numFmtId="41" fontId="0" fillId="0" borderId="8" xfId="17" applyNumberFormat="1" applyFont="1" applyFill="1" applyBorder="1" applyAlignment="1">
      <alignment horizontal="right" shrinkToFit="1"/>
    </xf>
    <xf numFmtId="41" fontId="7" fillId="0" borderId="7" xfId="17" applyNumberFormat="1" applyFont="1" applyFill="1" applyBorder="1" applyAlignment="1">
      <alignment horizontal="right" shrinkToFit="1"/>
    </xf>
    <xf numFmtId="179" fontId="7" fillId="0" borderId="9" xfId="17" applyNumberFormat="1" applyFont="1" applyFill="1" applyBorder="1" applyAlignment="1">
      <alignment horizontal="right" shrinkToFit="1"/>
    </xf>
    <xf numFmtId="178" fontId="7" fillId="0" borderId="9" xfId="0" applyNumberFormat="1" applyFont="1" applyFill="1" applyBorder="1" applyAlignment="1">
      <alignment horizontal="right" vertical="center" shrinkToFit="1"/>
    </xf>
    <xf numFmtId="41" fontId="7" fillId="0" borderId="9" xfId="17" applyNumberFormat="1" applyFont="1" applyFill="1" applyBorder="1" applyAlignment="1">
      <alignment horizontal="right" shrinkToFit="1"/>
    </xf>
    <xf numFmtId="38" fontId="0" fillId="0" borderId="10" xfId="17" applyFont="1" applyFill="1" applyBorder="1" applyAlignment="1">
      <alignment/>
    </xf>
    <xf numFmtId="38" fontId="6" fillId="0" borderId="11" xfId="17" applyNumberFormat="1" applyFont="1" applyFill="1" applyBorder="1" applyAlignment="1">
      <alignment horizontal="distributed"/>
    </xf>
    <xf numFmtId="38" fontId="0" fillId="0" borderId="12" xfId="17" applyFont="1" applyFill="1" applyBorder="1" applyAlignment="1">
      <alignment/>
    </xf>
    <xf numFmtId="41" fontId="0" fillId="0" borderId="13" xfId="17" applyNumberFormat="1" applyFont="1" applyFill="1" applyBorder="1" applyAlignment="1">
      <alignment horizontal="right" shrinkToFit="1"/>
    </xf>
    <xf numFmtId="179" fontId="0" fillId="0" borderId="14" xfId="17" applyNumberFormat="1" applyFont="1" applyFill="1" applyBorder="1" applyAlignment="1">
      <alignment horizontal="right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41" fontId="0" fillId="0" borderId="14" xfId="17" applyNumberFormat="1" applyFont="1" applyFill="1" applyBorder="1" applyAlignment="1">
      <alignment horizontal="right" shrinkToFit="1"/>
    </xf>
    <xf numFmtId="41" fontId="0" fillId="0" borderId="15" xfId="17" applyNumberFormat="1" applyFont="1" applyFill="1" applyBorder="1" applyAlignment="1">
      <alignment horizontal="right" shrinkToFit="1"/>
    </xf>
    <xf numFmtId="41" fontId="7" fillId="0" borderId="14" xfId="17" applyNumberFormat="1" applyFont="1" applyFill="1" applyBorder="1" applyAlignment="1">
      <alignment horizontal="right" shrinkToFit="1"/>
    </xf>
    <xf numFmtId="179" fontId="7" fillId="0" borderId="16" xfId="17" applyNumberFormat="1" applyFont="1" applyFill="1" applyBorder="1" applyAlignment="1">
      <alignment horizontal="right" shrinkToFit="1"/>
    </xf>
    <xf numFmtId="178" fontId="7" fillId="0" borderId="16" xfId="0" applyNumberFormat="1" applyFont="1" applyFill="1" applyBorder="1" applyAlignment="1">
      <alignment horizontal="right" vertical="center" shrinkToFit="1"/>
    </xf>
    <xf numFmtId="41" fontId="7" fillId="0" borderId="16" xfId="17" applyNumberFormat="1" applyFont="1" applyFill="1" applyBorder="1" applyAlignment="1">
      <alignment horizontal="right" shrinkToFit="1"/>
    </xf>
    <xf numFmtId="41" fontId="7" fillId="0" borderId="13" xfId="17" applyNumberFormat="1" applyFont="1" applyFill="1" applyBorder="1" applyAlignment="1">
      <alignment horizontal="right" shrinkToFit="1"/>
    </xf>
    <xf numFmtId="38" fontId="0" fillId="0" borderId="17" xfId="17" applyFont="1" applyFill="1" applyBorder="1" applyAlignment="1">
      <alignment/>
    </xf>
    <xf numFmtId="38" fontId="6" fillId="0" borderId="18" xfId="17" applyNumberFormat="1" applyFont="1" applyFill="1" applyBorder="1" applyAlignment="1">
      <alignment horizontal="distributed"/>
    </xf>
    <xf numFmtId="38" fontId="0" fillId="0" borderId="19" xfId="17" applyFont="1" applyFill="1" applyBorder="1" applyAlignment="1">
      <alignment/>
    </xf>
    <xf numFmtId="41" fontId="0" fillId="0" borderId="20" xfId="17" applyNumberFormat="1" applyFont="1" applyFill="1" applyBorder="1" applyAlignment="1">
      <alignment horizontal="right" shrinkToFit="1"/>
    </xf>
    <xf numFmtId="179" fontId="0" fillId="0" borderId="21" xfId="17" applyNumberFormat="1" applyFont="1" applyFill="1" applyBorder="1" applyAlignment="1">
      <alignment horizontal="right" shrinkToFit="1"/>
    </xf>
    <xf numFmtId="179" fontId="0" fillId="0" borderId="21" xfId="0" applyNumberFormat="1" applyFont="1" applyFill="1" applyBorder="1" applyAlignment="1">
      <alignment horizontal="right" vertical="center" shrinkToFit="1"/>
    </xf>
    <xf numFmtId="41" fontId="0" fillId="0" borderId="21" xfId="17" applyNumberFormat="1" applyFont="1" applyFill="1" applyBorder="1" applyAlignment="1">
      <alignment horizontal="right" shrinkToFit="1"/>
    </xf>
    <xf numFmtId="41" fontId="0" fillId="0" borderId="22" xfId="17" applyNumberFormat="1" applyFont="1" applyFill="1" applyBorder="1" applyAlignment="1">
      <alignment horizontal="right" shrinkToFit="1"/>
    </xf>
    <xf numFmtId="41" fontId="7" fillId="0" borderId="20" xfId="17" applyNumberFormat="1" applyFont="1" applyFill="1" applyBorder="1" applyAlignment="1">
      <alignment horizontal="right" shrinkToFit="1"/>
    </xf>
    <xf numFmtId="179" fontId="7" fillId="0" borderId="23" xfId="17" applyNumberFormat="1" applyFont="1" applyFill="1" applyBorder="1" applyAlignment="1">
      <alignment horizontal="right" shrinkToFit="1"/>
    </xf>
    <xf numFmtId="178" fontId="7" fillId="0" borderId="23" xfId="0" applyNumberFormat="1" applyFont="1" applyFill="1" applyBorder="1" applyAlignment="1">
      <alignment horizontal="right" vertical="center" shrinkToFit="1"/>
    </xf>
    <xf numFmtId="41" fontId="7" fillId="0" borderId="21" xfId="17" applyNumberFormat="1" applyFont="1" applyFill="1" applyBorder="1" applyAlignment="1">
      <alignment horizontal="right" shrinkToFit="1"/>
    </xf>
    <xf numFmtId="41" fontId="7" fillId="0" borderId="23" xfId="17" applyNumberFormat="1" applyFont="1" applyFill="1" applyBorder="1" applyAlignment="1">
      <alignment horizontal="right" shrinkToFit="1"/>
    </xf>
    <xf numFmtId="38" fontId="0" fillId="0" borderId="24" xfId="17" applyFont="1" applyFill="1" applyBorder="1" applyAlignment="1">
      <alignment/>
    </xf>
    <xf numFmtId="38" fontId="6" fillId="0" borderId="25" xfId="17" applyNumberFormat="1" applyFont="1" applyFill="1" applyBorder="1" applyAlignment="1">
      <alignment horizontal="distributed"/>
    </xf>
    <xf numFmtId="38" fontId="0" fillId="0" borderId="26" xfId="17" applyFont="1" applyFill="1" applyBorder="1" applyAlignment="1">
      <alignment/>
    </xf>
    <xf numFmtId="41" fontId="0" fillId="0" borderId="27" xfId="17" applyNumberFormat="1" applyFont="1" applyFill="1" applyBorder="1" applyAlignment="1">
      <alignment horizontal="right" shrinkToFit="1"/>
    </xf>
    <xf numFmtId="179" fontId="0" fillId="0" borderId="28" xfId="17" applyNumberFormat="1" applyFont="1" applyFill="1" applyBorder="1" applyAlignment="1">
      <alignment horizontal="right" shrinkToFit="1"/>
    </xf>
    <xf numFmtId="179" fontId="0" fillId="0" borderId="28" xfId="0" applyNumberFormat="1" applyFont="1" applyFill="1" applyBorder="1" applyAlignment="1">
      <alignment horizontal="right" vertical="center" shrinkToFit="1"/>
    </xf>
    <xf numFmtId="41" fontId="0" fillId="0" borderId="28" xfId="17" applyNumberFormat="1" applyFont="1" applyFill="1" applyBorder="1" applyAlignment="1">
      <alignment horizontal="right" shrinkToFit="1"/>
    </xf>
    <xf numFmtId="41" fontId="0" fillId="0" borderId="29" xfId="17" applyNumberFormat="1" applyFont="1" applyFill="1" applyBorder="1" applyAlignment="1">
      <alignment horizontal="right" shrinkToFit="1"/>
    </xf>
    <xf numFmtId="38" fontId="0" fillId="0" borderId="30" xfId="17" applyFont="1" applyFill="1" applyBorder="1" applyAlignment="1">
      <alignment/>
    </xf>
    <xf numFmtId="38" fontId="6" fillId="0" borderId="31" xfId="17" applyNumberFormat="1" applyFont="1" applyFill="1" applyBorder="1" applyAlignment="1">
      <alignment horizontal="distributed"/>
    </xf>
    <xf numFmtId="38" fontId="0" fillId="0" borderId="32" xfId="17" applyFont="1" applyFill="1" applyBorder="1" applyAlignment="1">
      <alignment/>
    </xf>
    <xf numFmtId="41" fontId="7" fillId="0" borderId="33" xfId="17" applyNumberFormat="1" applyFont="1" applyFill="1" applyBorder="1" applyAlignment="1">
      <alignment horizontal="right" shrinkToFit="1"/>
    </xf>
    <xf numFmtId="179" fontId="7" fillId="0" borderId="34" xfId="17" applyNumberFormat="1" applyFont="1" applyFill="1" applyBorder="1" applyAlignment="1">
      <alignment horizontal="right" shrinkToFit="1"/>
    </xf>
    <xf numFmtId="178" fontId="7" fillId="0" borderId="34" xfId="0" applyNumberFormat="1" applyFont="1" applyFill="1" applyBorder="1" applyAlignment="1">
      <alignment horizontal="right" vertical="center" shrinkToFit="1"/>
    </xf>
    <xf numFmtId="41" fontId="7" fillId="0" borderId="35" xfId="17" applyNumberFormat="1" applyFont="1" applyFill="1" applyBorder="1" applyAlignment="1">
      <alignment horizontal="right" shrinkToFit="1"/>
    </xf>
    <xf numFmtId="41" fontId="7" fillId="0" borderId="34" xfId="17" applyNumberFormat="1" applyFont="1" applyFill="1" applyBorder="1" applyAlignment="1">
      <alignment horizontal="right" shrinkToFit="1"/>
    </xf>
    <xf numFmtId="38" fontId="0" fillId="0" borderId="1" xfId="17" applyFont="1" applyFill="1" applyBorder="1" applyAlignment="1">
      <alignment/>
    </xf>
    <xf numFmtId="38" fontId="0" fillId="0" borderId="36" xfId="17" applyFont="1" applyFill="1" applyBorder="1" applyAlignment="1">
      <alignment/>
    </xf>
    <xf numFmtId="38" fontId="6" fillId="0" borderId="0" xfId="17" applyNumberFormat="1" applyFont="1" applyFill="1" applyBorder="1" applyAlignment="1">
      <alignment horizontal="distributed"/>
    </xf>
    <xf numFmtId="38" fontId="0" fillId="0" borderId="37" xfId="17" applyFont="1" applyFill="1" applyBorder="1" applyAlignment="1">
      <alignment/>
    </xf>
    <xf numFmtId="41" fontId="0" fillId="0" borderId="38" xfId="17" applyNumberFormat="1" applyFont="1" applyFill="1" applyBorder="1" applyAlignment="1">
      <alignment horizontal="right" shrinkToFit="1"/>
    </xf>
    <xf numFmtId="179" fontId="0" fillId="0" borderId="39" xfId="17" applyNumberFormat="1" applyFont="1" applyFill="1" applyBorder="1" applyAlignment="1">
      <alignment horizontal="right" shrinkToFit="1"/>
    </xf>
    <xf numFmtId="179" fontId="0" fillId="0" borderId="40" xfId="0" applyNumberFormat="1" applyFont="1" applyFill="1" applyBorder="1" applyAlignment="1">
      <alignment horizontal="right" vertical="center" shrinkToFit="1"/>
    </xf>
    <xf numFmtId="41" fontId="0" fillId="0" borderId="40" xfId="17" applyNumberFormat="1" applyFont="1" applyFill="1" applyBorder="1" applyAlignment="1">
      <alignment horizontal="right" shrinkToFit="1"/>
    </xf>
    <xf numFmtId="41" fontId="0" fillId="0" borderId="39" xfId="17" applyNumberFormat="1" applyFont="1" applyFill="1" applyBorder="1" applyAlignment="1">
      <alignment horizontal="right" shrinkToFit="1"/>
    </xf>
    <xf numFmtId="41" fontId="0" fillId="0" borderId="41" xfId="17" applyNumberFormat="1" applyFont="1" applyFill="1" applyBorder="1" applyAlignment="1">
      <alignment horizontal="right" shrinkToFit="1"/>
    </xf>
    <xf numFmtId="41" fontId="7" fillId="0" borderId="40" xfId="17" applyNumberFormat="1" applyFont="1" applyFill="1" applyBorder="1" applyAlignment="1">
      <alignment horizontal="right" shrinkToFit="1"/>
    </xf>
    <xf numFmtId="179" fontId="7" fillId="0" borderId="39" xfId="17" applyNumberFormat="1" applyFont="1" applyFill="1" applyBorder="1" applyAlignment="1">
      <alignment horizontal="right" shrinkToFit="1"/>
    </xf>
    <xf numFmtId="178" fontId="7" fillId="0" borderId="39" xfId="0" applyNumberFormat="1" applyFont="1" applyFill="1" applyBorder="1" applyAlignment="1">
      <alignment horizontal="right" vertical="center" shrinkToFit="1"/>
    </xf>
    <xf numFmtId="41" fontId="7" fillId="0" borderId="39" xfId="17" applyNumberFormat="1" applyFont="1" applyFill="1" applyBorder="1" applyAlignment="1">
      <alignment horizontal="right" shrinkToFit="1"/>
    </xf>
    <xf numFmtId="41" fontId="7" fillId="0" borderId="42" xfId="17" applyNumberFormat="1" applyFont="1" applyFill="1" applyBorder="1" applyAlignment="1">
      <alignment horizontal="right" shrinkToFit="1"/>
    </xf>
    <xf numFmtId="38" fontId="0" fillId="0" borderId="43" xfId="17" applyFont="1" applyFill="1" applyBorder="1" applyAlignment="1">
      <alignment/>
    </xf>
    <xf numFmtId="38" fontId="6" fillId="0" borderId="44" xfId="17" applyFont="1" applyFill="1" applyBorder="1" applyAlignment="1">
      <alignment horizontal="distributed"/>
    </xf>
    <xf numFmtId="38" fontId="0" fillId="0" borderId="45" xfId="17" applyFont="1" applyFill="1" applyBorder="1" applyAlignment="1">
      <alignment/>
    </xf>
    <xf numFmtId="41" fontId="0" fillId="0" borderId="46" xfId="17" applyNumberFormat="1" applyFont="1" applyFill="1" applyBorder="1" applyAlignment="1">
      <alignment horizontal="right" shrinkToFit="1"/>
    </xf>
    <xf numFmtId="179" fontId="0" fillId="0" borderId="46" xfId="17" applyNumberFormat="1" applyFont="1" applyFill="1" applyBorder="1" applyAlignment="1">
      <alignment horizontal="right" shrinkToFit="1"/>
    </xf>
    <xf numFmtId="179" fontId="0" fillId="0" borderId="46" xfId="0" applyNumberFormat="1" applyFont="1" applyFill="1" applyBorder="1" applyAlignment="1">
      <alignment horizontal="right" vertical="center" shrinkToFit="1"/>
    </xf>
    <xf numFmtId="41" fontId="7" fillId="0" borderId="46" xfId="17" applyNumberFormat="1" applyFont="1" applyFill="1" applyBorder="1" applyAlignment="1">
      <alignment horizontal="right" shrinkToFit="1"/>
    </xf>
    <xf numFmtId="179" fontId="7" fillId="0" borderId="46" xfId="17" applyNumberFormat="1" applyFont="1" applyFill="1" applyBorder="1" applyAlignment="1">
      <alignment horizontal="right" shrinkToFit="1"/>
    </xf>
    <xf numFmtId="178" fontId="7" fillId="0" borderId="46" xfId="0" applyNumberFormat="1" applyFont="1" applyFill="1" applyBorder="1" applyAlignment="1">
      <alignment horizontal="right" vertical="center" shrinkToFit="1"/>
    </xf>
    <xf numFmtId="38" fontId="0" fillId="0" borderId="47" xfId="17" applyFont="1" applyFill="1" applyBorder="1" applyAlignment="1">
      <alignment/>
    </xf>
    <xf numFmtId="38" fontId="6" fillId="0" borderId="48" xfId="17" applyFont="1" applyFill="1" applyBorder="1" applyAlignment="1">
      <alignment horizontal="distributed"/>
    </xf>
    <xf numFmtId="38" fontId="0" fillId="0" borderId="49" xfId="17" applyFont="1" applyFill="1" applyBorder="1" applyAlignment="1">
      <alignment/>
    </xf>
    <xf numFmtId="41" fontId="0" fillId="0" borderId="50" xfId="17" applyNumberFormat="1" applyFont="1" applyFill="1" applyBorder="1" applyAlignment="1">
      <alignment horizontal="right" shrinkToFit="1"/>
    </xf>
    <xf numFmtId="179" fontId="0" fillId="0" borderId="50" xfId="17" applyNumberFormat="1" applyFont="1" applyFill="1" applyBorder="1" applyAlignment="1">
      <alignment horizontal="right" shrinkToFit="1"/>
    </xf>
    <xf numFmtId="179" fontId="0" fillId="0" borderId="50" xfId="0" applyNumberFormat="1" applyFont="1" applyFill="1" applyBorder="1" applyAlignment="1">
      <alignment horizontal="right" vertical="center" shrinkToFit="1"/>
    </xf>
    <xf numFmtId="41" fontId="7" fillId="0" borderId="50" xfId="17" applyNumberFormat="1" applyFont="1" applyFill="1" applyBorder="1" applyAlignment="1">
      <alignment horizontal="right" shrinkToFit="1"/>
    </xf>
    <xf numFmtId="179" fontId="7" fillId="0" borderId="50" xfId="17" applyNumberFormat="1" applyFont="1" applyFill="1" applyBorder="1" applyAlignment="1">
      <alignment horizontal="right" shrinkToFit="1"/>
    </xf>
    <xf numFmtId="178" fontId="7" fillId="0" borderId="50" xfId="0" applyNumberFormat="1" applyFont="1" applyFill="1" applyBorder="1" applyAlignment="1">
      <alignment horizontal="right" vertical="center" shrinkToFit="1"/>
    </xf>
    <xf numFmtId="38" fontId="0" fillId="0" borderId="51" xfId="17" applyFont="1" applyFill="1" applyBorder="1" applyAlignment="1">
      <alignment/>
    </xf>
    <xf numFmtId="38" fontId="6" fillId="0" borderId="52" xfId="17" applyFont="1" applyFill="1" applyBorder="1" applyAlignment="1">
      <alignment horizontal="distributed"/>
    </xf>
    <xf numFmtId="38" fontId="0" fillId="0" borderId="53" xfId="17" applyFont="1" applyFill="1" applyBorder="1" applyAlignment="1">
      <alignment/>
    </xf>
    <xf numFmtId="41" fontId="0" fillId="0" borderId="54" xfId="17" applyNumberFormat="1" applyFont="1" applyFill="1" applyBorder="1" applyAlignment="1">
      <alignment horizontal="right" shrinkToFit="1"/>
    </xf>
    <xf numFmtId="179" fontId="0" fillId="0" borderId="54" xfId="17" applyNumberFormat="1" applyFont="1" applyFill="1" applyBorder="1" applyAlignment="1">
      <alignment horizontal="right" shrinkToFit="1"/>
    </xf>
    <xf numFmtId="179" fontId="0" fillId="0" borderId="54" xfId="0" applyNumberFormat="1" applyFont="1" applyFill="1" applyBorder="1" applyAlignment="1">
      <alignment horizontal="right" vertical="center" shrinkToFit="1"/>
    </xf>
    <xf numFmtId="41" fontId="7" fillId="0" borderId="54" xfId="17" applyNumberFormat="1" applyFont="1" applyFill="1" applyBorder="1" applyAlignment="1">
      <alignment horizontal="right" shrinkToFit="1"/>
    </xf>
    <xf numFmtId="179" fontId="7" fillId="0" borderId="54" xfId="17" applyNumberFormat="1" applyFont="1" applyFill="1" applyBorder="1" applyAlignment="1">
      <alignment horizontal="right" shrinkToFit="1"/>
    </xf>
    <xf numFmtId="178" fontId="7" fillId="0" borderId="54" xfId="0" applyNumberFormat="1" applyFont="1" applyFill="1" applyBorder="1" applyAlignment="1">
      <alignment horizontal="right" vertical="center" shrinkToFit="1"/>
    </xf>
    <xf numFmtId="38" fontId="0" fillId="0" borderId="55" xfId="17" applyFont="1" applyFill="1" applyBorder="1" applyAlignment="1">
      <alignment/>
    </xf>
    <xf numFmtId="38" fontId="6" fillId="0" borderId="56" xfId="17" applyFont="1" applyFill="1" applyBorder="1" applyAlignment="1">
      <alignment horizontal="distributed"/>
    </xf>
    <xf numFmtId="38" fontId="0" fillId="0" borderId="57" xfId="17" applyFont="1" applyFill="1" applyBorder="1" applyAlignment="1">
      <alignment/>
    </xf>
    <xf numFmtId="41" fontId="0" fillId="0" borderId="58" xfId="17" applyNumberFormat="1" applyFont="1" applyFill="1" applyBorder="1" applyAlignment="1">
      <alignment horizontal="right" shrinkToFit="1"/>
    </xf>
    <xf numFmtId="179" fontId="0" fillId="0" borderId="58" xfId="17" applyNumberFormat="1" applyFont="1" applyFill="1" applyBorder="1" applyAlignment="1">
      <alignment horizontal="right" shrinkToFit="1"/>
    </xf>
    <xf numFmtId="179" fontId="0" fillId="0" borderId="58" xfId="0" applyNumberFormat="1" applyFont="1" applyFill="1" applyBorder="1" applyAlignment="1">
      <alignment horizontal="right" vertical="center" shrinkToFit="1"/>
    </xf>
    <xf numFmtId="41" fontId="7" fillId="0" borderId="58" xfId="17" applyNumberFormat="1" applyFont="1" applyFill="1" applyBorder="1" applyAlignment="1">
      <alignment horizontal="right" shrinkToFit="1"/>
    </xf>
    <xf numFmtId="179" fontId="7" fillId="0" borderId="58" xfId="17" applyNumberFormat="1" applyFont="1" applyFill="1" applyBorder="1" applyAlignment="1">
      <alignment horizontal="right" shrinkToFit="1"/>
    </xf>
    <xf numFmtId="178" fontId="7" fillId="0" borderId="58" xfId="0" applyNumberFormat="1" applyFont="1" applyFill="1" applyBorder="1" applyAlignment="1">
      <alignment horizontal="right" vertical="center" shrinkToFit="1"/>
    </xf>
    <xf numFmtId="38" fontId="0" fillId="0" borderId="0" xfId="17" applyFont="1" applyFill="1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17" applyNumberFormat="1" applyFont="1" applyFill="1" applyAlignment="1">
      <alignment/>
    </xf>
    <xf numFmtId="49" fontId="0" fillId="0" borderId="60" xfId="17" applyNumberFormat="1" applyFont="1" applyFill="1" applyBorder="1" applyAlignment="1">
      <alignment/>
    </xf>
    <xf numFmtId="49" fontId="0" fillId="0" borderId="59" xfId="17" applyNumberFormat="1" applyFont="1" applyFill="1" applyBorder="1" applyAlignment="1">
      <alignment/>
    </xf>
    <xf numFmtId="49" fontId="0" fillId="0" borderId="61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8" fontId="0" fillId="0" borderId="62" xfId="17" applyFont="1" applyFill="1" applyBorder="1" applyAlignment="1">
      <alignment/>
    </xf>
    <xf numFmtId="38" fontId="0" fillId="0" borderId="63" xfId="17" applyFont="1" applyFill="1" applyBorder="1" applyAlignment="1">
      <alignment/>
    </xf>
    <xf numFmtId="38" fontId="0" fillId="0" borderId="64" xfId="17" applyFont="1" applyFill="1" applyBorder="1" applyAlignment="1">
      <alignment/>
    </xf>
    <xf numFmtId="38" fontId="0" fillId="0" borderId="65" xfId="17" applyFont="1" applyFill="1" applyBorder="1" applyAlignment="1">
      <alignment/>
    </xf>
    <xf numFmtId="38" fontId="0" fillId="0" borderId="66" xfId="17" applyFont="1" applyFill="1" applyBorder="1" applyAlignment="1">
      <alignment/>
    </xf>
    <xf numFmtId="38" fontId="0" fillId="0" borderId="67" xfId="17" applyFont="1" applyFill="1" applyBorder="1" applyAlignment="1">
      <alignment/>
    </xf>
    <xf numFmtId="38" fontId="0" fillId="0" borderId="68" xfId="17" applyFont="1" applyFill="1" applyBorder="1" applyAlignment="1">
      <alignment/>
    </xf>
    <xf numFmtId="38" fontId="0" fillId="0" borderId="69" xfId="17" applyFont="1" applyFill="1" applyBorder="1" applyAlignment="1">
      <alignment/>
    </xf>
    <xf numFmtId="38" fontId="0" fillId="0" borderId="0" xfId="17" applyNumberFormat="1" applyFont="1" applyFill="1" applyAlignment="1">
      <alignment/>
    </xf>
    <xf numFmtId="38" fontId="7" fillId="0" borderId="0" xfId="17" applyFont="1" applyFill="1" applyAlignment="1">
      <alignment/>
    </xf>
    <xf numFmtId="38" fontId="8" fillId="0" borderId="70" xfId="17" applyNumberFormat="1" applyFont="1" applyFill="1" applyBorder="1" applyAlignment="1">
      <alignment horizontal="left"/>
    </xf>
    <xf numFmtId="38" fontId="7" fillId="0" borderId="59" xfId="17" applyNumberFormat="1" applyFont="1" applyFill="1" applyBorder="1" applyAlignment="1">
      <alignment horizontal="center" vertical="center"/>
    </xf>
    <xf numFmtId="38" fontId="0" fillId="0" borderId="1" xfId="17" applyNumberFormat="1" applyFont="1" applyFill="1" applyBorder="1" applyAlignment="1">
      <alignment horizontal="center" vertical="center"/>
    </xf>
    <xf numFmtId="38" fontId="9" fillId="0" borderId="71" xfId="17" applyNumberFormat="1" applyFont="1" applyFill="1" applyBorder="1" applyAlignment="1">
      <alignment horizontal="center" vertical="center"/>
    </xf>
    <xf numFmtId="38" fontId="10" fillId="0" borderId="71" xfId="17" applyNumberFormat="1" applyFont="1" applyFill="1" applyBorder="1" applyAlignment="1">
      <alignment horizontal="center" vertical="center"/>
    </xf>
    <xf numFmtId="38" fontId="6" fillId="0" borderId="71" xfId="17" applyNumberFormat="1" applyFont="1" applyFill="1" applyBorder="1" applyAlignment="1">
      <alignment horizontal="center" vertical="center" shrinkToFit="1"/>
    </xf>
    <xf numFmtId="38" fontId="9" fillId="0" borderId="40" xfId="17" applyNumberFormat="1" applyFont="1" applyFill="1" applyBorder="1" applyAlignment="1">
      <alignment horizontal="center" vertical="center"/>
    </xf>
    <xf numFmtId="38" fontId="10" fillId="0" borderId="40" xfId="17" applyNumberFormat="1" applyFont="1" applyFill="1" applyBorder="1" applyAlignment="1">
      <alignment horizontal="center" vertical="center"/>
    </xf>
    <xf numFmtId="38" fontId="10" fillId="0" borderId="72" xfId="17" applyNumberFormat="1" applyFont="1" applyFill="1" applyBorder="1" applyAlignment="1">
      <alignment horizontal="center" vertical="center"/>
    </xf>
    <xf numFmtId="38" fontId="1" fillId="0" borderId="40" xfId="17" applyNumberFormat="1" applyFont="1" applyFill="1" applyBorder="1" applyAlignment="1">
      <alignment horizontal="center" vertical="center"/>
    </xf>
    <xf numFmtId="38" fontId="9" fillId="0" borderId="40" xfId="17" applyNumberFormat="1" applyFont="1" applyFill="1" applyBorder="1" applyAlignment="1">
      <alignment horizontal="center" vertical="center" shrinkToFit="1"/>
    </xf>
    <xf numFmtId="38" fontId="6" fillId="0" borderId="40" xfId="17" applyNumberFormat="1" applyFont="1" applyFill="1" applyBorder="1" applyAlignment="1">
      <alignment horizontal="center" vertical="center" shrinkToFit="1"/>
    </xf>
    <xf numFmtId="38" fontId="0" fillId="0" borderId="2" xfId="17" applyNumberFormat="1" applyFont="1" applyFill="1" applyBorder="1" applyAlignment="1">
      <alignment/>
    </xf>
    <xf numFmtId="38" fontId="0" fillId="0" borderId="4" xfId="17" applyNumberFormat="1" applyFont="1" applyFill="1" applyBorder="1" applyAlignment="1">
      <alignment/>
    </xf>
    <xf numFmtId="38" fontId="0" fillId="0" borderId="10" xfId="17" applyNumberFormat="1" applyFont="1" applyFill="1" applyBorder="1" applyAlignment="1">
      <alignment/>
    </xf>
    <xf numFmtId="38" fontId="0" fillId="0" borderId="12" xfId="17" applyNumberFormat="1" applyFont="1" applyFill="1" applyBorder="1" applyAlignment="1">
      <alignment/>
    </xf>
    <xf numFmtId="179" fontId="0" fillId="0" borderId="73" xfId="17" applyNumberFormat="1" applyFont="1" applyFill="1" applyBorder="1" applyAlignment="1">
      <alignment horizontal="right" shrinkToFit="1"/>
    </xf>
    <xf numFmtId="179" fontId="0" fillId="0" borderId="74" xfId="0" applyNumberFormat="1" applyFont="1" applyFill="1" applyBorder="1" applyAlignment="1">
      <alignment horizontal="right" vertical="center" shrinkToFit="1"/>
    </xf>
    <xf numFmtId="38" fontId="0" fillId="0" borderId="17" xfId="17" applyNumberFormat="1" applyFont="1" applyFill="1" applyBorder="1" applyAlignment="1">
      <alignment/>
    </xf>
    <xf numFmtId="38" fontId="0" fillId="0" borderId="19" xfId="17" applyNumberFormat="1" applyFont="1" applyFill="1" applyBorder="1" applyAlignment="1">
      <alignment/>
    </xf>
    <xf numFmtId="38" fontId="0" fillId="0" borderId="24" xfId="17" applyNumberFormat="1" applyFont="1" applyFill="1" applyBorder="1" applyAlignment="1">
      <alignment/>
    </xf>
    <xf numFmtId="38" fontId="0" fillId="0" borderId="26" xfId="17" applyNumberFormat="1" applyFont="1" applyFill="1" applyBorder="1" applyAlignment="1">
      <alignment/>
    </xf>
    <xf numFmtId="38" fontId="0" fillId="0" borderId="30" xfId="17" applyNumberFormat="1" applyFont="1" applyFill="1" applyBorder="1" applyAlignment="1">
      <alignment/>
    </xf>
    <xf numFmtId="38" fontId="0" fillId="0" borderId="32" xfId="17" applyNumberFormat="1" applyFont="1" applyFill="1" applyBorder="1" applyAlignment="1">
      <alignment/>
    </xf>
    <xf numFmtId="179" fontId="7" fillId="0" borderId="14" xfId="17" applyNumberFormat="1" applyFont="1" applyFill="1" applyBorder="1" applyAlignment="1">
      <alignment horizontal="right" shrinkToFit="1"/>
    </xf>
    <xf numFmtId="179" fontId="7" fillId="0" borderId="21" xfId="17" applyNumberFormat="1" applyFont="1" applyFill="1" applyBorder="1" applyAlignment="1">
      <alignment horizontal="right" shrinkToFit="1"/>
    </xf>
    <xf numFmtId="179" fontId="7" fillId="0" borderId="35" xfId="17" applyNumberFormat="1" applyFont="1" applyFill="1" applyBorder="1" applyAlignment="1">
      <alignment horizontal="right" shrinkToFit="1"/>
    </xf>
    <xf numFmtId="38" fontId="0" fillId="0" borderId="36" xfId="17" applyNumberFormat="1" applyFont="1" applyFill="1" applyBorder="1" applyAlignment="1">
      <alignment/>
    </xf>
    <xf numFmtId="38" fontId="0" fillId="0" borderId="37" xfId="17" applyNumberFormat="1" applyFont="1" applyFill="1" applyBorder="1" applyAlignment="1">
      <alignment/>
    </xf>
    <xf numFmtId="38" fontId="0" fillId="0" borderId="43" xfId="17" applyNumberFormat="1" applyFont="1" applyFill="1" applyBorder="1" applyAlignment="1">
      <alignment/>
    </xf>
    <xf numFmtId="38" fontId="6" fillId="0" borderId="44" xfId="17" applyNumberFormat="1" applyFont="1" applyFill="1" applyBorder="1" applyAlignment="1">
      <alignment horizontal="distributed"/>
    </xf>
    <xf numFmtId="38" fontId="0" fillId="0" borderId="45" xfId="17" applyNumberFormat="1" applyFont="1" applyFill="1" applyBorder="1" applyAlignment="1">
      <alignment/>
    </xf>
    <xf numFmtId="38" fontId="0" fillId="0" borderId="47" xfId="17" applyNumberFormat="1" applyFont="1" applyFill="1" applyBorder="1" applyAlignment="1">
      <alignment/>
    </xf>
    <xf numFmtId="38" fontId="6" fillId="0" borderId="48" xfId="17" applyNumberFormat="1" applyFont="1" applyFill="1" applyBorder="1" applyAlignment="1">
      <alignment horizontal="distributed"/>
    </xf>
    <xf numFmtId="38" fontId="0" fillId="0" borderId="49" xfId="17" applyNumberFormat="1" applyFont="1" applyFill="1" applyBorder="1" applyAlignment="1">
      <alignment/>
    </xf>
    <xf numFmtId="38" fontId="0" fillId="0" borderId="51" xfId="17" applyNumberFormat="1" applyFont="1" applyFill="1" applyBorder="1" applyAlignment="1">
      <alignment/>
    </xf>
    <xf numFmtId="38" fontId="6" fillId="0" borderId="52" xfId="17" applyNumberFormat="1" applyFont="1" applyFill="1" applyBorder="1" applyAlignment="1">
      <alignment horizontal="distributed"/>
    </xf>
    <xf numFmtId="38" fontId="0" fillId="0" borderId="53" xfId="17" applyNumberFormat="1" applyFont="1" applyFill="1" applyBorder="1" applyAlignment="1">
      <alignment/>
    </xf>
    <xf numFmtId="38" fontId="0" fillId="0" borderId="55" xfId="17" applyNumberFormat="1" applyFont="1" applyFill="1" applyBorder="1" applyAlignment="1">
      <alignment/>
    </xf>
    <xf numFmtId="38" fontId="6" fillId="0" borderId="56" xfId="17" applyNumberFormat="1" applyFont="1" applyFill="1" applyBorder="1" applyAlignment="1">
      <alignment horizontal="distributed"/>
    </xf>
    <xf numFmtId="38" fontId="0" fillId="0" borderId="57" xfId="17" applyNumberFormat="1" applyFont="1" applyFill="1" applyBorder="1" applyAlignment="1">
      <alignment/>
    </xf>
    <xf numFmtId="38" fontId="6" fillId="0" borderId="0" xfId="17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75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38" fontId="0" fillId="0" borderId="62" xfId="17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179" fontId="0" fillId="0" borderId="15" xfId="0" applyNumberFormat="1" applyFont="1" applyFill="1" applyBorder="1" applyAlignment="1">
      <alignment horizontal="right" vertical="center" shrinkToFit="1"/>
    </xf>
    <xf numFmtId="179" fontId="0" fillId="0" borderId="22" xfId="0" applyNumberFormat="1" applyFont="1" applyFill="1" applyBorder="1" applyAlignment="1">
      <alignment horizontal="right" vertical="center" shrinkToFit="1"/>
    </xf>
    <xf numFmtId="179" fontId="0" fillId="0" borderId="29" xfId="0" applyNumberFormat="1" applyFont="1" applyFill="1" applyBorder="1" applyAlignment="1">
      <alignment horizontal="right" vertical="center" shrinkToFit="1"/>
    </xf>
    <xf numFmtId="179" fontId="0" fillId="0" borderId="41" xfId="0" applyNumberFormat="1" applyFont="1" applyFill="1" applyBorder="1" applyAlignment="1">
      <alignment horizontal="right" vertical="center" shrinkToFit="1"/>
    </xf>
    <xf numFmtId="38" fontId="6" fillId="0" borderId="59" xfId="17" applyFont="1" applyFill="1" applyBorder="1" applyAlignment="1">
      <alignment wrapText="1"/>
    </xf>
    <xf numFmtId="49" fontId="0" fillId="0" borderId="0" xfId="17" applyNumberFormat="1" applyFont="1" applyFill="1" applyAlignment="1">
      <alignment horizontal="right"/>
    </xf>
    <xf numFmtId="183" fontId="0" fillId="0" borderId="0" xfId="17" applyNumberFormat="1" applyFont="1" applyFill="1" applyAlignment="1">
      <alignment/>
    </xf>
    <xf numFmtId="183" fontId="7" fillId="0" borderId="9" xfId="0" applyNumberFormat="1" applyFont="1" applyFill="1" applyBorder="1" applyAlignment="1">
      <alignment horizontal="right" vertical="center" shrinkToFit="1"/>
    </xf>
    <xf numFmtId="183" fontId="7" fillId="0" borderId="16" xfId="0" applyNumberFormat="1" applyFont="1" applyFill="1" applyBorder="1" applyAlignment="1">
      <alignment horizontal="right" vertical="center" shrinkToFit="1"/>
    </xf>
    <xf numFmtId="183" fontId="7" fillId="0" borderId="23" xfId="0" applyNumberFormat="1" applyFont="1" applyFill="1" applyBorder="1" applyAlignment="1">
      <alignment horizontal="right" vertical="center" shrinkToFit="1"/>
    </xf>
    <xf numFmtId="183" fontId="7" fillId="0" borderId="34" xfId="0" applyNumberFormat="1" applyFont="1" applyFill="1" applyBorder="1" applyAlignment="1">
      <alignment horizontal="right" vertical="center" shrinkToFit="1"/>
    </xf>
    <xf numFmtId="41" fontId="0" fillId="0" borderId="42" xfId="17" applyNumberFormat="1" applyFont="1" applyFill="1" applyBorder="1" applyAlignment="1">
      <alignment horizontal="right" shrinkToFit="1"/>
    </xf>
    <xf numFmtId="183" fontId="7" fillId="0" borderId="39" xfId="0" applyNumberFormat="1" applyFont="1" applyFill="1" applyBorder="1" applyAlignment="1">
      <alignment horizontal="right" vertical="center" shrinkToFit="1"/>
    </xf>
    <xf numFmtId="183" fontId="7" fillId="0" borderId="46" xfId="0" applyNumberFormat="1" applyFont="1" applyFill="1" applyBorder="1" applyAlignment="1">
      <alignment horizontal="right" vertical="center" shrinkToFit="1"/>
    </xf>
    <xf numFmtId="183" fontId="7" fillId="0" borderId="50" xfId="0" applyNumberFormat="1" applyFont="1" applyFill="1" applyBorder="1" applyAlignment="1">
      <alignment horizontal="right" vertical="center" shrinkToFit="1"/>
    </xf>
    <xf numFmtId="183" fontId="7" fillId="0" borderId="54" xfId="0" applyNumberFormat="1" applyFont="1" applyFill="1" applyBorder="1" applyAlignment="1">
      <alignment horizontal="right" vertical="center" shrinkToFit="1"/>
    </xf>
    <xf numFmtId="183" fontId="7" fillId="0" borderId="58" xfId="0" applyNumberFormat="1" applyFont="1" applyFill="1" applyBorder="1" applyAlignment="1">
      <alignment horizontal="right" vertical="center" shrinkToFit="1"/>
    </xf>
    <xf numFmtId="38" fontId="0" fillId="0" borderId="62" xfId="17" applyNumberFormat="1" applyFont="1" applyFill="1" applyBorder="1" applyAlignment="1">
      <alignment shrinkToFit="1"/>
    </xf>
    <xf numFmtId="38" fontId="7" fillId="0" borderId="0" xfId="17" applyNumberFormat="1" applyFont="1" applyFill="1" applyBorder="1" applyAlignment="1">
      <alignment horizontal="center" vertical="center" wrapText="1" shrinkToFit="1"/>
    </xf>
    <xf numFmtId="179" fontId="0" fillId="0" borderId="7" xfId="17" applyNumberFormat="1" applyFont="1" applyFill="1" applyBorder="1" applyAlignment="1">
      <alignment horizontal="right" shrinkToFit="1"/>
    </xf>
    <xf numFmtId="41" fontId="0" fillId="0" borderId="76" xfId="17" applyNumberFormat="1" applyFont="1" applyFill="1" applyBorder="1" applyAlignment="1">
      <alignment horizontal="right" shrinkToFit="1"/>
    </xf>
    <xf numFmtId="179" fontId="0" fillId="0" borderId="9" xfId="17" applyNumberFormat="1" applyFont="1" applyFill="1" applyBorder="1" applyAlignment="1">
      <alignment horizontal="right" shrinkToFit="1"/>
    </xf>
    <xf numFmtId="41" fontId="0" fillId="0" borderId="77" xfId="17" applyNumberFormat="1" applyFont="1" applyFill="1" applyBorder="1" applyAlignment="1">
      <alignment horizontal="right" shrinkToFit="1"/>
    </xf>
    <xf numFmtId="179" fontId="0" fillId="0" borderId="78" xfId="17" applyNumberFormat="1" applyFont="1" applyFill="1" applyBorder="1" applyAlignment="1">
      <alignment horizontal="right" shrinkToFit="1"/>
    </xf>
    <xf numFmtId="179" fontId="0" fillId="0" borderId="4" xfId="17" applyNumberFormat="1" applyFont="1" applyFill="1" applyBorder="1" applyAlignment="1">
      <alignment horizontal="right" shrinkToFit="1"/>
    </xf>
    <xf numFmtId="41" fontId="7" fillId="0" borderId="3" xfId="17" applyNumberFormat="1" applyFont="1" applyFill="1" applyBorder="1" applyAlignment="1">
      <alignment horizontal="right" shrinkToFit="1"/>
    </xf>
    <xf numFmtId="179" fontId="7" fillId="0" borderId="78" xfId="17" applyNumberFormat="1" applyFont="1" applyFill="1" applyBorder="1" applyAlignment="1">
      <alignment horizontal="right" shrinkToFit="1"/>
    </xf>
    <xf numFmtId="179" fontId="7" fillId="0" borderId="79" xfId="17" applyNumberFormat="1" applyFont="1" applyFill="1" applyBorder="1" applyAlignment="1">
      <alignment horizontal="right" shrinkToFit="1"/>
    </xf>
    <xf numFmtId="41" fontId="0" fillId="0" borderId="80" xfId="17" applyNumberFormat="1" applyFont="1" applyFill="1" applyBorder="1" applyAlignment="1">
      <alignment horizontal="right" shrinkToFit="1"/>
    </xf>
    <xf numFmtId="179" fontId="0" fillId="0" borderId="16" xfId="17" applyNumberFormat="1" applyFont="1" applyFill="1" applyBorder="1" applyAlignment="1">
      <alignment horizontal="right" shrinkToFit="1"/>
    </xf>
    <xf numFmtId="41" fontId="0" fillId="0" borderId="81" xfId="17" applyNumberFormat="1" applyFont="1" applyFill="1" applyBorder="1" applyAlignment="1">
      <alignment horizontal="right" shrinkToFit="1"/>
    </xf>
    <xf numFmtId="179" fontId="0" fillId="0" borderId="82" xfId="17" applyNumberFormat="1" applyFont="1" applyFill="1" applyBorder="1" applyAlignment="1">
      <alignment horizontal="right" shrinkToFit="1"/>
    </xf>
    <xf numFmtId="179" fontId="0" fillId="0" borderId="12" xfId="17" applyNumberFormat="1" applyFont="1" applyFill="1" applyBorder="1" applyAlignment="1">
      <alignment horizontal="right" shrinkToFit="1"/>
    </xf>
    <xf numFmtId="41" fontId="7" fillId="0" borderId="11" xfId="17" applyNumberFormat="1" applyFont="1" applyFill="1" applyBorder="1" applyAlignment="1">
      <alignment horizontal="right" shrinkToFit="1"/>
    </xf>
    <xf numFmtId="179" fontId="7" fillId="0" borderId="82" xfId="17" applyNumberFormat="1" applyFont="1" applyFill="1" applyBorder="1" applyAlignment="1">
      <alignment horizontal="right" shrinkToFit="1"/>
    </xf>
    <xf numFmtId="179" fontId="7" fillId="0" borderId="83" xfId="17" applyNumberFormat="1" applyFont="1" applyFill="1" applyBorder="1" applyAlignment="1">
      <alignment horizontal="right" shrinkToFit="1"/>
    </xf>
    <xf numFmtId="41" fontId="0" fillId="0" borderId="84" xfId="17" applyNumberFormat="1" applyFont="1" applyFill="1" applyBorder="1" applyAlignment="1">
      <alignment horizontal="right" shrinkToFit="1"/>
    </xf>
    <xf numFmtId="179" fontId="0" fillId="0" borderId="23" xfId="17" applyNumberFormat="1" applyFont="1" applyFill="1" applyBorder="1" applyAlignment="1">
      <alignment horizontal="right" shrinkToFit="1"/>
    </xf>
    <xf numFmtId="41" fontId="0" fillId="0" borderId="85" xfId="17" applyNumberFormat="1" applyFont="1" applyFill="1" applyBorder="1" applyAlignment="1">
      <alignment horizontal="right" shrinkToFit="1"/>
    </xf>
    <xf numFmtId="179" fontId="0" fillId="0" borderId="86" xfId="17" applyNumberFormat="1" applyFont="1" applyFill="1" applyBorder="1" applyAlignment="1">
      <alignment horizontal="right" shrinkToFit="1"/>
    </xf>
    <xf numFmtId="179" fontId="0" fillId="0" borderId="19" xfId="17" applyNumberFormat="1" applyFont="1" applyFill="1" applyBorder="1" applyAlignment="1">
      <alignment horizontal="right" shrinkToFit="1"/>
    </xf>
    <xf numFmtId="41" fontId="7" fillId="0" borderId="18" xfId="17" applyNumberFormat="1" applyFont="1" applyFill="1" applyBorder="1" applyAlignment="1">
      <alignment horizontal="right" shrinkToFit="1"/>
    </xf>
    <xf numFmtId="179" fontId="7" fillId="0" borderId="86" xfId="17" applyNumberFormat="1" applyFont="1" applyFill="1" applyBorder="1" applyAlignment="1">
      <alignment horizontal="right" shrinkToFit="1"/>
    </xf>
    <xf numFmtId="179" fontId="7" fillId="0" borderId="87" xfId="17" applyNumberFormat="1" applyFont="1" applyFill="1" applyBorder="1" applyAlignment="1">
      <alignment horizontal="right" shrinkToFit="1"/>
    </xf>
    <xf numFmtId="41" fontId="0" fillId="0" borderId="88" xfId="17" applyNumberFormat="1" applyFont="1" applyFill="1" applyBorder="1" applyAlignment="1">
      <alignment horizontal="right" shrinkToFit="1"/>
    </xf>
    <xf numFmtId="179" fontId="0" fillId="0" borderId="42" xfId="17" applyNumberFormat="1" applyFont="1" applyFill="1" applyBorder="1" applyAlignment="1">
      <alignment horizontal="right" shrinkToFit="1"/>
    </xf>
    <xf numFmtId="41" fontId="0" fillId="0" borderId="89" xfId="17" applyNumberFormat="1" applyFont="1" applyFill="1" applyBorder="1" applyAlignment="1">
      <alignment horizontal="right" shrinkToFit="1"/>
    </xf>
    <xf numFmtId="179" fontId="0" fillId="0" borderId="90" xfId="17" applyNumberFormat="1" applyFont="1" applyFill="1" applyBorder="1" applyAlignment="1">
      <alignment horizontal="right" shrinkToFit="1"/>
    </xf>
    <xf numFmtId="179" fontId="0" fillId="0" borderId="26" xfId="17" applyNumberFormat="1" applyFont="1" applyFill="1" applyBorder="1" applyAlignment="1">
      <alignment horizontal="right" shrinkToFit="1"/>
    </xf>
    <xf numFmtId="41" fontId="7" fillId="0" borderId="31" xfId="17" applyNumberFormat="1" applyFont="1" applyFill="1" applyBorder="1" applyAlignment="1">
      <alignment horizontal="right" shrinkToFit="1"/>
    </xf>
    <xf numFmtId="179" fontId="7" fillId="0" borderId="91" xfId="17" applyNumberFormat="1" applyFont="1" applyFill="1" applyBorder="1" applyAlignment="1">
      <alignment horizontal="right" shrinkToFit="1"/>
    </xf>
    <xf numFmtId="179" fontId="7" fillId="0" borderId="92" xfId="17" applyNumberFormat="1" applyFont="1" applyFill="1" applyBorder="1" applyAlignment="1">
      <alignment horizontal="right" shrinkToFit="1"/>
    </xf>
    <xf numFmtId="179" fontId="7" fillId="0" borderId="42" xfId="17" applyNumberFormat="1" applyFont="1" applyFill="1" applyBorder="1" applyAlignment="1">
      <alignment horizontal="right" shrinkToFit="1"/>
    </xf>
    <xf numFmtId="41" fontId="7" fillId="0" borderId="25" xfId="17" applyNumberFormat="1" applyFont="1" applyFill="1" applyBorder="1" applyAlignment="1">
      <alignment horizontal="right" shrinkToFit="1"/>
    </xf>
    <xf numFmtId="179" fontId="7" fillId="0" borderId="90" xfId="17" applyNumberFormat="1" applyFont="1" applyFill="1" applyBorder="1" applyAlignment="1">
      <alignment horizontal="right" shrinkToFit="1"/>
    </xf>
    <xf numFmtId="179" fontId="7" fillId="0" borderId="93" xfId="17" applyNumberFormat="1" applyFont="1" applyFill="1" applyBorder="1" applyAlignment="1">
      <alignment horizontal="right" shrinkToFit="1"/>
    </xf>
    <xf numFmtId="41" fontId="7" fillId="0" borderId="80" xfId="17" applyNumberFormat="1" applyFont="1" applyFill="1" applyBorder="1" applyAlignment="1">
      <alignment horizontal="right" shrinkToFit="1"/>
    </xf>
    <xf numFmtId="41" fontId="7" fillId="0" borderId="84" xfId="17" applyNumberFormat="1" applyFont="1" applyFill="1" applyBorder="1" applyAlignment="1">
      <alignment horizontal="right" shrinkToFit="1"/>
    </xf>
    <xf numFmtId="41" fontId="7" fillId="0" borderId="94" xfId="17" applyNumberFormat="1" applyFont="1" applyFill="1" applyBorder="1" applyAlignment="1">
      <alignment horizontal="right" shrinkToFit="1"/>
    </xf>
    <xf numFmtId="41" fontId="0" fillId="0" borderId="95" xfId="17" applyNumberFormat="1" applyFont="1" applyFill="1" applyBorder="1" applyAlignment="1">
      <alignment horizontal="right" shrinkToFit="1"/>
    </xf>
    <xf numFmtId="179" fontId="0" fillId="0" borderId="40" xfId="17" applyNumberFormat="1" applyFont="1" applyFill="1" applyBorder="1" applyAlignment="1">
      <alignment horizontal="right" shrinkToFit="1"/>
    </xf>
    <xf numFmtId="41" fontId="0" fillId="0" borderId="96" xfId="17" applyNumberFormat="1" applyFont="1" applyFill="1" applyBorder="1" applyAlignment="1">
      <alignment horizontal="right" shrinkToFit="1"/>
    </xf>
    <xf numFmtId="41" fontId="0" fillId="0" borderId="97" xfId="17" applyNumberFormat="1" applyFont="1" applyFill="1" applyBorder="1" applyAlignment="1">
      <alignment horizontal="right" shrinkToFit="1"/>
    </xf>
    <xf numFmtId="179" fontId="0" fillId="0" borderId="98" xfId="17" applyNumberFormat="1" applyFont="1" applyFill="1" applyBorder="1" applyAlignment="1">
      <alignment horizontal="right" shrinkToFit="1"/>
    </xf>
    <xf numFmtId="179" fontId="0" fillId="0" borderId="37" xfId="17" applyNumberFormat="1" applyFont="1" applyFill="1" applyBorder="1" applyAlignment="1">
      <alignment horizontal="right" shrinkToFit="1"/>
    </xf>
    <xf numFmtId="41" fontId="7" fillId="0" borderId="95" xfId="17" applyNumberFormat="1" applyFont="1" applyFill="1" applyBorder="1" applyAlignment="1">
      <alignment horizontal="right" shrinkToFit="1"/>
    </xf>
    <xf numFmtId="41" fontId="7" fillId="0" borderId="0" xfId="17" applyNumberFormat="1" applyFont="1" applyFill="1" applyBorder="1" applyAlignment="1">
      <alignment horizontal="right" shrinkToFit="1"/>
    </xf>
    <xf numFmtId="179" fontId="7" fillId="0" borderId="98" xfId="17" applyNumberFormat="1" applyFont="1" applyFill="1" applyBorder="1" applyAlignment="1">
      <alignment horizontal="right" shrinkToFit="1"/>
    </xf>
    <xf numFmtId="41" fontId="7" fillId="0" borderId="75" xfId="17" applyNumberFormat="1" applyFont="1" applyFill="1" applyBorder="1" applyAlignment="1">
      <alignment horizontal="right" shrinkToFit="1"/>
    </xf>
    <xf numFmtId="179" fontId="7" fillId="0" borderId="99" xfId="17" applyNumberFormat="1" applyFont="1" applyFill="1" applyBorder="1" applyAlignment="1">
      <alignment horizontal="right" shrinkToFit="1"/>
    </xf>
    <xf numFmtId="41" fontId="0" fillId="0" borderId="44" xfId="17" applyNumberFormat="1" applyFont="1" applyFill="1" applyBorder="1" applyAlignment="1">
      <alignment horizontal="right" shrinkToFit="1"/>
    </xf>
    <xf numFmtId="179" fontId="0" fillId="0" borderId="100" xfId="17" applyNumberFormat="1" applyFont="1" applyFill="1" applyBorder="1" applyAlignment="1">
      <alignment horizontal="right" shrinkToFit="1"/>
    </xf>
    <xf numFmtId="179" fontId="0" fillId="0" borderId="101" xfId="17" applyNumberFormat="1" applyFont="1" applyFill="1" applyBorder="1" applyAlignment="1">
      <alignment horizontal="right" shrinkToFit="1"/>
    </xf>
    <xf numFmtId="41" fontId="7" fillId="0" borderId="44" xfId="17" applyNumberFormat="1" applyFont="1" applyFill="1" applyBorder="1" applyAlignment="1">
      <alignment horizontal="right" shrinkToFit="1"/>
    </xf>
    <xf numFmtId="179" fontId="7" fillId="0" borderId="100" xfId="17" applyNumberFormat="1" applyFont="1" applyFill="1" applyBorder="1" applyAlignment="1">
      <alignment horizontal="right" shrinkToFit="1"/>
    </xf>
    <xf numFmtId="179" fontId="7" fillId="0" borderId="101" xfId="17" applyNumberFormat="1" applyFont="1" applyFill="1" applyBorder="1" applyAlignment="1">
      <alignment horizontal="right" shrinkToFit="1"/>
    </xf>
    <xf numFmtId="41" fontId="0" fillId="0" borderId="48" xfId="17" applyNumberFormat="1" applyFont="1" applyFill="1" applyBorder="1" applyAlignment="1">
      <alignment horizontal="right" shrinkToFit="1"/>
    </xf>
    <xf numFmtId="179" fontId="0" fillId="0" borderId="102" xfId="17" applyNumberFormat="1" applyFont="1" applyFill="1" applyBorder="1" applyAlignment="1">
      <alignment horizontal="right" shrinkToFit="1"/>
    </xf>
    <xf numFmtId="179" fontId="0" fillId="0" borderId="103" xfId="17" applyNumberFormat="1" applyFont="1" applyFill="1" applyBorder="1" applyAlignment="1">
      <alignment horizontal="right" shrinkToFit="1"/>
    </xf>
    <xf numFmtId="41" fontId="7" fillId="0" borderId="48" xfId="17" applyNumberFormat="1" applyFont="1" applyFill="1" applyBorder="1" applyAlignment="1">
      <alignment horizontal="right" shrinkToFit="1"/>
    </xf>
    <xf numFmtId="179" fontId="7" fillId="0" borderId="102" xfId="17" applyNumberFormat="1" applyFont="1" applyFill="1" applyBorder="1" applyAlignment="1">
      <alignment horizontal="right" shrinkToFit="1"/>
    </xf>
    <xf numFmtId="179" fontId="7" fillId="0" borderId="103" xfId="17" applyNumberFormat="1" applyFont="1" applyFill="1" applyBorder="1" applyAlignment="1">
      <alignment horizontal="right" shrinkToFit="1"/>
    </xf>
    <xf numFmtId="41" fontId="0" fillId="0" borderId="52" xfId="17" applyNumberFormat="1" applyFont="1" applyFill="1" applyBorder="1" applyAlignment="1">
      <alignment horizontal="right" shrinkToFit="1"/>
    </xf>
    <xf numFmtId="179" fontId="0" fillId="0" borderId="104" xfId="17" applyNumberFormat="1" applyFont="1" applyFill="1" applyBorder="1" applyAlignment="1">
      <alignment horizontal="right" shrinkToFit="1"/>
    </xf>
    <xf numFmtId="179" fontId="0" fillId="0" borderId="105" xfId="17" applyNumberFormat="1" applyFont="1" applyFill="1" applyBorder="1" applyAlignment="1">
      <alignment horizontal="right" shrinkToFit="1"/>
    </xf>
    <xf numFmtId="41" fontId="7" fillId="0" borderId="52" xfId="17" applyNumberFormat="1" applyFont="1" applyFill="1" applyBorder="1" applyAlignment="1">
      <alignment horizontal="right" shrinkToFit="1"/>
    </xf>
    <xf numFmtId="179" fontId="7" fillId="0" borderId="104" xfId="17" applyNumberFormat="1" applyFont="1" applyFill="1" applyBorder="1" applyAlignment="1">
      <alignment horizontal="right" shrinkToFit="1"/>
    </xf>
    <xf numFmtId="179" fontId="7" fillId="0" borderId="105" xfId="17" applyNumberFormat="1" applyFont="1" applyFill="1" applyBorder="1" applyAlignment="1">
      <alignment horizontal="right" shrinkToFit="1"/>
    </xf>
    <xf numFmtId="41" fontId="0" fillId="0" borderId="56" xfId="17" applyNumberFormat="1" applyFont="1" applyFill="1" applyBorder="1" applyAlignment="1">
      <alignment horizontal="right" shrinkToFit="1"/>
    </xf>
    <xf numFmtId="179" fontId="0" fillId="0" borderId="106" xfId="17" applyNumberFormat="1" applyFont="1" applyFill="1" applyBorder="1" applyAlignment="1">
      <alignment horizontal="right" shrinkToFit="1"/>
    </xf>
    <xf numFmtId="179" fontId="0" fillId="0" borderId="107" xfId="17" applyNumberFormat="1" applyFont="1" applyFill="1" applyBorder="1" applyAlignment="1">
      <alignment horizontal="right" shrinkToFit="1"/>
    </xf>
    <xf numFmtId="41" fontId="7" fillId="0" borderId="56" xfId="17" applyNumberFormat="1" applyFont="1" applyFill="1" applyBorder="1" applyAlignment="1">
      <alignment horizontal="right" shrinkToFit="1"/>
    </xf>
    <xf numFmtId="179" fontId="7" fillId="0" borderId="106" xfId="17" applyNumberFormat="1" applyFont="1" applyFill="1" applyBorder="1" applyAlignment="1">
      <alignment horizontal="right" shrinkToFit="1"/>
    </xf>
    <xf numFmtId="179" fontId="7" fillId="0" borderId="107" xfId="17" applyNumberFormat="1" applyFont="1" applyFill="1" applyBorder="1" applyAlignment="1">
      <alignment horizontal="right" shrinkToFit="1"/>
    </xf>
    <xf numFmtId="38" fontId="0" fillId="0" borderId="0" xfId="17" applyFont="1" applyFill="1" applyBorder="1" applyAlignment="1">
      <alignment horizontal="right"/>
    </xf>
    <xf numFmtId="38" fontId="6" fillId="0" borderId="59" xfId="17" applyFont="1" applyFill="1" applyBorder="1" applyAlignment="1">
      <alignment horizontal="right" wrapText="1"/>
    </xf>
    <xf numFmtId="0" fontId="0" fillId="0" borderId="59" xfId="0" applyFont="1" applyFill="1" applyBorder="1" applyAlignment="1">
      <alignment horizontal="right" wrapText="1"/>
    </xf>
    <xf numFmtId="38" fontId="0" fillId="0" borderId="0" xfId="17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38" fontId="6" fillId="0" borderId="97" xfId="17" applyFont="1" applyFill="1" applyBorder="1" applyAlignment="1">
      <alignment horizontal="center" vertical="center"/>
    </xf>
    <xf numFmtId="38" fontId="7" fillId="0" borderId="97" xfId="17" applyFont="1" applyFill="1" applyBorder="1" applyAlignment="1">
      <alignment horizontal="center" vertical="center"/>
    </xf>
    <xf numFmtId="38" fontId="6" fillId="0" borderId="108" xfId="17" applyFont="1" applyFill="1" applyBorder="1" applyAlignment="1">
      <alignment horizontal="center" vertical="center"/>
    </xf>
    <xf numFmtId="38" fontId="0" fillId="0" borderId="109" xfId="17" applyFont="1" applyFill="1" applyBorder="1" applyAlignment="1">
      <alignment horizontal="center" vertical="center"/>
    </xf>
    <xf numFmtId="38" fontId="0" fillId="0" borderId="72" xfId="17" applyFont="1" applyFill="1" applyBorder="1" applyAlignment="1">
      <alignment horizontal="center" vertical="center"/>
    </xf>
    <xf numFmtId="38" fontId="7" fillId="0" borderId="108" xfId="17" applyFont="1" applyFill="1" applyBorder="1" applyAlignment="1">
      <alignment horizontal="center" vertical="center"/>
    </xf>
    <xf numFmtId="38" fontId="6" fillId="0" borderId="59" xfId="17" applyFont="1" applyFill="1" applyBorder="1" applyAlignment="1">
      <alignment horizontal="left" wrapText="1"/>
    </xf>
    <xf numFmtId="0" fontId="0" fillId="0" borderId="5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8" fontId="6" fillId="0" borderId="110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7" fillId="0" borderId="71" xfId="17" applyFont="1" applyFill="1" applyBorder="1" applyAlignment="1">
      <alignment horizontal="center" vertical="center"/>
    </xf>
    <xf numFmtId="38" fontId="7" fillId="0" borderId="40" xfId="17" applyFont="1" applyFill="1" applyBorder="1" applyAlignment="1">
      <alignment horizontal="center" vertical="center"/>
    </xf>
    <xf numFmtId="38" fontId="6" fillId="0" borderId="111" xfId="17" applyFont="1" applyFill="1" applyBorder="1" applyAlignment="1">
      <alignment horizontal="center" vertical="center" wrapText="1"/>
    </xf>
    <xf numFmtId="38" fontId="6" fillId="0" borderId="97" xfId="17" applyFont="1" applyFill="1" applyBorder="1" applyAlignment="1">
      <alignment horizontal="center" vertical="center" wrapText="1"/>
    </xf>
    <xf numFmtId="38" fontId="6" fillId="0" borderId="71" xfId="17" applyFont="1" applyFill="1" applyBorder="1" applyAlignment="1">
      <alignment horizontal="center" vertical="center" wrapText="1"/>
    </xf>
    <xf numFmtId="38" fontId="6" fillId="0" borderId="112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0" fillId="0" borderId="113" xfId="17" applyFont="1" applyFill="1" applyBorder="1" applyAlignment="1">
      <alignment horizontal="center" vertical="center"/>
    </xf>
    <xf numFmtId="38" fontId="0" fillId="0" borderId="38" xfId="17" applyFont="1" applyFill="1" applyBorder="1" applyAlignment="1">
      <alignment horizontal="center" vertical="center"/>
    </xf>
    <xf numFmtId="38" fontId="0" fillId="0" borderId="70" xfId="17" applyFont="1" applyFill="1" applyBorder="1" applyAlignment="1">
      <alignment horizontal="right"/>
    </xf>
    <xf numFmtId="38" fontId="0" fillId="0" borderId="60" xfId="17" applyFont="1" applyFill="1" applyBorder="1" applyAlignment="1">
      <alignment horizontal="center"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61" xfId="17" applyFont="1" applyFill="1" applyBorder="1" applyAlignment="1">
      <alignment horizontal="center" vertical="center"/>
    </xf>
    <xf numFmtId="38" fontId="0" fillId="0" borderId="36" xfId="17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7" xfId="17" applyFont="1" applyFill="1" applyBorder="1" applyAlignment="1">
      <alignment horizontal="center" vertical="center"/>
    </xf>
    <xf numFmtId="38" fontId="0" fillId="0" borderId="114" xfId="17" applyFont="1" applyFill="1" applyBorder="1" applyAlignment="1">
      <alignment horizontal="center" vertical="center"/>
    </xf>
    <xf numFmtId="38" fontId="0" fillId="0" borderId="70" xfId="17" applyFont="1" applyFill="1" applyBorder="1" applyAlignment="1">
      <alignment horizontal="center" vertical="center"/>
    </xf>
    <xf numFmtId="38" fontId="0" fillId="0" borderId="115" xfId="17" applyFont="1" applyFill="1" applyBorder="1" applyAlignment="1">
      <alignment horizontal="center" vertical="center"/>
    </xf>
    <xf numFmtId="38" fontId="0" fillId="0" borderId="116" xfId="17" applyFont="1" applyFill="1" applyBorder="1" applyAlignment="1">
      <alignment horizontal="center" vertical="center"/>
    </xf>
    <xf numFmtId="38" fontId="0" fillId="0" borderId="117" xfId="17" applyFont="1" applyFill="1" applyBorder="1" applyAlignment="1">
      <alignment horizontal="center" vertical="center"/>
    </xf>
    <xf numFmtId="38" fontId="0" fillId="0" borderId="95" xfId="17" applyFont="1" applyFill="1" applyBorder="1" applyAlignment="1">
      <alignment horizontal="center" vertical="center"/>
    </xf>
    <xf numFmtId="38" fontId="0" fillId="0" borderId="75" xfId="17" applyFont="1" applyFill="1" applyBorder="1" applyAlignment="1">
      <alignment horizontal="center" vertical="center"/>
    </xf>
    <xf numFmtId="38" fontId="6" fillId="0" borderId="118" xfId="17" applyFont="1" applyFill="1" applyBorder="1" applyAlignment="1">
      <alignment horizontal="center" vertical="center"/>
    </xf>
    <xf numFmtId="38" fontId="6" fillId="0" borderId="44" xfId="17" applyFont="1" applyFill="1" applyBorder="1" applyAlignment="1">
      <alignment horizontal="center" vertical="center"/>
    </xf>
    <xf numFmtId="38" fontId="0" fillId="0" borderId="119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120" xfId="17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38" fontId="0" fillId="0" borderId="121" xfId="17" applyFont="1" applyFill="1" applyBorder="1" applyAlignment="1">
      <alignment horizontal="center" vertical="center"/>
    </xf>
    <xf numFmtId="38" fontId="0" fillId="0" borderId="122" xfId="17" applyFont="1" applyFill="1" applyBorder="1" applyAlignment="1">
      <alignment horizontal="center" vertical="center"/>
    </xf>
    <xf numFmtId="38" fontId="0" fillId="0" borderId="123" xfId="17" applyFont="1" applyFill="1" applyBorder="1" applyAlignment="1">
      <alignment horizontal="center" vertical="center"/>
    </xf>
    <xf numFmtId="38" fontId="0" fillId="0" borderId="109" xfId="17" applyNumberFormat="1" applyFont="1" applyFill="1" applyBorder="1" applyAlignment="1">
      <alignment horizontal="center" vertical="center"/>
    </xf>
    <xf numFmtId="38" fontId="0" fillId="0" borderId="72" xfId="17" applyNumberFormat="1" applyFont="1" applyFill="1" applyBorder="1" applyAlignment="1">
      <alignment horizontal="center" vertical="center"/>
    </xf>
    <xf numFmtId="38" fontId="7" fillId="0" borderId="71" xfId="17" applyNumberFormat="1" applyFont="1" applyFill="1" applyBorder="1" applyAlignment="1">
      <alignment horizontal="center" vertical="center"/>
    </xf>
    <xf numFmtId="38" fontId="7" fillId="0" borderId="40" xfId="17" applyNumberFormat="1" applyFont="1" applyFill="1" applyBorder="1" applyAlignment="1">
      <alignment horizontal="center" vertical="center"/>
    </xf>
    <xf numFmtId="38" fontId="7" fillId="0" borderId="108" xfId="17" applyNumberFormat="1" applyFont="1" applyFill="1" applyBorder="1" applyAlignment="1">
      <alignment horizontal="center" vertical="center" shrinkToFit="1"/>
    </xf>
    <xf numFmtId="38" fontId="7" fillId="0" borderId="97" xfId="17" applyNumberFormat="1" applyFont="1" applyFill="1" applyBorder="1" applyAlignment="1">
      <alignment horizontal="center" vertical="center" shrinkToFit="1"/>
    </xf>
    <xf numFmtId="38" fontId="6" fillId="0" borderId="71" xfId="17" applyNumberFormat="1" applyFont="1" applyFill="1" applyBorder="1" applyAlignment="1">
      <alignment horizontal="center" vertical="center" shrinkToFit="1"/>
    </xf>
    <xf numFmtId="38" fontId="6" fillId="0" borderId="40" xfId="17" applyNumberFormat="1" applyFont="1" applyFill="1" applyBorder="1" applyAlignment="1">
      <alignment horizontal="center" vertical="center" shrinkToFit="1"/>
    </xf>
    <xf numFmtId="38" fontId="7" fillId="0" borderId="108" xfId="17" applyNumberFormat="1" applyFont="1" applyFill="1" applyBorder="1" applyAlignment="1">
      <alignment horizontal="center" vertical="center"/>
    </xf>
    <xf numFmtId="38" fontId="7" fillId="0" borderId="97" xfId="17" applyNumberFormat="1" applyFont="1" applyFill="1" applyBorder="1" applyAlignment="1">
      <alignment horizontal="center" vertical="center"/>
    </xf>
    <xf numFmtId="38" fontId="6" fillId="0" borderId="71" xfId="17" applyNumberFormat="1" applyFont="1" applyFill="1" applyBorder="1" applyAlignment="1">
      <alignment horizontal="center" vertical="center"/>
    </xf>
    <xf numFmtId="38" fontId="6" fillId="0" borderId="40" xfId="17" applyNumberFormat="1" applyFont="1" applyFill="1" applyBorder="1" applyAlignment="1">
      <alignment horizontal="center" vertical="center"/>
    </xf>
    <xf numFmtId="38" fontId="9" fillId="0" borderId="71" xfId="17" applyNumberFormat="1" applyFont="1" applyFill="1" applyBorder="1" applyAlignment="1">
      <alignment horizontal="center" vertical="center" shrinkToFit="1"/>
    </xf>
    <xf numFmtId="38" fontId="9" fillId="0" borderId="40" xfId="17" applyNumberFormat="1" applyFont="1" applyFill="1" applyBorder="1" applyAlignment="1">
      <alignment horizontal="center" vertical="center" shrinkToFit="1"/>
    </xf>
    <xf numFmtId="38" fontId="0" fillId="0" borderId="109" xfId="17" applyNumberFormat="1" applyFont="1" applyFill="1" applyBorder="1" applyAlignment="1">
      <alignment horizontal="center" vertical="center" shrinkToFit="1"/>
    </xf>
    <xf numFmtId="38" fontId="0" fillId="0" borderId="72" xfId="17" applyNumberFormat="1" applyFont="1" applyFill="1" applyBorder="1" applyAlignment="1">
      <alignment horizontal="center" vertical="center" shrinkToFit="1"/>
    </xf>
    <xf numFmtId="38" fontId="7" fillId="0" borderId="71" xfId="17" applyNumberFormat="1" applyFont="1" applyFill="1" applyBorder="1" applyAlignment="1">
      <alignment horizontal="center" vertical="center" shrinkToFit="1"/>
    </xf>
    <xf numFmtId="38" fontId="7" fillId="0" borderId="40" xfId="17" applyNumberFormat="1" applyFont="1" applyFill="1" applyBorder="1" applyAlignment="1">
      <alignment horizontal="center" vertical="center" shrinkToFit="1"/>
    </xf>
    <xf numFmtId="38" fontId="0" fillId="0" borderId="70" xfId="17" applyNumberFormat="1" applyFont="1" applyFill="1" applyBorder="1" applyAlignment="1">
      <alignment horizontal="right"/>
    </xf>
    <xf numFmtId="38" fontId="0" fillId="0" borderId="60" xfId="17" applyNumberFormat="1" applyFont="1" applyFill="1" applyBorder="1" applyAlignment="1">
      <alignment horizontal="center" vertical="center"/>
    </xf>
    <xf numFmtId="38" fontId="0" fillId="0" borderId="59" xfId="17" applyNumberFormat="1" applyFont="1" applyFill="1" applyBorder="1" applyAlignment="1">
      <alignment horizontal="center" vertical="center"/>
    </xf>
    <xf numFmtId="38" fontId="0" fillId="0" borderId="61" xfId="17" applyNumberFormat="1" applyFont="1" applyFill="1" applyBorder="1" applyAlignment="1">
      <alignment horizontal="center" vertical="center"/>
    </xf>
    <xf numFmtId="38" fontId="0" fillId="0" borderId="36" xfId="17" applyNumberFormat="1" applyFont="1" applyFill="1" applyBorder="1" applyAlignment="1">
      <alignment horizontal="center" vertical="center"/>
    </xf>
    <xf numFmtId="38" fontId="0" fillId="0" borderId="0" xfId="17" applyNumberFormat="1" applyFont="1" applyFill="1" applyBorder="1" applyAlignment="1">
      <alignment horizontal="center" vertical="center"/>
    </xf>
    <xf numFmtId="38" fontId="0" fillId="0" borderId="37" xfId="17" applyNumberFormat="1" applyFont="1" applyFill="1" applyBorder="1" applyAlignment="1">
      <alignment horizontal="center" vertical="center"/>
    </xf>
    <xf numFmtId="38" fontId="0" fillId="0" borderId="114" xfId="17" applyNumberFormat="1" applyFont="1" applyFill="1" applyBorder="1" applyAlignment="1">
      <alignment horizontal="center" vertical="center"/>
    </xf>
    <xf numFmtId="38" fontId="0" fillId="0" borderId="70" xfId="17" applyNumberFormat="1" applyFont="1" applyFill="1" applyBorder="1" applyAlignment="1">
      <alignment horizontal="center" vertical="center"/>
    </xf>
    <xf numFmtId="38" fontId="0" fillId="0" borderId="115" xfId="17" applyNumberFormat="1" applyFont="1" applyFill="1" applyBorder="1" applyAlignment="1">
      <alignment horizontal="center" vertical="center"/>
    </xf>
    <xf numFmtId="38" fontId="0" fillId="0" borderId="6" xfId="17" applyNumberFormat="1" applyFont="1" applyFill="1" applyBorder="1" applyAlignment="1">
      <alignment horizontal="center" vertical="center"/>
    </xf>
    <xf numFmtId="38" fontId="0" fillId="0" borderId="124" xfId="17" applyNumberFormat="1" applyFont="1" applyFill="1" applyBorder="1" applyAlignment="1">
      <alignment horizontal="center" vertical="center"/>
    </xf>
    <xf numFmtId="38" fontId="0" fillId="0" borderId="1" xfId="17" applyNumberFormat="1" applyFont="1" applyFill="1" applyBorder="1" applyAlignment="1">
      <alignment horizontal="center" vertical="center"/>
    </xf>
    <xf numFmtId="38" fontId="0" fillId="0" borderId="121" xfId="17" applyNumberFormat="1" applyFont="1" applyFill="1" applyBorder="1" applyAlignment="1">
      <alignment horizontal="center" vertical="center"/>
    </xf>
    <xf numFmtId="38" fontId="0" fillId="0" borderId="117" xfId="17" applyNumberFormat="1" applyFont="1" applyFill="1" applyBorder="1" applyAlignment="1">
      <alignment horizontal="center" vertical="center"/>
    </xf>
    <xf numFmtId="38" fontId="0" fillId="0" borderId="119" xfId="17" applyNumberFormat="1" applyFont="1" applyFill="1" applyBorder="1" applyAlignment="1">
      <alignment horizontal="center" vertical="center"/>
    </xf>
    <xf numFmtId="38" fontId="0" fillId="0" borderId="75" xfId="17" applyNumberFormat="1" applyFont="1" applyFill="1" applyBorder="1" applyAlignment="1">
      <alignment horizontal="center" vertical="center"/>
    </xf>
    <xf numFmtId="38" fontId="0" fillId="0" borderId="120" xfId="17" applyNumberFormat="1" applyFont="1" applyFill="1" applyBorder="1" applyAlignment="1">
      <alignment horizontal="center" vertical="center"/>
    </xf>
    <xf numFmtId="38" fontId="7" fillId="0" borderId="119" xfId="17" applyNumberFormat="1" applyFont="1" applyFill="1" applyBorder="1" applyAlignment="1">
      <alignment horizontal="center" vertical="center"/>
    </xf>
    <xf numFmtId="38" fontId="7" fillId="0" borderId="59" xfId="17" applyNumberFormat="1" applyFont="1" applyFill="1" applyBorder="1" applyAlignment="1">
      <alignment horizontal="center" vertical="center"/>
    </xf>
    <xf numFmtId="38" fontId="7" fillId="0" borderId="120" xfId="17" applyNumberFormat="1" applyFont="1" applyFill="1" applyBorder="1" applyAlignment="1">
      <alignment horizontal="center" vertical="center"/>
    </xf>
    <xf numFmtId="38" fontId="7" fillId="0" borderId="1" xfId="17" applyNumberFormat="1" applyFont="1" applyFill="1" applyBorder="1" applyAlignment="1">
      <alignment horizontal="center" vertical="center"/>
    </xf>
    <xf numFmtId="38" fontId="9" fillId="0" borderId="63" xfId="17" applyNumberFormat="1" applyFont="1" applyFill="1" applyBorder="1" applyAlignment="1">
      <alignment horizontal="center" vertical="center"/>
    </xf>
    <xf numFmtId="38" fontId="9" fillId="0" borderId="66" xfId="17" applyNumberFormat="1" applyFont="1" applyFill="1" applyBorder="1" applyAlignment="1">
      <alignment horizontal="center" vertical="center"/>
    </xf>
    <xf numFmtId="38" fontId="0" fillId="0" borderId="71" xfId="17" applyNumberFormat="1" applyFont="1" applyFill="1" applyBorder="1" applyAlignment="1">
      <alignment horizontal="center" vertical="center" shrinkToFit="1"/>
    </xf>
    <xf numFmtId="38" fontId="0" fillId="0" borderId="40" xfId="17" applyNumberFormat="1" applyFont="1" applyFill="1" applyBorder="1" applyAlignment="1">
      <alignment horizontal="center" vertical="center" shrinkToFit="1"/>
    </xf>
    <xf numFmtId="38" fontId="8" fillId="0" borderId="70" xfId="17" applyNumberFormat="1" applyFont="1" applyFill="1" applyBorder="1" applyAlignment="1">
      <alignment horizontal="left"/>
    </xf>
    <xf numFmtId="38" fontId="10" fillId="0" borderId="113" xfId="17" applyNumberFormat="1" applyFont="1" applyFill="1" applyBorder="1" applyAlignment="1">
      <alignment horizontal="center" vertical="center" wrapText="1"/>
    </xf>
    <xf numFmtId="38" fontId="10" fillId="0" borderId="38" xfId="17" applyNumberFormat="1" applyFont="1" applyFill="1" applyBorder="1" applyAlignment="1">
      <alignment horizontal="center" vertical="center" wrapText="1"/>
    </xf>
    <xf numFmtId="38" fontId="10" fillId="0" borderId="71" xfId="17" applyNumberFormat="1" applyFont="1" applyFill="1" applyBorder="1" applyAlignment="1">
      <alignment horizontal="center" vertical="center"/>
    </xf>
    <xf numFmtId="38" fontId="10" fillId="0" borderId="40" xfId="17" applyNumberFormat="1" applyFont="1" applyFill="1" applyBorder="1" applyAlignment="1">
      <alignment horizontal="center" vertical="center"/>
    </xf>
    <xf numFmtId="183" fontId="6" fillId="0" borderId="71" xfId="17" applyNumberFormat="1" applyFont="1" applyFill="1" applyBorder="1" applyAlignment="1">
      <alignment horizontal="center" vertical="center" shrinkToFit="1"/>
    </xf>
    <xf numFmtId="183" fontId="6" fillId="0" borderId="40" xfId="17" applyNumberFormat="1" applyFont="1" applyFill="1" applyBorder="1" applyAlignment="1">
      <alignment horizontal="center" vertical="center" shrinkToFit="1"/>
    </xf>
    <xf numFmtId="38" fontId="11" fillId="0" borderId="70" xfId="17" applyNumberFormat="1" applyFont="1" applyFill="1" applyBorder="1" applyAlignment="1">
      <alignment horizontal="center"/>
    </xf>
    <xf numFmtId="38" fontId="7" fillId="0" borderId="70" xfId="17" applyNumberFormat="1" applyFont="1" applyFill="1" applyBorder="1" applyAlignment="1">
      <alignment horizontal="right"/>
    </xf>
    <xf numFmtId="38" fontId="7" fillId="0" borderId="118" xfId="17" applyNumberFormat="1" applyFont="1" applyFill="1" applyBorder="1" applyAlignment="1">
      <alignment horizontal="center" vertical="center"/>
    </xf>
    <xf numFmtId="38" fontId="7" fillId="0" borderId="44" xfId="17" applyNumberFormat="1" applyFont="1" applyFill="1" applyBorder="1" applyAlignment="1">
      <alignment horizontal="center" vertical="center"/>
    </xf>
    <xf numFmtId="38" fontId="7" fillId="0" borderId="108" xfId="17" applyNumberFormat="1" applyFont="1" applyFill="1" applyBorder="1" applyAlignment="1">
      <alignment horizontal="center" vertical="center" wrapText="1" shrinkToFit="1"/>
    </xf>
    <xf numFmtId="38" fontId="7" fillId="0" borderId="111" xfId="17" applyNumberFormat="1" applyFont="1" applyFill="1" applyBorder="1" applyAlignment="1">
      <alignment horizontal="center" vertical="center" shrinkToFit="1"/>
    </xf>
    <xf numFmtId="38" fontId="7" fillId="0" borderId="108" xfId="17" applyNumberFormat="1" applyFont="1" applyFill="1" applyBorder="1" applyAlignment="1">
      <alignment horizontal="center" vertical="center" wrapText="1"/>
    </xf>
    <xf numFmtId="38" fontId="7" fillId="0" borderId="111" xfId="17" applyNumberFormat="1" applyFont="1" applyFill="1" applyBorder="1" applyAlignment="1">
      <alignment horizontal="center" vertical="center"/>
    </xf>
    <xf numFmtId="38" fontId="7" fillId="0" borderId="125" xfId="17" applyNumberFormat="1" applyFont="1" applyFill="1" applyBorder="1" applyAlignment="1">
      <alignment horizontal="center" vertical="center" shrinkToFit="1"/>
    </xf>
    <xf numFmtId="38" fontId="7" fillId="0" borderId="98" xfId="17" applyNumberFormat="1" applyFont="1" applyFill="1" applyBorder="1" applyAlignment="1">
      <alignment horizontal="center" vertical="center" shrinkToFit="1"/>
    </xf>
    <xf numFmtId="38" fontId="7" fillId="0" borderId="126" xfId="17" applyNumberFormat="1" applyFont="1" applyFill="1" applyBorder="1" applyAlignment="1">
      <alignment horizontal="center" vertical="center" shrinkToFit="1"/>
    </xf>
    <xf numFmtId="38" fontId="6" fillId="0" borderId="63" xfId="17" applyNumberFormat="1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38" fontId="7" fillId="0" borderId="128" xfId="17" applyNumberFormat="1" applyFont="1" applyFill="1" applyBorder="1" applyAlignment="1">
      <alignment horizontal="center" vertical="center" shrinkToFit="1"/>
    </xf>
    <xf numFmtId="38" fontId="6" fillId="0" borderId="108" xfId="17" applyNumberFormat="1" applyFont="1" applyFill="1" applyBorder="1" applyAlignment="1">
      <alignment horizontal="center" vertical="center" shrinkToFit="1"/>
    </xf>
    <xf numFmtId="38" fontId="6" fillId="0" borderId="97" xfId="17" applyNumberFormat="1" applyFont="1" applyFill="1" applyBorder="1" applyAlignment="1">
      <alignment horizontal="center" vertical="center" shrinkToFit="1"/>
    </xf>
    <xf numFmtId="38" fontId="7" fillId="0" borderId="129" xfId="17" applyNumberFormat="1" applyFont="1" applyFill="1" applyBorder="1" applyAlignment="1">
      <alignment horizontal="center" vertical="center" shrinkToFit="1"/>
    </xf>
    <xf numFmtId="38" fontId="6" fillId="0" borderId="66" xfId="17" applyNumberFormat="1" applyFont="1" applyFill="1" applyBorder="1" applyAlignment="1">
      <alignment horizontal="center" vertical="center" shrinkToFit="1"/>
    </xf>
    <xf numFmtId="38" fontId="6" fillId="0" borderId="127" xfId="17" applyNumberFormat="1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Y124"/>
  <sheetViews>
    <sheetView tabSelected="1" view="pageBreakPreview" zoomScale="70" zoomScaleSheetLayoutView="70" workbookViewId="0" topLeftCell="A1">
      <pane xSplit="3" ySplit="5" topLeftCell="D6" activePane="bottomRight" state="frozen"/>
      <selection pane="topLeft" activeCell="G2" sqref="G2:V5"/>
      <selection pane="topRight" activeCell="G2" sqref="G2:V5"/>
      <selection pane="bottomLeft" activeCell="G2" sqref="G2:V5"/>
      <selection pane="bottomRight" activeCell="D6" sqref="D6:V51"/>
    </sheetView>
  </sheetViews>
  <sheetFormatPr defaultColWidth="9.00390625" defaultRowHeight="13.5"/>
  <cols>
    <col min="1" max="1" width="1.625" style="1" customWidth="1"/>
    <col min="2" max="2" width="10.625" style="1" customWidth="1"/>
    <col min="3" max="3" width="1.625" style="1" customWidth="1"/>
    <col min="4" max="4" width="11.375" style="1" customWidth="1"/>
    <col min="5" max="6" width="6.125" style="1" customWidth="1"/>
    <col min="7" max="7" width="11.375" style="1" customWidth="1"/>
    <col min="8" max="9" width="6.125" style="1" customWidth="1"/>
    <col min="10" max="10" width="11.375" style="1" customWidth="1"/>
    <col min="11" max="12" width="6.125" style="1" customWidth="1"/>
    <col min="13" max="14" width="10.625" style="1" customWidth="1"/>
    <col min="15" max="15" width="9.625" style="1" customWidth="1"/>
    <col min="16" max="16" width="11.375" style="1" customWidth="1"/>
    <col min="17" max="18" width="6.125" style="1" customWidth="1"/>
    <col min="19" max="19" width="11.375" style="1" customWidth="1"/>
    <col min="20" max="21" width="6.125" style="1" customWidth="1"/>
    <col min="22" max="22" width="10.625" style="1" customWidth="1"/>
    <col min="23" max="23" width="1.625" style="1" customWidth="1"/>
    <col min="24" max="24" width="10.625" style="1" customWidth="1"/>
    <col min="25" max="25" width="1.625" style="1" customWidth="1"/>
    <col min="26" max="26" width="9.00390625" style="1" customWidth="1"/>
    <col min="27" max="27" width="1.625" style="1" customWidth="1"/>
    <col min="28" max="28" width="10.625" style="1" customWidth="1"/>
    <col min="29" max="29" width="1.625" style="1" customWidth="1"/>
    <col min="30" max="30" width="11.375" style="1" customWidth="1"/>
    <col min="31" max="32" width="6.125" style="1" customWidth="1"/>
    <col min="33" max="33" width="11.375" style="1" customWidth="1"/>
    <col min="34" max="35" width="6.125" style="1" customWidth="1"/>
    <col min="36" max="36" width="11.375" style="1" customWidth="1"/>
    <col min="37" max="38" width="6.125" style="1" customWidth="1"/>
    <col min="39" max="40" width="10.625" style="1" customWidth="1"/>
    <col min="41" max="41" width="9.625" style="1" customWidth="1"/>
    <col min="42" max="42" width="11.375" style="1" customWidth="1"/>
    <col min="43" max="44" width="6.125" style="1" customWidth="1"/>
    <col min="45" max="45" width="11.375" style="1" customWidth="1"/>
    <col min="46" max="47" width="6.125" style="1" customWidth="1"/>
    <col min="48" max="48" width="10.625" style="1" customWidth="1"/>
    <col min="49" max="49" width="1.625" style="1" customWidth="1"/>
    <col min="50" max="50" width="10.625" style="1" customWidth="1"/>
    <col min="51" max="51" width="1.625" style="1" customWidth="1"/>
    <col min="52" max="16384" width="9.00390625" style="1" customWidth="1"/>
  </cols>
  <sheetData>
    <row r="1" spans="10:51" ht="22.5" customHeight="1" thickBot="1">
      <c r="J1" s="2" t="s">
        <v>195</v>
      </c>
      <c r="K1" s="2"/>
      <c r="U1" s="296" t="s">
        <v>0</v>
      </c>
      <c r="V1" s="296"/>
      <c r="W1" s="296"/>
      <c r="X1" s="296"/>
      <c r="Y1" s="296"/>
      <c r="AJ1" s="2" t="s">
        <v>187</v>
      </c>
      <c r="AK1" s="2"/>
      <c r="AU1" s="296" t="s">
        <v>0</v>
      </c>
      <c r="AV1" s="296"/>
      <c r="AW1" s="296"/>
      <c r="AX1" s="296"/>
      <c r="AY1" s="296"/>
    </row>
    <row r="2" spans="1:51" ht="9.75" customHeight="1">
      <c r="A2" s="297" t="s">
        <v>1</v>
      </c>
      <c r="B2" s="298"/>
      <c r="C2" s="299"/>
      <c r="D2" s="306" t="s">
        <v>2</v>
      </c>
      <c r="E2" s="307"/>
      <c r="F2" s="307"/>
      <c r="G2" s="307" t="s">
        <v>3</v>
      </c>
      <c r="H2" s="307"/>
      <c r="I2" s="307"/>
      <c r="J2" s="307" t="s">
        <v>4</v>
      </c>
      <c r="K2" s="307"/>
      <c r="L2" s="307"/>
      <c r="M2" s="310" t="s">
        <v>5</v>
      </c>
      <c r="N2" s="311"/>
      <c r="O2" s="311"/>
      <c r="P2" s="312" t="s">
        <v>6</v>
      </c>
      <c r="Q2" s="298"/>
      <c r="R2" s="313"/>
      <c r="S2" s="312" t="s">
        <v>7</v>
      </c>
      <c r="T2" s="298"/>
      <c r="U2" s="313"/>
      <c r="V2" s="317" t="s">
        <v>8</v>
      </c>
      <c r="W2" s="297" t="s">
        <v>1</v>
      </c>
      <c r="X2" s="298"/>
      <c r="Y2" s="299"/>
      <c r="AA2" s="297" t="s">
        <v>1</v>
      </c>
      <c r="AB2" s="298"/>
      <c r="AC2" s="299"/>
      <c r="AD2" s="306" t="s">
        <v>2</v>
      </c>
      <c r="AE2" s="307"/>
      <c r="AF2" s="307"/>
      <c r="AG2" s="307" t="s">
        <v>3</v>
      </c>
      <c r="AH2" s="307"/>
      <c r="AI2" s="307"/>
      <c r="AJ2" s="307" t="s">
        <v>4</v>
      </c>
      <c r="AK2" s="307"/>
      <c r="AL2" s="307"/>
      <c r="AM2" s="310" t="s">
        <v>5</v>
      </c>
      <c r="AN2" s="311"/>
      <c r="AO2" s="311"/>
      <c r="AP2" s="312" t="s">
        <v>6</v>
      </c>
      <c r="AQ2" s="298"/>
      <c r="AR2" s="313"/>
      <c r="AS2" s="312" t="s">
        <v>7</v>
      </c>
      <c r="AT2" s="298"/>
      <c r="AU2" s="313"/>
      <c r="AV2" s="317" t="s">
        <v>8</v>
      </c>
      <c r="AW2" s="297" t="s">
        <v>1</v>
      </c>
      <c r="AX2" s="298"/>
      <c r="AY2" s="299"/>
    </row>
    <row r="3" spans="1:51" ht="9.75" customHeight="1">
      <c r="A3" s="300"/>
      <c r="B3" s="301"/>
      <c r="C3" s="302"/>
      <c r="D3" s="308"/>
      <c r="E3" s="309"/>
      <c r="F3" s="309"/>
      <c r="G3" s="309"/>
      <c r="H3" s="309"/>
      <c r="I3" s="309"/>
      <c r="J3" s="309"/>
      <c r="K3" s="309"/>
      <c r="L3" s="309"/>
      <c r="M3" s="289" t="s">
        <v>9</v>
      </c>
      <c r="N3" s="3"/>
      <c r="O3" s="291" t="s">
        <v>10</v>
      </c>
      <c r="P3" s="314"/>
      <c r="Q3" s="315"/>
      <c r="R3" s="316"/>
      <c r="S3" s="314"/>
      <c r="T3" s="315"/>
      <c r="U3" s="316"/>
      <c r="V3" s="318"/>
      <c r="W3" s="300"/>
      <c r="X3" s="301"/>
      <c r="Y3" s="302"/>
      <c r="AA3" s="300"/>
      <c r="AB3" s="301"/>
      <c r="AC3" s="302"/>
      <c r="AD3" s="308"/>
      <c r="AE3" s="309"/>
      <c r="AF3" s="309"/>
      <c r="AG3" s="309"/>
      <c r="AH3" s="309"/>
      <c r="AI3" s="309"/>
      <c r="AJ3" s="309"/>
      <c r="AK3" s="309"/>
      <c r="AL3" s="309"/>
      <c r="AM3" s="289" t="s">
        <v>9</v>
      </c>
      <c r="AN3" s="3"/>
      <c r="AO3" s="291" t="s">
        <v>10</v>
      </c>
      <c r="AP3" s="314"/>
      <c r="AQ3" s="315"/>
      <c r="AR3" s="316"/>
      <c r="AS3" s="314"/>
      <c r="AT3" s="315"/>
      <c r="AU3" s="316"/>
      <c r="AV3" s="318"/>
      <c r="AW3" s="300"/>
      <c r="AX3" s="301"/>
      <c r="AY3" s="302"/>
    </row>
    <row r="4" spans="1:51" ht="9.75" customHeight="1">
      <c r="A4" s="300"/>
      <c r="B4" s="301"/>
      <c r="C4" s="302"/>
      <c r="D4" s="294" t="s">
        <v>11</v>
      </c>
      <c r="E4" s="287" t="s">
        <v>12</v>
      </c>
      <c r="F4" s="287" t="s">
        <v>13</v>
      </c>
      <c r="G4" s="279" t="s">
        <v>11</v>
      </c>
      <c r="H4" s="287" t="s">
        <v>12</v>
      </c>
      <c r="I4" s="287" t="s">
        <v>13</v>
      </c>
      <c r="J4" s="279" t="s">
        <v>11</v>
      </c>
      <c r="K4" s="287" t="s">
        <v>12</v>
      </c>
      <c r="L4" s="287" t="s">
        <v>13</v>
      </c>
      <c r="M4" s="289"/>
      <c r="N4" s="278" t="s">
        <v>14</v>
      </c>
      <c r="O4" s="292"/>
      <c r="P4" s="279" t="s">
        <v>11</v>
      </c>
      <c r="Q4" s="287" t="s">
        <v>12</v>
      </c>
      <c r="R4" s="287" t="s">
        <v>13</v>
      </c>
      <c r="S4" s="279" t="s">
        <v>11</v>
      </c>
      <c r="T4" s="287" t="s">
        <v>12</v>
      </c>
      <c r="U4" s="281" t="s">
        <v>13</v>
      </c>
      <c r="V4" s="285" t="s">
        <v>15</v>
      </c>
      <c r="W4" s="300"/>
      <c r="X4" s="301"/>
      <c r="Y4" s="302"/>
      <c r="AA4" s="300"/>
      <c r="AB4" s="301"/>
      <c r="AC4" s="302"/>
      <c r="AD4" s="294" t="s">
        <v>11</v>
      </c>
      <c r="AE4" s="287" t="s">
        <v>12</v>
      </c>
      <c r="AF4" s="287" t="s">
        <v>13</v>
      </c>
      <c r="AG4" s="279" t="s">
        <v>11</v>
      </c>
      <c r="AH4" s="287" t="s">
        <v>12</v>
      </c>
      <c r="AI4" s="287" t="s">
        <v>13</v>
      </c>
      <c r="AJ4" s="279" t="s">
        <v>11</v>
      </c>
      <c r="AK4" s="287" t="s">
        <v>12</v>
      </c>
      <c r="AL4" s="287" t="s">
        <v>13</v>
      </c>
      <c r="AM4" s="289"/>
      <c r="AN4" s="278" t="s">
        <v>14</v>
      </c>
      <c r="AO4" s="292"/>
      <c r="AP4" s="279" t="s">
        <v>11</v>
      </c>
      <c r="AQ4" s="287" t="s">
        <v>12</v>
      </c>
      <c r="AR4" s="287" t="s">
        <v>13</v>
      </c>
      <c r="AS4" s="279" t="s">
        <v>11</v>
      </c>
      <c r="AT4" s="287" t="s">
        <v>12</v>
      </c>
      <c r="AU4" s="281" t="s">
        <v>13</v>
      </c>
      <c r="AV4" s="285" t="s">
        <v>15</v>
      </c>
      <c r="AW4" s="300"/>
      <c r="AX4" s="301"/>
      <c r="AY4" s="302"/>
    </row>
    <row r="5" spans="1:51" ht="9.75" customHeight="1" thickBot="1">
      <c r="A5" s="303"/>
      <c r="B5" s="304"/>
      <c r="C5" s="305"/>
      <c r="D5" s="295"/>
      <c r="E5" s="288"/>
      <c r="F5" s="288"/>
      <c r="G5" s="280"/>
      <c r="H5" s="288"/>
      <c r="I5" s="288"/>
      <c r="J5" s="280"/>
      <c r="K5" s="288"/>
      <c r="L5" s="288"/>
      <c r="M5" s="290"/>
      <c r="N5" s="276"/>
      <c r="O5" s="293"/>
      <c r="P5" s="280"/>
      <c r="Q5" s="288"/>
      <c r="R5" s="288"/>
      <c r="S5" s="280"/>
      <c r="T5" s="288"/>
      <c r="U5" s="277"/>
      <c r="V5" s="286"/>
      <c r="W5" s="303"/>
      <c r="X5" s="304"/>
      <c r="Y5" s="305"/>
      <c r="AA5" s="303"/>
      <c r="AB5" s="304"/>
      <c r="AC5" s="305"/>
      <c r="AD5" s="295"/>
      <c r="AE5" s="288"/>
      <c r="AF5" s="288"/>
      <c r="AG5" s="280"/>
      <c r="AH5" s="288"/>
      <c r="AI5" s="288"/>
      <c r="AJ5" s="280"/>
      <c r="AK5" s="288"/>
      <c r="AL5" s="288"/>
      <c r="AM5" s="290"/>
      <c r="AN5" s="276"/>
      <c r="AO5" s="293"/>
      <c r="AP5" s="280"/>
      <c r="AQ5" s="288"/>
      <c r="AR5" s="288"/>
      <c r="AS5" s="280"/>
      <c r="AT5" s="288"/>
      <c r="AU5" s="277"/>
      <c r="AV5" s="286"/>
      <c r="AW5" s="303"/>
      <c r="AX5" s="304"/>
      <c r="AY5" s="305"/>
    </row>
    <row r="6" spans="1:51" ht="14.25" customHeight="1">
      <c r="A6" s="4"/>
      <c r="B6" s="5" t="s">
        <v>16</v>
      </c>
      <c r="C6" s="6"/>
      <c r="D6" s="7">
        <v>18608002</v>
      </c>
      <c r="E6" s="8">
        <v>15.434041777727046</v>
      </c>
      <c r="F6" s="9">
        <v>0.0353628840458666</v>
      </c>
      <c r="G6" s="10">
        <v>40607185</v>
      </c>
      <c r="H6" s="8">
        <v>33.6808320294619</v>
      </c>
      <c r="I6" s="9">
        <v>3.6603577610077394</v>
      </c>
      <c r="J6" s="10">
        <v>11898455</v>
      </c>
      <c r="K6" s="8">
        <v>9.868939801296522</v>
      </c>
      <c r="L6" s="9">
        <v>2.3586230960329417</v>
      </c>
      <c r="M6" s="10">
        <v>11890992</v>
      </c>
      <c r="N6" s="10">
        <v>9631540</v>
      </c>
      <c r="O6" s="10">
        <v>7463</v>
      </c>
      <c r="P6" s="11">
        <v>71113642</v>
      </c>
      <c r="Q6" s="8">
        <v>58.98381360848546</v>
      </c>
      <c r="R6" s="9">
        <v>2.4706894945818245</v>
      </c>
      <c r="S6" s="10">
        <v>17574090</v>
      </c>
      <c r="T6" s="8">
        <v>14.576483776470742</v>
      </c>
      <c r="U6" s="9">
        <v>-38.00373252730367</v>
      </c>
      <c r="V6" s="12">
        <v>12458623</v>
      </c>
      <c r="W6" s="4"/>
      <c r="X6" s="5" t="s">
        <v>16</v>
      </c>
      <c r="Y6" s="6"/>
      <c r="AA6" s="4"/>
      <c r="AB6" s="5" t="s">
        <v>16</v>
      </c>
      <c r="AC6" s="6"/>
      <c r="AD6" s="13">
        <v>18601424</v>
      </c>
      <c r="AE6" s="14">
        <v>14.004690911146962</v>
      </c>
      <c r="AF6" s="15">
        <v>-4.487324641112923</v>
      </c>
      <c r="AG6" s="13">
        <v>39173302</v>
      </c>
      <c r="AH6" s="14">
        <v>29.492902612134163</v>
      </c>
      <c r="AI6" s="15">
        <v>22.077593606876906</v>
      </c>
      <c r="AJ6" s="16">
        <v>11624282</v>
      </c>
      <c r="AK6" s="14">
        <v>8.75172118403458</v>
      </c>
      <c r="AL6" s="15">
        <v>-0.40372184935451627</v>
      </c>
      <c r="AM6" s="13">
        <v>11602676</v>
      </c>
      <c r="AN6" s="13">
        <v>0</v>
      </c>
      <c r="AO6" s="13">
        <v>21606</v>
      </c>
      <c r="AP6" s="16">
        <v>69399008</v>
      </c>
      <c r="AQ6" s="14">
        <v>52.249314707315705</v>
      </c>
      <c r="AR6" s="15">
        <v>9.746732390612294</v>
      </c>
      <c r="AS6" s="16">
        <v>28347013</v>
      </c>
      <c r="AT6" s="14">
        <v>21.341976577667644</v>
      </c>
      <c r="AU6" s="15">
        <v>28.69721944307322</v>
      </c>
      <c r="AV6" s="13">
        <v>17795974</v>
      </c>
      <c r="AW6" s="4"/>
      <c r="AX6" s="5" t="s">
        <v>16</v>
      </c>
      <c r="AY6" s="6"/>
    </row>
    <row r="7" spans="1:51" ht="14.25" customHeight="1">
      <c r="A7" s="17"/>
      <c r="B7" s="18" t="s">
        <v>17</v>
      </c>
      <c r="C7" s="19"/>
      <c r="D7" s="20">
        <v>4578496</v>
      </c>
      <c r="E7" s="21">
        <v>14.116697414485374</v>
      </c>
      <c r="F7" s="22">
        <v>-11.11901423844158</v>
      </c>
      <c r="G7" s="23">
        <v>9852914</v>
      </c>
      <c r="H7" s="21">
        <v>30.379103877986733</v>
      </c>
      <c r="I7" s="22">
        <v>8.799629152680572</v>
      </c>
      <c r="J7" s="23">
        <v>2503417</v>
      </c>
      <c r="K7" s="21">
        <v>7.718687597691193</v>
      </c>
      <c r="L7" s="22">
        <v>2.1861666324470104</v>
      </c>
      <c r="M7" s="23">
        <v>2495750</v>
      </c>
      <c r="N7" s="23">
        <v>2004534</v>
      </c>
      <c r="O7" s="23">
        <v>7667</v>
      </c>
      <c r="P7" s="23">
        <v>16934827</v>
      </c>
      <c r="Q7" s="21">
        <v>52.2144888901633</v>
      </c>
      <c r="R7" s="22">
        <v>1.6670565894763587</v>
      </c>
      <c r="S7" s="23">
        <v>5250961</v>
      </c>
      <c r="T7" s="21">
        <v>16.190082414020573</v>
      </c>
      <c r="U7" s="22">
        <v>11.880468755160209</v>
      </c>
      <c r="V7" s="24">
        <v>4244037</v>
      </c>
      <c r="W7" s="17"/>
      <c r="X7" s="18" t="s">
        <v>17</v>
      </c>
      <c r="Y7" s="19"/>
      <c r="AA7" s="17"/>
      <c r="AB7" s="18" t="s">
        <v>17</v>
      </c>
      <c r="AC7" s="19"/>
      <c r="AD7" s="25">
        <v>5151266</v>
      </c>
      <c r="AE7" s="26">
        <v>16.72883718144918</v>
      </c>
      <c r="AF7" s="27">
        <v>-3.553579669972187</v>
      </c>
      <c r="AG7" s="25">
        <v>9056018</v>
      </c>
      <c r="AH7" s="26">
        <v>29.409595744866028</v>
      </c>
      <c r="AI7" s="27">
        <v>30.097836079063587</v>
      </c>
      <c r="AJ7" s="28">
        <v>2449859</v>
      </c>
      <c r="AK7" s="26">
        <v>7.955965063444192</v>
      </c>
      <c r="AL7" s="27">
        <v>-2.381276846693922</v>
      </c>
      <c r="AM7" s="25">
        <v>2439981</v>
      </c>
      <c r="AN7" s="25">
        <v>0</v>
      </c>
      <c r="AO7" s="25">
        <v>9878</v>
      </c>
      <c r="AP7" s="28">
        <v>16657143</v>
      </c>
      <c r="AQ7" s="26">
        <v>54.0943979897594</v>
      </c>
      <c r="AR7" s="27">
        <v>12.460012798065085</v>
      </c>
      <c r="AS7" s="28">
        <v>4693367</v>
      </c>
      <c r="AT7" s="26">
        <v>15.241801214650263</v>
      </c>
      <c r="AU7" s="27">
        <v>-7.230604351380541</v>
      </c>
      <c r="AV7" s="25">
        <v>3402391</v>
      </c>
      <c r="AW7" s="17"/>
      <c r="AX7" s="18" t="s">
        <v>17</v>
      </c>
      <c r="AY7" s="19"/>
    </row>
    <row r="8" spans="1:51" ht="14.25" customHeight="1">
      <c r="A8" s="17"/>
      <c r="B8" s="18" t="s">
        <v>18</v>
      </c>
      <c r="C8" s="19"/>
      <c r="D8" s="20">
        <v>4144317</v>
      </c>
      <c r="E8" s="21">
        <v>19.362012553417244</v>
      </c>
      <c r="F8" s="22">
        <v>1.0845266891276346</v>
      </c>
      <c r="G8" s="23">
        <v>5420754</v>
      </c>
      <c r="H8" s="21">
        <v>25.325453385198752</v>
      </c>
      <c r="I8" s="22">
        <v>13.121547220737678</v>
      </c>
      <c r="J8" s="23">
        <v>2406670</v>
      </c>
      <c r="K8" s="21">
        <v>11.24382491781702</v>
      </c>
      <c r="L8" s="22">
        <v>1.1959324337279689</v>
      </c>
      <c r="M8" s="23">
        <v>2405794</v>
      </c>
      <c r="N8" s="23">
        <v>2046291</v>
      </c>
      <c r="O8" s="23">
        <v>876</v>
      </c>
      <c r="P8" s="23">
        <v>11971741</v>
      </c>
      <c r="Q8" s="21">
        <v>55.931290856433016</v>
      </c>
      <c r="R8" s="22">
        <v>6.226119235985915</v>
      </c>
      <c r="S8" s="23">
        <v>2790843</v>
      </c>
      <c r="T8" s="21">
        <v>13.0386592532899</v>
      </c>
      <c r="U8" s="22">
        <v>-30.90046879402527</v>
      </c>
      <c r="V8" s="24">
        <v>2184764</v>
      </c>
      <c r="W8" s="17"/>
      <c r="X8" s="18" t="s">
        <v>18</v>
      </c>
      <c r="Y8" s="19"/>
      <c r="AA8" s="17"/>
      <c r="AB8" s="18" t="s">
        <v>18</v>
      </c>
      <c r="AC8" s="19"/>
      <c r="AD8" s="29">
        <v>4099853</v>
      </c>
      <c r="AE8" s="26">
        <v>17.848635531725563</v>
      </c>
      <c r="AF8" s="27">
        <v>-2.904330337942938</v>
      </c>
      <c r="AG8" s="25">
        <v>4791973</v>
      </c>
      <c r="AH8" s="26">
        <v>20.861767374310624</v>
      </c>
      <c r="AI8" s="27">
        <v>22.69049586237285</v>
      </c>
      <c r="AJ8" s="28">
        <v>2378228</v>
      </c>
      <c r="AK8" s="26">
        <v>10.35357238011817</v>
      </c>
      <c r="AL8" s="27">
        <v>-16.141703408453008</v>
      </c>
      <c r="AM8" s="25">
        <v>2376543</v>
      </c>
      <c r="AN8" s="25">
        <v>0</v>
      </c>
      <c r="AO8" s="25">
        <v>1685</v>
      </c>
      <c r="AP8" s="28">
        <v>11270054</v>
      </c>
      <c r="AQ8" s="26">
        <v>49.06397528615436</v>
      </c>
      <c r="AR8" s="27">
        <v>2.7892228159606547</v>
      </c>
      <c r="AS8" s="28">
        <v>4038874</v>
      </c>
      <c r="AT8" s="26">
        <v>17.58316456335448</v>
      </c>
      <c r="AU8" s="27">
        <v>0.5914132749939728</v>
      </c>
      <c r="AV8" s="25">
        <v>3058107</v>
      </c>
      <c r="AW8" s="17"/>
      <c r="AX8" s="18" t="s">
        <v>18</v>
      </c>
      <c r="AY8" s="19"/>
    </row>
    <row r="9" spans="1:51" ht="14.25" customHeight="1">
      <c r="A9" s="17"/>
      <c r="B9" s="18" t="s">
        <v>19</v>
      </c>
      <c r="C9" s="19"/>
      <c r="D9" s="20">
        <v>6042740</v>
      </c>
      <c r="E9" s="21">
        <v>16.352023032259332</v>
      </c>
      <c r="F9" s="22">
        <v>-0.7273027763544373</v>
      </c>
      <c r="G9" s="23">
        <v>12043230</v>
      </c>
      <c r="H9" s="21">
        <v>32.58971498737271</v>
      </c>
      <c r="I9" s="22">
        <v>8.522596202367394</v>
      </c>
      <c r="J9" s="23">
        <v>3588279</v>
      </c>
      <c r="K9" s="21">
        <v>9.710101850182612</v>
      </c>
      <c r="L9" s="22">
        <v>1.7864862564888095</v>
      </c>
      <c r="M9" s="23">
        <v>3588275</v>
      </c>
      <c r="N9" s="23">
        <v>2919675</v>
      </c>
      <c r="O9" s="23">
        <v>4</v>
      </c>
      <c r="P9" s="23">
        <v>21674249</v>
      </c>
      <c r="Q9" s="21">
        <v>58.65183986981465</v>
      </c>
      <c r="R9" s="22">
        <v>4.657216786430701</v>
      </c>
      <c r="S9" s="23">
        <v>4305310</v>
      </c>
      <c r="T9" s="21">
        <v>11.650431473307874</v>
      </c>
      <c r="U9" s="22">
        <v>-29.219341440382152</v>
      </c>
      <c r="V9" s="24">
        <v>3545281</v>
      </c>
      <c r="W9" s="17"/>
      <c r="X9" s="18" t="s">
        <v>19</v>
      </c>
      <c r="Y9" s="19"/>
      <c r="AA9" s="17"/>
      <c r="AB9" s="18" t="s">
        <v>19</v>
      </c>
      <c r="AC9" s="19"/>
      <c r="AD9" s="29">
        <v>6087011</v>
      </c>
      <c r="AE9" s="26">
        <v>15.894390102515628</v>
      </c>
      <c r="AF9" s="27">
        <v>-3.9847896534057496</v>
      </c>
      <c r="AG9" s="25">
        <v>11097440</v>
      </c>
      <c r="AH9" s="26">
        <v>28.977611589540587</v>
      </c>
      <c r="AI9" s="27">
        <v>27.27722523023855</v>
      </c>
      <c r="AJ9" s="28">
        <v>3525300</v>
      </c>
      <c r="AK9" s="26">
        <v>9.205255819054432</v>
      </c>
      <c r="AL9" s="27">
        <v>-0.10150523593591398</v>
      </c>
      <c r="AM9" s="25">
        <v>3525154</v>
      </c>
      <c r="AN9" s="25">
        <v>0</v>
      </c>
      <c r="AO9" s="25">
        <v>146</v>
      </c>
      <c r="AP9" s="28">
        <v>20709751</v>
      </c>
      <c r="AQ9" s="26">
        <v>54.077257511110645</v>
      </c>
      <c r="AR9" s="27">
        <v>11.416887463232927</v>
      </c>
      <c r="AS9" s="28">
        <v>6082608</v>
      </c>
      <c r="AT9" s="26">
        <v>15.882892998334055</v>
      </c>
      <c r="AU9" s="27">
        <v>-7.14468684691396</v>
      </c>
      <c r="AV9" s="25">
        <v>4041011</v>
      </c>
      <c r="AW9" s="17"/>
      <c r="AX9" s="18" t="s">
        <v>19</v>
      </c>
      <c r="AY9" s="19"/>
    </row>
    <row r="10" spans="1:51" ht="14.25" customHeight="1">
      <c r="A10" s="30"/>
      <c r="B10" s="31" t="s">
        <v>20</v>
      </c>
      <c r="C10" s="32"/>
      <c r="D10" s="33">
        <v>4447717</v>
      </c>
      <c r="E10" s="34">
        <v>14.353575389125888</v>
      </c>
      <c r="F10" s="35">
        <v>-0.36112429732537277</v>
      </c>
      <c r="G10" s="36">
        <v>7316077</v>
      </c>
      <c r="H10" s="34">
        <v>23.610284281160418</v>
      </c>
      <c r="I10" s="35">
        <v>10.039212713516466</v>
      </c>
      <c r="J10" s="36">
        <v>2140139</v>
      </c>
      <c r="K10" s="34">
        <v>6.9066099483641805</v>
      </c>
      <c r="L10" s="35">
        <v>1.1038978217776878</v>
      </c>
      <c r="M10" s="36">
        <v>2139396</v>
      </c>
      <c r="N10" s="36">
        <v>1736388</v>
      </c>
      <c r="O10" s="36">
        <v>743</v>
      </c>
      <c r="P10" s="36">
        <v>13903933</v>
      </c>
      <c r="Q10" s="34">
        <v>44.87046961865048</v>
      </c>
      <c r="R10" s="35">
        <v>5.100188083679625</v>
      </c>
      <c r="S10" s="36">
        <v>5700133</v>
      </c>
      <c r="T10" s="34">
        <v>18.39534501487939</v>
      </c>
      <c r="U10" s="35">
        <v>-23.739408386810382</v>
      </c>
      <c r="V10" s="37">
        <v>4854379</v>
      </c>
      <c r="W10" s="30"/>
      <c r="X10" s="31" t="s">
        <v>20</v>
      </c>
      <c r="Y10" s="32"/>
      <c r="AA10" s="30"/>
      <c r="AB10" s="31" t="s">
        <v>20</v>
      </c>
      <c r="AC10" s="32"/>
      <c r="AD10" s="38">
        <v>4463837</v>
      </c>
      <c r="AE10" s="39">
        <v>13.490007887893215</v>
      </c>
      <c r="AF10" s="40">
        <v>-3.5151884829586986</v>
      </c>
      <c r="AG10" s="41">
        <v>6648609</v>
      </c>
      <c r="AH10" s="39">
        <v>20.092532019766363</v>
      </c>
      <c r="AI10" s="40">
        <v>17.581221409847977</v>
      </c>
      <c r="AJ10" s="42">
        <v>2116772</v>
      </c>
      <c r="AK10" s="39">
        <v>6.397023676462984</v>
      </c>
      <c r="AL10" s="40">
        <v>-8.927017169773247</v>
      </c>
      <c r="AM10" s="41">
        <v>2116450</v>
      </c>
      <c r="AN10" s="41">
        <v>0</v>
      </c>
      <c r="AO10" s="41">
        <v>322</v>
      </c>
      <c r="AP10" s="42">
        <v>13229218</v>
      </c>
      <c r="AQ10" s="39">
        <v>39.97956358412256</v>
      </c>
      <c r="AR10" s="40">
        <v>4.950422472237068</v>
      </c>
      <c r="AS10" s="42">
        <v>7474546</v>
      </c>
      <c r="AT10" s="39">
        <v>22.588567749767897</v>
      </c>
      <c r="AU10" s="40">
        <v>16.874771122625734</v>
      </c>
      <c r="AV10" s="41">
        <v>6534950</v>
      </c>
      <c r="AW10" s="30"/>
      <c r="AX10" s="31" t="s">
        <v>20</v>
      </c>
      <c r="AY10" s="32"/>
    </row>
    <row r="11" spans="1:51" ht="14.25" customHeight="1">
      <c r="A11" s="43"/>
      <c r="B11" s="44" t="s">
        <v>21</v>
      </c>
      <c r="C11" s="45"/>
      <c r="D11" s="46">
        <v>3280053</v>
      </c>
      <c r="E11" s="47">
        <v>16.21732866743276</v>
      </c>
      <c r="F11" s="48">
        <v>-0.8526534031021131</v>
      </c>
      <c r="G11" s="49">
        <v>6405689</v>
      </c>
      <c r="H11" s="47">
        <v>31.67118453706653</v>
      </c>
      <c r="I11" s="48">
        <v>4.516435460823034</v>
      </c>
      <c r="J11" s="49">
        <v>2249813</v>
      </c>
      <c r="K11" s="47">
        <v>11.12358759485377</v>
      </c>
      <c r="L11" s="48">
        <v>-3.8182621123179716</v>
      </c>
      <c r="M11" s="49">
        <v>2249714</v>
      </c>
      <c r="N11" s="49">
        <v>1864634</v>
      </c>
      <c r="O11" s="49">
        <v>99</v>
      </c>
      <c r="P11" s="49">
        <v>11935555</v>
      </c>
      <c r="Q11" s="47">
        <v>59.01210079935306</v>
      </c>
      <c r="R11" s="48">
        <v>1.3525929687413758</v>
      </c>
      <c r="S11" s="49">
        <v>2347204</v>
      </c>
      <c r="T11" s="47">
        <v>11.605110867877086</v>
      </c>
      <c r="U11" s="48">
        <v>-48.11432866174455</v>
      </c>
      <c r="V11" s="50">
        <v>1595680</v>
      </c>
      <c r="W11" s="51"/>
      <c r="X11" s="52" t="s">
        <v>21</v>
      </c>
      <c r="Y11" s="53"/>
      <c r="AA11" s="43"/>
      <c r="AB11" s="52" t="s">
        <v>21</v>
      </c>
      <c r="AC11" s="53"/>
      <c r="AD11" s="54">
        <v>3308261</v>
      </c>
      <c r="AE11" s="55">
        <v>15.093341163488912</v>
      </c>
      <c r="AF11" s="56">
        <v>-2.769784479249541</v>
      </c>
      <c r="AG11" s="57">
        <v>6128882</v>
      </c>
      <c r="AH11" s="55">
        <v>27.961913215664136</v>
      </c>
      <c r="AI11" s="56">
        <v>19.806819756757562</v>
      </c>
      <c r="AJ11" s="58">
        <v>2339127</v>
      </c>
      <c r="AK11" s="55">
        <v>10.671842951849424</v>
      </c>
      <c r="AL11" s="56">
        <v>-4.282344795640193</v>
      </c>
      <c r="AM11" s="57">
        <v>2337475</v>
      </c>
      <c r="AN11" s="57">
        <v>0</v>
      </c>
      <c r="AO11" s="57">
        <v>1652</v>
      </c>
      <c r="AP11" s="58">
        <v>11776270</v>
      </c>
      <c r="AQ11" s="55">
        <v>53.727097331002476</v>
      </c>
      <c r="AR11" s="56">
        <v>7.428918917291664</v>
      </c>
      <c r="AS11" s="58">
        <v>4523800</v>
      </c>
      <c r="AT11" s="55">
        <v>20.639017524733127</v>
      </c>
      <c r="AU11" s="56">
        <v>1.1627069689516942</v>
      </c>
      <c r="AV11" s="57">
        <v>2966232</v>
      </c>
      <c r="AW11" s="43"/>
      <c r="AX11" s="52" t="s">
        <v>21</v>
      </c>
      <c r="AY11" s="53"/>
    </row>
    <row r="12" spans="1:51" ht="14.25" customHeight="1">
      <c r="A12" s="17"/>
      <c r="B12" s="18" t="s">
        <v>22</v>
      </c>
      <c r="C12" s="19"/>
      <c r="D12" s="20">
        <v>7647098</v>
      </c>
      <c r="E12" s="21">
        <v>15.222469550175918</v>
      </c>
      <c r="F12" s="22">
        <v>1.5403070150745655</v>
      </c>
      <c r="G12" s="23">
        <v>17738378</v>
      </c>
      <c r="H12" s="21">
        <v>35.31037773734695</v>
      </c>
      <c r="I12" s="22">
        <v>8.451816364136487</v>
      </c>
      <c r="J12" s="23">
        <v>4175381</v>
      </c>
      <c r="K12" s="21">
        <v>8.311598744109604</v>
      </c>
      <c r="L12" s="22">
        <v>-10.684611111360672</v>
      </c>
      <c r="M12" s="23">
        <v>4175381</v>
      </c>
      <c r="N12" s="23">
        <v>3526639</v>
      </c>
      <c r="O12" s="23">
        <v>0</v>
      </c>
      <c r="P12" s="23">
        <v>29560857</v>
      </c>
      <c r="Q12" s="21">
        <v>58.84444603163247</v>
      </c>
      <c r="R12" s="22">
        <v>3.497269515882099</v>
      </c>
      <c r="S12" s="23">
        <v>3583114</v>
      </c>
      <c r="T12" s="21">
        <v>7.1326199507066645</v>
      </c>
      <c r="U12" s="22">
        <v>7.458001842592681</v>
      </c>
      <c r="V12" s="24">
        <v>2682997</v>
      </c>
      <c r="W12" s="17"/>
      <c r="X12" s="18" t="s">
        <v>22</v>
      </c>
      <c r="Y12" s="19"/>
      <c r="AA12" s="17"/>
      <c r="AB12" s="18" t="s">
        <v>22</v>
      </c>
      <c r="AC12" s="19"/>
      <c r="AD12" s="29">
        <v>7531096</v>
      </c>
      <c r="AE12" s="26">
        <v>15.648751979627084</v>
      </c>
      <c r="AF12" s="27">
        <v>-9.377989083381655</v>
      </c>
      <c r="AG12" s="25">
        <v>16355999</v>
      </c>
      <c r="AH12" s="26">
        <v>33.985886214971714</v>
      </c>
      <c r="AI12" s="27">
        <v>19.045887476009405</v>
      </c>
      <c r="AJ12" s="28">
        <v>4674873</v>
      </c>
      <c r="AK12" s="26">
        <v>9.713848835980208</v>
      </c>
      <c r="AL12" s="27">
        <v>10.497657149664455</v>
      </c>
      <c r="AM12" s="25">
        <v>4674873</v>
      </c>
      <c r="AN12" s="25">
        <v>0</v>
      </c>
      <c r="AO12" s="25">
        <v>0</v>
      </c>
      <c r="AP12" s="28">
        <v>28561968</v>
      </c>
      <c r="AQ12" s="26">
        <v>59.34848703057901</v>
      </c>
      <c r="AR12" s="27">
        <v>8.681501126008888</v>
      </c>
      <c r="AS12" s="28">
        <v>3334432</v>
      </c>
      <c r="AT12" s="26">
        <v>6.92856648765756</v>
      </c>
      <c r="AU12" s="27">
        <v>-28.66518053885682</v>
      </c>
      <c r="AV12" s="25">
        <v>2614142</v>
      </c>
      <c r="AW12" s="17"/>
      <c r="AX12" s="18" t="s">
        <v>22</v>
      </c>
      <c r="AY12" s="19"/>
    </row>
    <row r="13" spans="1:51" ht="14.25" customHeight="1">
      <c r="A13" s="17"/>
      <c r="B13" s="18" t="s">
        <v>23</v>
      </c>
      <c r="C13" s="19"/>
      <c r="D13" s="20">
        <v>2654062</v>
      </c>
      <c r="E13" s="21">
        <v>13.478787758133832</v>
      </c>
      <c r="F13" s="22">
        <v>-1.9819568287508937</v>
      </c>
      <c r="G13" s="23">
        <v>5552527</v>
      </c>
      <c r="H13" s="21">
        <v>28.19878848131942</v>
      </c>
      <c r="I13" s="22">
        <v>8.469910661470816</v>
      </c>
      <c r="J13" s="23">
        <v>1648174</v>
      </c>
      <c r="K13" s="21">
        <v>8.37033480546968</v>
      </c>
      <c r="L13" s="22">
        <v>3.990465182014577</v>
      </c>
      <c r="M13" s="23">
        <v>1645766</v>
      </c>
      <c r="N13" s="23">
        <v>1313113</v>
      </c>
      <c r="O13" s="23">
        <v>2408</v>
      </c>
      <c r="P13" s="23">
        <v>9854763</v>
      </c>
      <c r="Q13" s="21">
        <v>50.047911044922934</v>
      </c>
      <c r="R13" s="22">
        <v>4.70855577131739</v>
      </c>
      <c r="S13" s="23">
        <v>3889221</v>
      </c>
      <c r="T13" s="21">
        <v>19.751605050476222</v>
      </c>
      <c r="U13" s="22">
        <v>-17.399350913450952</v>
      </c>
      <c r="V13" s="24">
        <v>2993728</v>
      </c>
      <c r="W13" s="17"/>
      <c r="X13" s="18" t="s">
        <v>23</v>
      </c>
      <c r="Y13" s="19"/>
      <c r="AA13" s="17"/>
      <c r="AB13" s="18" t="s">
        <v>23</v>
      </c>
      <c r="AC13" s="19"/>
      <c r="AD13" s="25">
        <v>2707728</v>
      </c>
      <c r="AE13" s="26">
        <v>13.737955060299091</v>
      </c>
      <c r="AF13" s="27">
        <v>0.9185328966714782</v>
      </c>
      <c r="AG13" s="25">
        <v>5118956</v>
      </c>
      <c r="AH13" s="26">
        <v>25.971584842956307</v>
      </c>
      <c r="AI13" s="27">
        <v>23.920461697862905</v>
      </c>
      <c r="AJ13" s="28">
        <v>1584928</v>
      </c>
      <c r="AK13" s="26">
        <v>8.041306083110902</v>
      </c>
      <c r="AL13" s="27">
        <v>0.3478461271569436</v>
      </c>
      <c r="AM13" s="25">
        <v>1582238</v>
      </c>
      <c r="AN13" s="25">
        <v>0</v>
      </c>
      <c r="AO13" s="25">
        <v>2690</v>
      </c>
      <c r="AP13" s="28">
        <v>9411612</v>
      </c>
      <c r="AQ13" s="26">
        <v>47.7508459863663</v>
      </c>
      <c r="AR13" s="27">
        <v>12.131677468264485</v>
      </c>
      <c r="AS13" s="28">
        <v>4708463</v>
      </c>
      <c r="AT13" s="26">
        <v>23.888903574170314</v>
      </c>
      <c r="AU13" s="27">
        <v>-28.518605727635</v>
      </c>
      <c r="AV13" s="25">
        <v>3330625</v>
      </c>
      <c r="AW13" s="17"/>
      <c r="AX13" s="18" t="s">
        <v>23</v>
      </c>
      <c r="AY13" s="19"/>
    </row>
    <row r="14" spans="1:51" ht="14.25" customHeight="1">
      <c r="A14" s="17"/>
      <c r="B14" s="18" t="s">
        <v>24</v>
      </c>
      <c r="C14" s="19"/>
      <c r="D14" s="20">
        <v>7085488</v>
      </c>
      <c r="E14" s="21">
        <v>15.29270773480589</v>
      </c>
      <c r="F14" s="22">
        <v>-2.1425507366632313</v>
      </c>
      <c r="G14" s="23">
        <v>12909666</v>
      </c>
      <c r="H14" s="21">
        <v>27.86311247608642</v>
      </c>
      <c r="I14" s="22">
        <v>10.305660535672159</v>
      </c>
      <c r="J14" s="23">
        <v>4137635</v>
      </c>
      <c r="K14" s="21">
        <v>8.930315423341845</v>
      </c>
      <c r="L14" s="22">
        <v>8.91717615866984</v>
      </c>
      <c r="M14" s="23">
        <v>4137230</v>
      </c>
      <c r="N14" s="23">
        <v>3291371</v>
      </c>
      <c r="O14" s="23">
        <v>405</v>
      </c>
      <c r="P14" s="23">
        <v>24132789</v>
      </c>
      <c r="Q14" s="21">
        <v>52.08613563423416</v>
      </c>
      <c r="R14" s="22">
        <v>6.110642274211063</v>
      </c>
      <c r="S14" s="23">
        <v>6746986</v>
      </c>
      <c r="T14" s="21">
        <v>14.562114139326333</v>
      </c>
      <c r="U14" s="22">
        <v>-17.744419787902807</v>
      </c>
      <c r="V14" s="24">
        <v>5011038</v>
      </c>
      <c r="W14" s="17"/>
      <c r="X14" s="18" t="s">
        <v>24</v>
      </c>
      <c r="Y14" s="19"/>
      <c r="AA14" s="17"/>
      <c r="AB14" s="18" t="s">
        <v>24</v>
      </c>
      <c r="AC14" s="19"/>
      <c r="AD14" s="25">
        <v>7240622</v>
      </c>
      <c r="AE14" s="26">
        <v>15.660151139918892</v>
      </c>
      <c r="AF14" s="27">
        <v>-2.8785452992425173</v>
      </c>
      <c r="AG14" s="25">
        <v>11703539</v>
      </c>
      <c r="AH14" s="26">
        <v>25.312630546372286</v>
      </c>
      <c r="AI14" s="27">
        <v>24.196932902574577</v>
      </c>
      <c r="AJ14" s="28">
        <v>3798882</v>
      </c>
      <c r="AK14" s="26">
        <v>8.216292230517952</v>
      </c>
      <c r="AL14" s="27">
        <v>-1.2326157244431781</v>
      </c>
      <c r="AM14" s="25">
        <v>3796030</v>
      </c>
      <c r="AN14" s="25">
        <v>0</v>
      </c>
      <c r="AO14" s="25">
        <v>2852</v>
      </c>
      <c r="AP14" s="28">
        <v>22743043</v>
      </c>
      <c r="AQ14" s="26">
        <v>49.18907391680913</v>
      </c>
      <c r="AR14" s="27">
        <v>9.737833082620277</v>
      </c>
      <c r="AS14" s="28">
        <v>8202466</v>
      </c>
      <c r="AT14" s="26">
        <v>17.740445127510586</v>
      </c>
      <c r="AU14" s="27">
        <v>-1.4946573915340897</v>
      </c>
      <c r="AV14" s="25">
        <v>5287138</v>
      </c>
      <c r="AW14" s="17"/>
      <c r="AX14" s="18" t="s">
        <v>24</v>
      </c>
      <c r="AY14" s="19"/>
    </row>
    <row r="15" spans="1:51" ht="14.25" customHeight="1">
      <c r="A15" s="30"/>
      <c r="B15" s="31" t="s">
        <v>25</v>
      </c>
      <c r="C15" s="32"/>
      <c r="D15" s="33">
        <v>6986288</v>
      </c>
      <c r="E15" s="34">
        <v>19.4435537744196</v>
      </c>
      <c r="F15" s="35">
        <v>-1.7382858046228078</v>
      </c>
      <c r="G15" s="36">
        <v>5478523</v>
      </c>
      <c r="H15" s="34">
        <v>15.247289627180354</v>
      </c>
      <c r="I15" s="35">
        <v>6.638249384328983</v>
      </c>
      <c r="J15" s="36">
        <v>4336689</v>
      </c>
      <c r="K15" s="34">
        <v>12.069448865325041</v>
      </c>
      <c r="L15" s="35">
        <v>10.909868847411143</v>
      </c>
      <c r="M15" s="36">
        <v>4336689</v>
      </c>
      <c r="N15" s="36">
        <v>3719518</v>
      </c>
      <c r="O15" s="36">
        <v>0</v>
      </c>
      <c r="P15" s="36">
        <v>16801500</v>
      </c>
      <c r="Q15" s="34">
        <v>46.76029226692499</v>
      </c>
      <c r="R15" s="35">
        <v>3.98599681237105</v>
      </c>
      <c r="S15" s="36">
        <v>8400838</v>
      </c>
      <c r="T15" s="34">
        <v>23.380391046459522</v>
      </c>
      <c r="U15" s="35">
        <v>-18.693767589187427</v>
      </c>
      <c r="V15" s="37">
        <v>6413364</v>
      </c>
      <c r="W15" s="30"/>
      <c r="X15" s="31" t="s">
        <v>25</v>
      </c>
      <c r="Y15" s="32"/>
      <c r="AA15" s="30"/>
      <c r="AB15" s="31" t="s">
        <v>25</v>
      </c>
      <c r="AC15" s="32"/>
      <c r="AD15" s="41">
        <v>7109878</v>
      </c>
      <c r="AE15" s="39">
        <v>19.31746187778841</v>
      </c>
      <c r="AF15" s="40">
        <v>-1.7698312981885274</v>
      </c>
      <c r="AG15" s="41">
        <v>5137484</v>
      </c>
      <c r="AH15" s="39">
        <v>13.958488643229591</v>
      </c>
      <c r="AI15" s="40">
        <v>22.971037388099</v>
      </c>
      <c r="AJ15" s="42">
        <v>3910102</v>
      </c>
      <c r="AK15" s="39">
        <v>10.623704981050901</v>
      </c>
      <c r="AL15" s="40">
        <v>-1.9739573409813378</v>
      </c>
      <c r="AM15" s="41">
        <v>3909894</v>
      </c>
      <c r="AN15" s="41">
        <v>0</v>
      </c>
      <c r="AO15" s="41">
        <v>208</v>
      </c>
      <c r="AP15" s="42">
        <v>16157464</v>
      </c>
      <c r="AQ15" s="39">
        <v>43.8996555020689</v>
      </c>
      <c r="AR15" s="40">
        <v>4.887144880840278</v>
      </c>
      <c r="AS15" s="42">
        <v>10332342</v>
      </c>
      <c r="AT15" s="39">
        <v>28.072861825937387</v>
      </c>
      <c r="AU15" s="40">
        <v>-9.665158396359589</v>
      </c>
      <c r="AV15" s="41">
        <v>7531179</v>
      </c>
      <c r="AW15" s="30"/>
      <c r="AX15" s="31" t="s">
        <v>25</v>
      </c>
      <c r="AY15" s="32"/>
    </row>
    <row r="16" spans="1:51" ht="14.25" customHeight="1">
      <c r="A16" s="43"/>
      <c r="B16" s="44" t="s">
        <v>26</v>
      </c>
      <c r="C16" s="45"/>
      <c r="D16" s="46">
        <v>2697854</v>
      </c>
      <c r="E16" s="47">
        <v>14.813530767715715</v>
      </c>
      <c r="F16" s="48">
        <v>-1.5102457886780303</v>
      </c>
      <c r="G16" s="49">
        <v>3581638</v>
      </c>
      <c r="H16" s="47">
        <v>19.666262411464736</v>
      </c>
      <c r="I16" s="48">
        <v>4.50081665926548</v>
      </c>
      <c r="J16" s="49">
        <v>1884980</v>
      </c>
      <c r="K16" s="47">
        <v>10.350155800324544</v>
      </c>
      <c r="L16" s="48">
        <v>33.83041624895987</v>
      </c>
      <c r="M16" s="49">
        <v>1884980</v>
      </c>
      <c r="N16" s="49">
        <v>1578373</v>
      </c>
      <c r="O16" s="49">
        <v>0</v>
      </c>
      <c r="P16" s="49">
        <v>8164472</v>
      </c>
      <c r="Q16" s="47">
        <v>44.82994897950499</v>
      </c>
      <c r="R16" s="48">
        <v>7.780599161593566</v>
      </c>
      <c r="S16" s="49">
        <v>3239723</v>
      </c>
      <c r="T16" s="47">
        <v>17.78885600902653</v>
      </c>
      <c r="U16" s="48">
        <v>-51.58111633601513</v>
      </c>
      <c r="V16" s="50">
        <v>2373235</v>
      </c>
      <c r="W16" s="51"/>
      <c r="X16" s="44" t="s">
        <v>26</v>
      </c>
      <c r="Y16" s="53"/>
      <c r="AA16" s="43"/>
      <c r="AB16" s="52" t="s">
        <v>26</v>
      </c>
      <c r="AC16" s="53"/>
      <c r="AD16" s="57">
        <v>2739223</v>
      </c>
      <c r="AE16" s="55">
        <v>12.648545978916372</v>
      </c>
      <c r="AF16" s="56">
        <v>-5.828367865850556</v>
      </c>
      <c r="AG16" s="57">
        <v>3427378</v>
      </c>
      <c r="AH16" s="55">
        <v>15.826147860224028</v>
      </c>
      <c r="AI16" s="56">
        <v>29.35805924677905</v>
      </c>
      <c r="AJ16" s="58">
        <v>1408484</v>
      </c>
      <c r="AK16" s="55">
        <v>6.5037693661918174</v>
      </c>
      <c r="AL16" s="56">
        <v>-0.5418886875616986</v>
      </c>
      <c r="AM16" s="57">
        <v>1407594</v>
      </c>
      <c r="AN16" s="57">
        <v>0</v>
      </c>
      <c r="AO16" s="57">
        <v>890</v>
      </c>
      <c r="AP16" s="58">
        <v>7575085</v>
      </c>
      <c r="AQ16" s="55">
        <v>34.97846320533222</v>
      </c>
      <c r="AR16" s="56">
        <v>8.612058140278462</v>
      </c>
      <c r="AS16" s="58">
        <v>6691032</v>
      </c>
      <c r="AT16" s="55">
        <v>30.89628916608862</v>
      </c>
      <c r="AU16" s="56">
        <v>21.31808357871223</v>
      </c>
      <c r="AV16" s="57">
        <v>4547918</v>
      </c>
      <c r="AW16" s="43"/>
      <c r="AX16" s="52" t="s">
        <v>26</v>
      </c>
      <c r="AY16" s="53"/>
    </row>
    <row r="17" spans="1:51" ht="14.25" customHeight="1">
      <c r="A17" s="17"/>
      <c r="B17" s="18" t="s">
        <v>27</v>
      </c>
      <c r="C17" s="19"/>
      <c r="D17" s="20">
        <v>958964</v>
      </c>
      <c r="E17" s="21">
        <v>19.123782782365577</v>
      </c>
      <c r="F17" s="22">
        <v>9.482024408900458</v>
      </c>
      <c r="G17" s="23">
        <v>263699</v>
      </c>
      <c r="H17" s="21">
        <v>5.258719196890624</v>
      </c>
      <c r="I17" s="22">
        <v>8.687623907246282</v>
      </c>
      <c r="J17" s="23">
        <v>828476</v>
      </c>
      <c r="K17" s="21">
        <v>16.521574391116978</v>
      </c>
      <c r="L17" s="22">
        <v>8.006674836388287</v>
      </c>
      <c r="M17" s="23">
        <v>828101</v>
      </c>
      <c r="N17" s="23">
        <v>722000</v>
      </c>
      <c r="O17" s="23">
        <v>375</v>
      </c>
      <c r="P17" s="23">
        <v>2051139</v>
      </c>
      <c r="Q17" s="21">
        <v>40.904076370373176</v>
      </c>
      <c r="R17" s="22">
        <v>8.77963460792929</v>
      </c>
      <c r="S17" s="23">
        <v>1198149</v>
      </c>
      <c r="T17" s="21">
        <v>23.893640654819713</v>
      </c>
      <c r="U17" s="22">
        <v>-2.184731939489432</v>
      </c>
      <c r="V17" s="24">
        <v>1019736</v>
      </c>
      <c r="W17" s="17"/>
      <c r="X17" s="18" t="s">
        <v>27</v>
      </c>
      <c r="Y17" s="19"/>
      <c r="AA17" s="17"/>
      <c r="AB17" s="18" t="s">
        <v>27</v>
      </c>
      <c r="AC17" s="19"/>
      <c r="AD17" s="25">
        <v>875910</v>
      </c>
      <c r="AE17" s="26">
        <v>17.74210896354169</v>
      </c>
      <c r="AF17" s="27">
        <v>0.18219936247379384</v>
      </c>
      <c r="AG17" s="25">
        <v>242621</v>
      </c>
      <c r="AH17" s="26">
        <v>4.914441231226323</v>
      </c>
      <c r="AI17" s="27">
        <v>43.68685373162614</v>
      </c>
      <c r="AJ17" s="28">
        <v>767060</v>
      </c>
      <c r="AK17" s="26">
        <v>15.537283626827286</v>
      </c>
      <c r="AL17" s="27">
        <v>-3.0494687096729347</v>
      </c>
      <c r="AM17" s="25">
        <v>766578</v>
      </c>
      <c r="AN17" s="25">
        <v>0</v>
      </c>
      <c r="AO17" s="25">
        <v>482</v>
      </c>
      <c r="AP17" s="28">
        <v>1885591</v>
      </c>
      <c r="AQ17" s="26">
        <v>38.1938338215953</v>
      </c>
      <c r="AR17" s="27">
        <v>2.7929662584947974</v>
      </c>
      <c r="AS17" s="28">
        <v>1224910</v>
      </c>
      <c r="AT17" s="26">
        <v>24.811323869497837</v>
      </c>
      <c r="AU17" s="27">
        <v>-39.29167759083747</v>
      </c>
      <c r="AV17" s="25">
        <v>976822</v>
      </c>
      <c r="AW17" s="17"/>
      <c r="AX17" s="18" t="s">
        <v>27</v>
      </c>
      <c r="AY17" s="19"/>
    </row>
    <row r="18" spans="1:51" ht="14.25" customHeight="1">
      <c r="A18" s="17"/>
      <c r="B18" s="18" t="s">
        <v>28</v>
      </c>
      <c r="C18" s="19"/>
      <c r="D18" s="20">
        <v>640287</v>
      </c>
      <c r="E18" s="21">
        <v>24.65832715867761</v>
      </c>
      <c r="F18" s="22">
        <v>5.630031674805331</v>
      </c>
      <c r="G18" s="23">
        <v>185198</v>
      </c>
      <c r="H18" s="21">
        <v>7.132228005773624</v>
      </c>
      <c r="I18" s="22">
        <v>7.958215289193569</v>
      </c>
      <c r="J18" s="23">
        <v>258306</v>
      </c>
      <c r="K18" s="21">
        <v>9.947716969186285</v>
      </c>
      <c r="L18" s="22">
        <v>-6.233188251650773</v>
      </c>
      <c r="M18" s="23">
        <v>257921</v>
      </c>
      <c r="N18" s="23">
        <v>214754</v>
      </c>
      <c r="O18" s="23">
        <v>385</v>
      </c>
      <c r="P18" s="23">
        <v>1083791</v>
      </c>
      <c r="Q18" s="21">
        <v>41.73827213363752</v>
      </c>
      <c r="R18" s="22">
        <v>2.906237567450291</v>
      </c>
      <c r="S18" s="23">
        <v>195281</v>
      </c>
      <c r="T18" s="21">
        <v>7.520538111618263</v>
      </c>
      <c r="U18" s="22">
        <v>-77.72420267586531</v>
      </c>
      <c r="V18" s="24">
        <v>30962</v>
      </c>
      <c r="W18" s="17"/>
      <c r="X18" s="18" t="s">
        <v>28</v>
      </c>
      <c r="Y18" s="19"/>
      <c r="AA18" s="17"/>
      <c r="AB18" s="18" t="s">
        <v>28</v>
      </c>
      <c r="AC18" s="19"/>
      <c r="AD18" s="25">
        <v>606160</v>
      </c>
      <c r="AE18" s="26">
        <v>19.020394459183624</v>
      </c>
      <c r="AF18" s="27">
        <v>-1.0911369395624029</v>
      </c>
      <c r="AG18" s="25">
        <v>171546</v>
      </c>
      <c r="AH18" s="26">
        <v>5.382856981481975</v>
      </c>
      <c r="AI18" s="27">
        <v>32.593892268332084</v>
      </c>
      <c r="AJ18" s="28">
        <v>275477</v>
      </c>
      <c r="AK18" s="26">
        <v>8.644056362070291</v>
      </c>
      <c r="AL18" s="27">
        <v>-10.35538677314277</v>
      </c>
      <c r="AM18" s="25">
        <v>274739</v>
      </c>
      <c r="AN18" s="25">
        <v>0</v>
      </c>
      <c r="AO18" s="25">
        <v>738</v>
      </c>
      <c r="AP18" s="28">
        <v>1053183</v>
      </c>
      <c r="AQ18" s="26">
        <v>33.047307802735894</v>
      </c>
      <c r="AR18" s="27">
        <v>0.3487298515611378</v>
      </c>
      <c r="AS18" s="28">
        <v>876651</v>
      </c>
      <c r="AT18" s="26">
        <v>27.507997596406533</v>
      </c>
      <c r="AU18" s="27">
        <v>-16.58577245016704</v>
      </c>
      <c r="AV18" s="25">
        <v>635177</v>
      </c>
      <c r="AW18" s="17"/>
      <c r="AX18" s="18" t="s">
        <v>28</v>
      </c>
      <c r="AY18" s="19"/>
    </row>
    <row r="19" spans="1:51" ht="14.25" customHeight="1">
      <c r="A19" s="17"/>
      <c r="B19" s="18" t="s">
        <v>29</v>
      </c>
      <c r="C19" s="19"/>
      <c r="D19" s="20">
        <v>473042</v>
      </c>
      <c r="E19" s="21">
        <v>20.073113963154466</v>
      </c>
      <c r="F19" s="22">
        <v>6.658699916574598</v>
      </c>
      <c r="G19" s="23">
        <v>152086</v>
      </c>
      <c r="H19" s="21">
        <v>6.453633314167262</v>
      </c>
      <c r="I19" s="22">
        <v>8.76726240282635</v>
      </c>
      <c r="J19" s="23">
        <v>219180</v>
      </c>
      <c r="K19" s="21">
        <v>9.30070716436214</v>
      </c>
      <c r="L19" s="22">
        <v>-4.30868504119206</v>
      </c>
      <c r="M19" s="23">
        <v>219125</v>
      </c>
      <c r="N19" s="23">
        <v>175799</v>
      </c>
      <c r="O19" s="23">
        <v>55</v>
      </c>
      <c r="P19" s="23">
        <v>844308</v>
      </c>
      <c r="Q19" s="21">
        <v>35.82745444168387</v>
      </c>
      <c r="R19" s="22">
        <v>3.929412865312795</v>
      </c>
      <c r="S19" s="23">
        <v>287366</v>
      </c>
      <c r="T19" s="21">
        <v>12.194119057368788</v>
      </c>
      <c r="U19" s="22">
        <v>-65.76624657651745</v>
      </c>
      <c r="V19" s="24">
        <v>150084</v>
      </c>
      <c r="W19" s="17"/>
      <c r="X19" s="18" t="s">
        <v>29</v>
      </c>
      <c r="Y19" s="19"/>
      <c r="AA19" s="17"/>
      <c r="AB19" s="18" t="s">
        <v>29</v>
      </c>
      <c r="AC19" s="19"/>
      <c r="AD19" s="25">
        <v>443510</v>
      </c>
      <c r="AE19" s="26">
        <v>16.155305996816363</v>
      </c>
      <c r="AF19" s="27">
        <v>2.946262566240422</v>
      </c>
      <c r="AG19" s="25">
        <v>139827</v>
      </c>
      <c r="AH19" s="26">
        <v>5.093341687034885</v>
      </c>
      <c r="AI19" s="27">
        <v>37.532950387535905</v>
      </c>
      <c r="AJ19" s="28">
        <v>229049</v>
      </c>
      <c r="AK19" s="26">
        <v>8.3433444189867</v>
      </c>
      <c r="AL19" s="27">
        <v>-2.7000276119878506</v>
      </c>
      <c r="AM19" s="25">
        <v>229049</v>
      </c>
      <c r="AN19" s="25">
        <v>0</v>
      </c>
      <c r="AO19" s="25">
        <v>0</v>
      </c>
      <c r="AP19" s="28">
        <v>812386</v>
      </c>
      <c r="AQ19" s="26">
        <v>29.59199210283795</v>
      </c>
      <c r="AR19" s="27">
        <v>5.7945799528578315</v>
      </c>
      <c r="AS19" s="28">
        <v>839423</v>
      </c>
      <c r="AT19" s="26">
        <v>30.576842519369535</v>
      </c>
      <c r="AU19" s="27">
        <v>-19.33635453362623</v>
      </c>
      <c r="AV19" s="25">
        <v>721328</v>
      </c>
      <c r="AW19" s="17"/>
      <c r="AX19" s="18" t="s">
        <v>29</v>
      </c>
      <c r="AY19" s="19"/>
    </row>
    <row r="20" spans="1:51" ht="14.25" customHeight="1">
      <c r="A20" s="30"/>
      <c r="B20" s="31" t="s">
        <v>30</v>
      </c>
      <c r="C20" s="32"/>
      <c r="D20" s="33">
        <v>909150</v>
      </c>
      <c r="E20" s="34">
        <v>17.251560638623683</v>
      </c>
      <c r="F20" s="35">
        <v>-1.4703316401453532</v>
      </c>
      <c r="G20" s="36">
        <v>417591</v>
      </c>
      <c r="H20" s="34">
        <v>7.923991045089923</v>
      </c>
      <c r="I20" s="35">
        <v>12.387670462344206</v>
      </c>
      <c r="J20" s="36">
        <v>562591</v>
      </c>
      <c r="K20" s="34">
        <v>10.675436123020335</v>
      </c>
      <c r="L20" s="35">
        <v>2.4763386254180357</v>
      </c>
      <c r="M20" s="36">
        <v>561700</v>
      </c>
      <c r="N20" s="36">
        <v>501213</v>
      </c>
      <c r="O20" s="36">
        <v>891</v>
      </c>
      <c r="P20" s="36">
        <v>1889332</v>
      </c>
      <c r="Q20" s="34">
        <v>35.85098780673394</v>
      </c>
      <c r="R20" s="35">
        <v>2.498594893005714</v>
      </c>
      <c r="S20" s="36">
        <v>1205038</v>
      </c>
      <c r="T20" s="34">
        <v>22.86617844013178</v>
      </c>
      <c r="U20" s="35">
        <v>4.7815395531316955</v>
      </c>
      <c r="V20" s="37">
        <v>1011308</v>
      </c>
      <c r="W20" s="30"/>
      <c r="X20" s="31" t="s">
        <v>30</v>
      </c>
      <c r="Y20" s="32"/>
      <c r="AA20" s="30"/>
      <c r="AB20" s="31" t="s">
        <v>30</v>
      </c>
      <c r="AC20" s="32"/>
      <c r="AD20" s="41">
        <v>922717</v>
      </c>
      <c r="AE20" s="39">
        <v>18.319537515148532</v>
      </c>
      <c r="AF20" s="40">
        <v>-5.19462639028024</v>
      </c>
      <c r="AG20" s="41">
        <v>371563</v>
      </c>
      <c r="AH20" s="39">
        <v>7.376977250599191</v>
      </c>
      <c r="AI20" s="40">
        <v>48.301309939093024</v>
      </c>
      <c r="AJ20" s="42">
        <v>548996</v>
      </c>
      <c r="AK20" s="39">
        <v>10.899715533220352</v>
      </c>
      <c r="AL20" s="40">
        <v>-5.412217935972737</v>
      </c>
      <c r="AM20" s="41">
        <v>548403</v>
      </c>
      <c r="AN20" s="41">
        <v>0</v>
      </c>
      <c r="AO20" s="41">
        <v>593</v>
      </c>
      <c r="AP20" s="42">
        <v>1843276</v>
      </c>
      <c r="AQ20" s="39">
        <v>36.596230298968074</v>
      </c>
      <c r="AR20" s="40">
        <v>2.164136501443829</v>
      </c>
      <c r="AS20" s="42">
        <v>1150048</v>
      </c>
      <c r="AT20" s="39">
        <v>22.832946049787246</v>
      </c>
      <c r="AU20" s="40">
        <v>-24.42670188892503</v>
      </c>
      <c r="AV20" s="41">
        <v>811820</v>
      </c>
      <c r="AW20" s="30"/>
      <c r="AX20" s="31" t="s">
        <v>30</v>
      </c>
      <c r="AY20" s="32"/>
    </row>
    <row r="21" spans="1:51" ht="14.25" customHeight="1">
      <c r="A21" s="43"/>
      <c r="B21" s="44" t="s">
        <v>31</v>
      </c>
      <c r="C21" s="45"/>
      <c r="D21" s="46">
        <v>956140</v>
      </c>
      <c r="E21" s="47">
        <v>13.443333188515282</v>
      </c>
      <c r="F21" s="48">
        <v>-4.270933662262039</v>
      </c>
      <c r="G21" s="49">
        <v>1048608</v>
      </c>
      <c r="H21" s="47">
        <v>14.743433731611097</v>
      </c>
      <c r="I21" s="48">
        <v>10.237061488809227</v>
      </c>
      <c r="J21" s="49">
        <v>809922</v>
      </c>
      <c r="K21" s="47">
        <v>11.387507376230127</v>
      </c>
      <c r="L21" s="48">
        <v>-4.465657994222565</v>
      </c>
      <c r="M21" s="49">
        <v>809699</v>
      </c>
      <c r="N21" s="49">
        <v>712515</v>
      </c>
      <c r="O21" s="49">
        <v>223</v>
      </c>
      <c r="P21" s="49">
        <v>2814670</v>
      </c>
      <c r="Q21" s="47">
        <v>39.574274296356506</v>
      </c>
      <c r="R21" s="48">
        <v>0.6026501451671648</v>
      </c>
      <c r="S21" s="49">
        <v>1555380</v>
      </c>
      <c r="T21" s="47">
        <v>21.868650589613342</v>
      </c>
      <c r="U21" s="48">
        <v>47.114238692469215</v>
      </c>
      <c r="V21" s="50">
        <v>1433684</v>
      </c>
      <c r="W21" s="51"/>
      <c r="X21" s="52" t="s">
        <v>31</v>
      </c>
      <c r="Y21" s="53"/>
      <c r="AA21" s="43"/>
      <c r="AB21" s="52" t="s">
        <v>31</v>
      </c>
      <c r="AC21" s="53"/>
      <c r="AD21" s="54">
        <v>998798</v>
      </c>
      <c r="AE21" s="55">
        <v>15.17471621036076</v>
      </c>
      <c r="AF21" s="56">
        <v>-4.455804503251455</v>
      </c>
      <c r="AG21" s="57">
        <v>951230</v>
      </c>
      <c r="AH21" s="55">
        <v>14.452016624764433</v>
      </c>
      <c r="AI21" s="56">
        <v>23.544546456973126</v>
      </c>
      <c r="AJ21" s="58">
        <v>847781</v>
      </c>
      <c r="AK21" s="55">
        <v>12.88031822604356</v>
      </c>
      <c r="AL21" s="56">
        <v>0.18434900575617955</v>
      </c>
      <c r="AM21" s="57">
        <v>847454</v>
      </c>
      <c r="AN21" s="57">
        <v>0</v>
      </c>
      <c r="AO21" s="57">
        <v>327</v>
      </c>
      <c r="AP21" s="58">
        <v>2797809</v>
      </c>
      <c r="AQ21" s="55">
        <v>42.50705106116875</v>
      </c>
      <c r="AR21" s="56">
        <v>5.119614600225132</v>
      </c>
      <c r="AS21" s="58">
        <v>1057260</v>
      </c>
      <c r="AT21" s="55">
        <v>16.062928100142386</v>
      </c>
      <c r="AU21" s="56">
        <v>0.8153834857906245</v>
      </c>
      <c r="AV21" s="57">
        <v>794938</v>
      </c>
      <c r="AW21" s="43"/>
      <c r="AX21" s="52" t="s">
        <v>31</v>
      </c>
      <c r="AY21" s="53"/>
    </row>
    <row r="22" spans="1:51" ht="14.25" customHeight="1">
      <c r="A22" s="17"/>
      <c r="B22" s="18" t="s">
        <v>32</v>
      </c>
      <c r="C22" s="19"/>
      <c r="D22" s="20">
        <v>1114344</v>
      </c>
      <c r="E22" s="21">
        <v>15.381497988047546</v>
      </c>
      <c r="F22" s="22">
        <v>0.13514970705582113</v>
      </c>
      <c r="G22" s="23">
        <v>563030</v>
      </c>
      <c r="H22" s="21">
        <v>7.771608060177477</v>
      </c>
      <c r="I22" s="22">
        <v>2.146041099344885</v>
      </c>
      <c r="J22" s="23">
        <v>405478</v>
      </c>
      <c r="K22" s="21">
        <v>5.596888430500405</v>
      </c>
      <c r="L22" s="22">
        <v>6.003440396952792</v>
      </c>
      <c r="M22" s="23">
        <v>405478</v>
      </c>
      <c r="N22" s="23">
        <v>324575</v>
      </c>
      <c r="O22" s="23">
        <v>0</v>
      </c>
      <c r="P22" s="23">
        <v>2082852</v>
      </c>
      <c r="Q22" s="21">
        <v>28.749994478725426</v>
      </c>
      <c r="R22" s="22">
        <v>1.7735658215879857</v>
      </c>
      <c r="S22" s="23">
        <v>1471531</v>
      </c>
      <c r="T22" s="21">
        <v>20.311816742271322</v>
      </c>
      <c r="U22" s="22">
        <v>-31.15538158016007</v>
      </c>
      <c r="V22" s="24">
        <v>1267814</v>
      </c>
      <c r="W22" s="17"/>
      <c r="X22" s="18" t="s">
        <v>32</v>
      </c>
      <c r="Y22" s="19"/>
      <c r="AA22" s="17"/>
      <c r="AB22" s="18" t="s">
        <v>32</v>
      </c>
      <c r="AC22" s="19"/>
      <c r="AD22" s="29">
        <v>1112840</v>
      </c>
      <c r="AE22" s="26">
        <v>14.66930462112623</v>
      </c>
      <c r="AF22" s="27">
        <v>0.8479514410280902</v>
      </c>
      <c r="AG22" s="25">
        <v>551201</v>
      </c>
      <c r="AH22" s="26">
        <v>7.265856166627187</v>
      </c>
      <c r="AI22" s="27">
        <v>33.915690604781794</v>
      </c>
      <c r="AJ22" s="28">
        <v>382514</v>
      </c>
      <c r="AK22" s="26">
        <v>5.042247212398439</v>
      </c>
      <c r="AL22" s="27">
        <v>5.835837331429742</v>
      </c>
      <c r="AM22" s="25">
        <v>382514</v>
      </c>
      <c r="AN22" s="25">
        <v>0</v>
      </c>
      <c r="AO22" s="25">
        <v>0</v>
      </c>
      <c r="AP22" s="28">
        <v>2046555</v>
      </c>
      <c r="AQ22" s="26">
        <v>26.977408000151854</v>
      </c>
      <c r="AR22" s="27">
        <v>9.06188516116105</v>
      </c>
      <c r="AS22" s="28">
        <v>2137467</v>
      </c>
      <c r="AT22" s="26">
        <v>28.17579754556344</v>
      </c>
      <c r="AU22" s="27">
        <v>-17.994806833065926</v>
      </c>
      <c r="AV22" s="25">
        <v>1674442</v>
      </c>
      <c r="AW22" s="17"/>
      <c r="AX22" s="18" t="s">
        <v>32</v>
      </c>
      <c r="AY22" s="19"/>
    </row>
    <row r="23" spans="1:51" ht="14.25" customHeight="1">
      <c r="A23" s="17"/>
      <c r="B23" s="18" t="s">
        <v>33</v>
      </c>
      <c r="C23" s="19"/>
      <c r="D23" s="20">
        <v>1054468</v>
      </c>
      <c r="E23" s="21">
        <v>15.61826585331715</v>
      </c>
      <c r="F23" s="22">
        <v>3.7169057293403323</v>
      </c>
      <c r="G23" s="23">
        <v>506668</v>
      </c>
      <c r="H23" s="21">
        <v>7.504519362719868</v>
      </c>
      <c r="I23" s="22">
        <v>6.509985284843388</v>
      </c>
      <c r="J23" s="23">
        <v>271859</v>
      </c>
      <c r="K23" s="21">
        <v>4.026642948498149</v>
      </c>
      <c r="L23" s="22">
        <v>-0.272558528550781</v>
      </c>
      <c r="M23" s="23">
        <v>271859</v>
      </c>
      <c r="N23" s="23">
        <v>211311</v>
      </c>
      <c r="O23" s="23">
        <v>0</v>
      </c>
      <c r="P23" s="23">
        <v>1832995</v>
      </c>
      <c r="Q23" s="21">
        <v>27.149428164535166</v>
      </c>
      <c r="R23" s="22">
        <v>3.8535259019785477</v>
      </c>
      <c r="S23" s="23">
        <v>1513838</v>
      </c>
      <c r="T23" s="21">
        <v>22.422230302725094</v>
      </c>
      <c r="U23" s="22">
        <v>-31.036333254977848</v>
      </c>
      <c r="V23" s="24">
        <v>994279</v>
      </c>
      <c r="W23" s="17"/>
      <c r="X23" s="18" t="s">
        <v>33</v>
      </c>
      <c r="Y23" s="19"/>
      <c r="AA23" s="17"/>
      <c r="AB23" s="18" t="s">
        <v>33</v>
      </c>
      <c r="AC23" s="19"/>
      <c r="AD23" s="29">
        <v>1016679</v>
      </c>
      <c r="AE23" s="26">
        <v>14.533528013535745</v>
      </c>
      <c r="AF23" s="27">
        <v>-3.2519327174521244</v>
      </c>
      <c r="AG23" s="25">
        <v>475700</v>
      </c>
      <c r="AH23" s="26">
        <v>6.800179089013302</v>
      </c>
      <c r="AI23" s="27">
        <v>30.21924025545637</v>
      </c>
      <c r="AJ23" s="28">
        <v>272602</v>
      </c>
      <c r="AK23" s="26">
        <v>3.8968728610956567</v>
      </c>
      <c r="AL23" s="27">
        <v>1.3944423160611932</v>
      </c>
      <c r="AM23" s="25">
        <v>272602</v>
      </c>
      <c r="AN23" s="25">
        <v>0</v>
      </c>
      <c r="AO23" s="25">
        <v>0</v>
      </c>
      <c r="AP23" s="28">
        <v>1764981</v>
      </c>
      <c r="AQ23" s="26">
        <v>25.230579963644704</v>
      </c>
      <c r="AR23" s="27">
        <v>4.745900919399981</v>
      </c>
      <c r="AS23" s="28">
        <v>2195124</v>
      </c>
      <c r="AT23" s="26">
        <v>31.37951718013713</v>
      </c>
      <c r="AU23" s="27">
        <v>28.955857290646556</v>
      </c>
      <c r="AV23" s="25">
        <v>1376234</v>
      </c>
      <c r="AW23" s="17"/>
      <c r="AX23" s="18" t="s">
        <v>33</v>
      </c>
      <c r="AY23" s="19"/>
    </row>
    <row r="24" spans="1:51" ht="14.25" customHeight="1">
      <c r="A24" s="17"/>
      <c r="B24" s="18" t="s">
        <v>34</v>
      </c>
      <c r="C24" s="19"/>
      <c r="D24" s="20">
        <v>1238847</v>
      </c>
      <c r="E24" s="21">
        <v>12.166702644222694</v>
      </c>
      <c r="F24" s="22">
        <v>-2.4038097939118925</v>
      </c>
      <c r="G24" s="23">
        <v>659416</v>
      </c>
      <c r="H24" s="21">
        <v>6.476117220966554</v>
      </c>
      <c r="I24" s="22">
        <v>10.346258626344571</v>
      </c>
      <c r="J24" s="23">
        <v>381591</v>
      </c>
      <c r="K24" s="21">
        <v>3.747600977934791</v>
      </c>
      <c r="L24" s="22">
        <v>-12.933432205806856</v>
      </c>
      <c r="M24" s="23">
        <v>381449</v>
      </c>
      <c r="N24" s="23">
        <v>308709</v>
      </c>
      <c r="O24" s="23">
        <v>142</v>
      </c>
      <c r="P24" s="23">
        <v>2279854</v>
      </c>
      <c r="Q24" s="21">
        <v>22.39042084312404</v>
      </c>
      <c r="R24" s="22">
        <v>-1.100500905986102</v>
      </c>
      <c r="S24" s="23">
        <v>3493109</v>
      </c>
      <c r="T24" s="21">
        <v>34.305784739243904</v>
      </c>
      <c r="U24" s="22">
        <v>36.06741222893514</v>
      </c>
      <c r="V24" s="24">
        <v>3246331</v>
      </c>
      <c r="W24" s="17"/>
      <c r="X24" s="18" t="s">
        <v>34</v>
      </c>
      <c r="Y24" s="19"/>
      <c r="AA24" s="17"/>
      <c r="AB24" s="18" t="s">
        <v>34</v>
      </c>
      <c r="AC24" s="19"/>
      <c r="AD24" s="29">
        <v>1269360</v>
      </c>
      <c r="AE24" s="26">
        <v>14.275258692392782</v>
      </c>
      <c r="AF24" s="27">
        <v>-2.096650788557889</v>
      </c>
      <c r="AG24" s="25">
        <v>597588</v>
      </c>
      <c r="AH24" s="26">
        <v>6.720491658370847</v>
      </c>
      <c r="AI24" s="27">
        <v>37.7457737291222</v>
      </c>
      <c r="AJ24" s="28">
        <v>438275</v>
      </c>
      <c r="AK24" s="26">
        <v>4.928853125518724</v>
      </c>
      <c r="AL24" s="27">
        <v>17.00500296333474</v>
      </c>
      <c r="AM24" s="25">
        <v>437538</v>
      </c>
      <c r="AN24" s="25">
        <v>0</v>
      </c>
      <c r="AO24" s="25">
        <v>737</v>
      </c>
      <c r="AP24" s="28">
        <v>2305223</v>
      </c>
      <c r="AQ24" s="26">
        <v>25.92460347628235</v>
      </c>
      <c r="AR24" s="27">
        <v>9.514070602900963</v>
      </c>
      <c r="AS24" s="28">
        <v>2567190</v>
      </c>
      <c r="AT24" s="26">
        <v>28.870691815185467</v>
      </c>
      <c r="AU24" s="27">
        <v>-62.40901847356767</v>
      </c>
      <c r="AV24" s="25">
        <v>2179386</v>
      </c>
      <c r="AW24" s="17"/>
      <c r="AX24" s="18" t="s">
        <v>34</v>
      </c>
      <c r="AY24" s="19"/>
    </row>
    <row r="25" spans="1:51" ht="14.25" customHeight="1">
      <c r="A25" s="30"/>
      <c r="B25" s="31" t="s">
        <v>35</v>
      </c>
      <c r="C25" s="32"/>
      <c r="D25" s="33">
        <v>926009</v>
      </c>
      <c r="E25" s="34">
        <v>11.165046846320893</v>
      </c>
      <c r="F25" s="35">
        <v>-0.2875051551720239</v>
      </c>
      <c r="G25" s="36">
        <v>220239</v>
      </c>
      <c r="H25" s="34">
        <v>2.6554588048138488</v>
      </c>
      <c r="I25" s="35">
        <v>10.30978437805214</v>
      </c>
      <c r="J25" s="36">
        <v>314276</v>
      </c>
      <c r="K25" s="34">
        <v>3.78927878959529</v>
      </c>
      <c r="L25" s="35">
        <v>-5.014114475346515</v>
      </c>
      <c r="M25" s="36">
        <v>314276</v>
      </c>
      <c r="N25" s="36">
        <v>263802</v>
      </c>
      <c r="O25" s="36">
        <v>0</v>
      </c>
      <c r="P25" s="36">
        <v>1460524</v>
      </c>
      <c r="Q25" s="34">
        <v>17.60978444073003</v>
      </c>
      <c r="R25" s="35">
        <v>0.09073464912280702</v>
      </c>
      <c r="S25" s="36">
        <v>4142933</v>
      </c>
      <c r="T25" s="34">
        <v>49.9520426109992</v>
      </c>
      <c r="U25" s="35">
        <v>161.3226178604251</v>
      </c>
      <c r="V25" s="37">
        <v>2106419</v>
      </c>
      <c r="W25" s="30"/>
      <c r="X25" s="31" t="s">
        <v>35</v>
      </c>
      <c r="Y25" s="32"/>
      <c r="AA25" s="30"/>
      <c r="AB25" s="31" t="s">
        <v>35</v>
      </c>
      <c r="AC25" s="32"/>
      <c r="AD25" s="38">
        <v>928679</v>
      </c>
      <c r="AE25" s="39">
        <v>18.293394707973732</v>
      </c>
      <c r="AF25" s="40">
        <v>-3.7125474086715617</v>
      </c>
      <c r="AG25" s="41">
        <v>199655</v>
      </c>
      <c r="AH25" s="39">
        <v>3.932863476422419</v>
      </c>
      <c r="AI25" s="40">
        <v>52.54697014845547</v>
      </c>
      <c r="AJ25" s="42">
        <v>330866</v>
      </c>
      <c r="AK25" s="39">
        <v>6.517496716786357</v>
      </c>
      <c r="AL25" s="40">
        <v>-2.863886841973924</v>
      </c>
      <c r="AM25" s="41">
        <v>330866</v>
      </c>
      <c r="AN25" s="41">
        <v>0</v>
      </c>
      <c r="AO25" s="41">
        <v>0</v>
      </c>
      <c r="AP25" s="42">
        <v>1459200</v>
      </c>
      <c r="AQ25" s="39">
        <v>28.74375490118251</v>
      </c>
      <c r="AR25" s="40">
        <v>1.6164480483123815</v>
      </c>
      <c r="AS25" s="42">
        <v>1585371</v>
      </c>
      <c r="AT25" s="39">
        <v>31.22910872494697</v>
      </c>
      <c r="AU25" s="40">
        <v>-25.89812886314601</v>
      </c>
      <c r="AV25" s="41">
        <v>961616</v>
      </c>
      <c r="AW25" s="30"/>
      <c r="AX25" s="31" t="s">
        <v>35</v>
      </c>
      <c r="AY25" s="32"/>
    </row>
    <row r="26" spans="1:51" ht="14.25" customHeight="1">
      <c r="A26" s="43"/>
      <c r="B26" s="44" t="s">
        <v>36</v>
      </c>
      <c r="C26" s="45"/>
      <c r="D26" s="46">
        <v>2045807</v>
      </c>
      <c r="E26" s="47">
        <v>15.924451819474095</v>
      </c>
      <c r="F26" s="48">
        <v>3.6213664520769284</v>
      </c>
      <c r="G26" s="49">
        <v>2382419</v>
      </c>
      <c r="H26" s="47">
        <v>18.544621549979865</v>
      </c>
      <c r="I26" s="48">
        <v>12.806921016845145</v>
      </c>
      <c r="J26" s="49">
        <v>576064</v>
      </c>
      <c r="K26" s="47">
        <v>4.484051238916244</v>
      </c>
      <c r="L26" s="48">
        <v>5.426481434372901</v>
      </c>
      <c r="M26" s="49">
        <v>575984</v>
      </c>
      <c r="N26" s="49">
        <v>456873</v>
      </c>
      <c r="O26" s="49">
        <v>80</v>
      </c>
      <c r="P26" s="49">
        <v>5004290</v>
      </c>
      <c r="Q26" s="47">
        <v>38.9531246083702</v>
      </c>
      <c r="R26" s="48">
        <v>8.021793925615635</v>
      </c>
      <c r="S26" s="49">
        <v>1931654</v>
      </c>
      <c r="T26" s="47">
        <v>15.035890997975084</v>
      </c>
      <c r="U26" s="48">
        <v>-43.107951970033845</v>
      </c>
      <c r="V26" s="50">
        <v>1380455</v>
      </c>
      <c r="W26" s="43"/>
      <c r="X26" s="52" t="s">
        <v>36</v>
      </c>
      <c r="Y26" s="53"/>
      <c r="AA26" s="43"/>
      <c r="AB26" s="52" t="s">
        <v>36</v>
      </c>
      <c r="AC26" s="53"/>
      <c r="AD26" s="57">
        <v>1974310</v>
      </c>
      <c r="AE26" s="55">
        <v>14.553508178981517</v>
      </c>
      <c r="AF26" s="56">
        <v>-3.0897442442186938</v>
      </c>
      <c r="AG26" s="57">
        <v>2111944</v>
      </c>
      <c r="AH26" s="55">
        <v>15.568068984886335</v>
      </c>
      <c r="AI26" s="56">
        <v>42.972498727294386</v>
      </c>
      <c r="AJ26" s="58">
        <v>546413</v>
      </c>
      <c r="AK26" s="55">
        <v>4.02785077551237</v>
      </c>
      <c r="AL26" s="56">
        <v>-11.077749786813001</v>
      </c>
      <c r="AM26" s="57">
        <v>546413</v>
      </c>
      <c r="AN26" s="57">
        <v>0</v>
      </c>
      <c r="AO26" s="57">
        <v>0</v>
      </c>
      <c r="AP26" s="58">
        <v>4632667</v>
      </c>
      <c r="AQ26" s="55">
        <v>34.149427939380224</v>
      </c>
      <c r="AR26" s="56">
        <v>12.20078044848662</v>
      </c>
      <c r="AS26" s="58">
        <v>3395297</v>
      </c>
      <c r="AT26" s="55">
        <v>25.028228930396647</v>
      </c>
      <c r="AU26" s="56">
        <v>63.152758169658256</v>
      </c>
      <c r="AV26" s="57">
        <v>2430228</v>
      </c>
      <c r="AW26" s="43"/>
      <c r="AX26" s="52" t="s">
        <v>36</v>
      </c>
      <c r="AY26" s="53"/>
    </row>
    <row r="27" spans="1:51" ht="14.25" customHeight="1">
      <c r="A27" s="17"/>
      <c r="B27" s="18" t="s">
        <v>37</v>
      </c>
      <c r="C27" s="19"/>
      <c r="D27" s="20">
        <v>1349392</v>
      </c>
      <c r="E27" s="21">
        <v>18.157340599900884</v>
      </c>
      <c r="F27" s="22">
        <v>-2.747854263617291</v>
      </c>
      <c r="G27" s="23">
        <v>670672</v>
      </c>
      <c r="H27" s="21">
        <v>9.024523589006549</v>
      </c>
      <c r="I27" s="22">
        <v>0.5435906968934676</v>
      </c>
      <c r="J27" s="23">
        <v>413629</v>
      </c>
      <c r="K27" s="21">
        <v>5.565767868044573</v>
      </c>
      <c r="L27" s="22">
        <v>-41.95120650505085</v>
      </c>
      <c r="M27" s="23">
        <v>413629</v>
      </c>
      <c r="N27" s="23">
        <v>339316</v>
      </c>
      <c r="O27" s="23">
        <v>0</v>
      </c>
      <c r="P27" s="23">
        <v>2433693</v>
      </c>
      <c r="Q27" s="21">
        <v>32.74763205695201</v>
      </c>
      <c r="R27" s="22">
        <v>-12.049572136218211</v>
      </c>
      <c r="S27" s="23">
        <v>988435</v>
      </c>
      <c r="T27" s="21">
        <v>13.300324113276965</v>
      </c>
      <c r="U27" s="22">
        <v>54.31710386216242</v>
      </c>
      <c r="V27" s="24">
        <v>117348</v>
      </c>
      <c r="W27" s="17"/>
      <c r="X27" s="18" t="s">
        <v>37</v>
      </c>
      <c r="Y27" s="19"/>
      <c r="AA27" s="17"/>
      <c r="AB27" s="18" t="s">
        <v>37</v>
      </c>
      <c r="AC27" s="19"/>
      <c r="AD27" s="25">
        <v>1387519</v>
      </c>
      <c r="AE27" s="26">
        <v>19.840012331381864</v>
      </c>
      <c r="AF27" s="27">
        <v>-3.096741301523892</v>
      </c>
      <c r="AG27" s="25">
        <v>667046</v>
      </c>
      <c r="AH27" s="26">
        <v>9.538032175126213</v>
      </c>
      <c r="AI27" s="27">
        <v>45.8792500530334</v>
      </c>
      <c r="AJ27" s="28">
        <v>712554</v>
      </c>
      <c r="AK27" s="26">
        <v>10.188747070689104</v>
      </c>
      <c r="AL27" s="27">
        <v>39.13917940466613</v>
      </c>
      <c r="AM27" s="25">
        <v>712554</v>
      </c>
      <c r="AN27" s="25">
        <v>0</v>
      </c>
      <c r="AO27" s="25">
        <v>0</v>
      </c>
      <c r="AP27" s="28">
        <v>2767119</v>
      </c>
      <c r="AQ27" s="26">
        <v>39.56679157719718</v>
      </c>
      <c r="AR27" s="27">
        <v>15.237325792769138</v>
      </c>
      <c r="AS27" s="28">
        <v>640522</v>
      </c>
      <c r="AT27" s="26">
        <v>9.158767828419917</v>
      </c>
      <c r="AU27" s="27">
        <v>-30.073406754644147</v>
      </c>
      <c r="AV27" s="25">
        <v>49398</v>
      </c>
      <c r="AW27" s="17"/>
      <c r="AX27" s="18" t="s">
        <v>37</v>
      </c>
      <c r="AY27" s="19"/>
    </row>
    <row r="28" spans="1:51" ht="14.25" customHeight="1">
      <c r="A28" s="17"/>
      <c r="B28" s="18" t="s">
        <v>38</v>
      </c>
      <c r="C28" s="19"/>
      <c r="D28" s="20">
        <v>2090272</v>
      </c>
      <c r="E28" s="21">
        <v>13.893652809429543</v>
      </c>
      <c r="F28" s="22">
        <v>1.8175229023083266</v>
      </c>
      <c r="G28" s="23">
        <v>1850824</v>
      </c>
      <c r="H28" s="21">
        <v>12.302086076529575</v>
      </c>
      <c r="I28" s="22">
        <v>8.14317858993828</v>
      </c>
      <c r="J28" s="23">
        <v>864693</v>
      </c>
      <c r="K28" s="21">
        <v>5.747455033959246</v>
      </c>
      <c r="L28" s="22">
        <v>-7.210829604352445</v>
      </c>
      <c r="M28" s="23">
        <v>864665</v>
      </c>
      <c r="N28" s="23">
        <v>738454</v>
      </c>
      <c r="O28" s="23">
        <v>28</v>
      </c>
      <c r="P28" s="23">
        <v>4805789</v>
      </c>
      <c r="Q28" s="21">
        <v>31.943193919918365</v>
      </c>
      <c r="R28" s="22">
        <v>2.331257801344291</v>
      </c>
      <c r="S28" s="23">
        <v>4433307</v>
      </c>
      <c r="T28" s="21">
        <v>29.46737470320306</v>
      </c>
      <c r="U28" s="22">
        <v>30.272604390114896</v>
      </c>
      <c r="V28" s="24">
        <v>1779147</v>
      </c>
      <c r="W28" s="17"/>
      <c r="X28" s="18" t="s">
        <v>38</v>
      </c>
      <c r="Y28" s="19"/>
      <c r="AA28" s="17"/>
      <c r="AB28" s="18" t="s">
        <v>38</v>
      </c>
      <c r="AC28" s="19"/>
      <c r="AD28" s="25">
        <v>2052959</v>
      </c>
      <c r="AE28" s="26">
        <v>15.32964891714738</v>
      </c>
      <c r="AF28" s="27">
        <v>-1.6440574433172437</v>
      </c>
      <c r="AG28" s="25">
        <v>1711457</v>
      </c>
      <c r="AH28" s="26">
        <v>12.779619537844791</v>
      </c>
      <c r="AI28" s="27">
        <v>40.79066867170558</v>
      </c>
      <c r="AJ28" s="28">
        <v>931890</v>
      </c>
      <c r="AK28" s="26">
        <v>6.95851525987634</v>
      </c>
      <c r="AL28" s="27">
        <v>-7.7766704833686475</v>
      </c>
      <c r="AM28" s="25">
        <v>931881</v>
      </c>
      <c r="AN28" s="25">
        <v>0</v>
      </c>
      <c r="AO28" s="25">
        <v>9</v>
      </c>
      <c r="AP28" s="28">
        <v>4696306</v>
      </c>
      <c r="AQ28" s="26">
        <v>35.06778371486851</v>
      </c>
      <c r="AR28" s="27">
        <v>8.878389187058783</v>
      </c>
      <c r="AS28" s="28">
        <v>3403100</v>
      </c>
      <c r="AT28" s="26">
        <v>25.41128596817776</v>
      </c>
      <c r="AU28" s="27">
        <v>109.44035587197372</v>
      </c>
      <c r="AV28" s="25">
        <v>1439593</v>
      </c>
      <c r="AW28" s="17"/>
      <c r="AX28" s="18" t="s">
        <v>38</v>
      </c>
      <c r="AY28" s="19"/>
    </row>
    <row r="29" spans="1:51" ht="14.25" customHeight="1">
      <c r="A29" s="17"/>
      <c r="B29" s="18" t="s">
        <v>39</v>
      </c>
      <c r="C29" s="19"/>
      <c r="D29" s="20">
        <v>1070672</v>
      </c>
      <c r="E29" s="21">
        <v>19.634150120912633</v>
      </c>
      <c r="F29" s="22">
        <v>-3.488199147443276</v>
      </c>
      <c r="G29" s="23">
        <v>751346</v>
      </c>
      <c r="H29" s="21">
        <v>13.778300129962512</v>
      </c>
      <c r="I29" s="22">
        <v>8.581346482341619</v>
      </c>
      <c r="J29" s="23">
        <v>437537</v>
      </c>
      <c r="K29" s="21">
        <v>8.023621745458692</v>
      </c>
      <c r="L29" s="22">
        <v>-1.052262602048893</v>
      </c>
      <c r="M29" s="23">
        <v>437473</v>
      </c>
      <c r="N29" s="23">
        <v>358413</v>
      </c>
      <c r="O29" s="23">
        <v>64</v>
      </c>
      <c r="P29" s="23">
        <v>2259555</v>
      </c>
      <c r="Q29" s="21">
        <v>41.43607199633384</v>
      </c>
      <c r="R29" s="22">
        <v>0.714500618446418</v>
      </c>
      <c r="S29" s="23">
        <v>224445</v>
      </c>
      <c r="T29" s="21">
        <v>4.115907415051701</v>
      </c>
      <c r="U29" s="22">
        <v>-79.43963159982376</v>
      </c>
      <c r="V29" s="24">
        <v>44732</v>
      </c>
      <c r="W29" s="17"/>
      <c r="X29" s="18" t="s">
        <v>39</v>
      </c>
      <c r="Y29" s="19"/>
      <c r="AA29" s="17"/>
      <c r="AB29" s="18" t="s">
        <v>39</v>
      </c>
      <c r="AC29" s="19"/>
      <c r="AD29" s="29">
        <v>1109369</v>
      </c>
      <c r="AE29" s="26">
        <v>17.709602611528993</v>
      </c>
      <c r="AF29" s="27">
        <v>2.785686688538807</v>
      </c>
      <c r="AG29" s="25">
        <v>691966</v>
      </c>
      <c r="AH29" s="26">
        <v>11.046318114792529</v>
      </c>
      <c r="AI29" s="27">
        <v>57.8259996898065</v>
      </c>
      <c r="AJ29" s="28">
        <v>442190</v>
      </c>
      <c r="AK29" s="26">
        <v>7.058976029429348</v>
      </c>
      <c r="AL29" s="27">
        <v>-1.1726790587278209</v>
      </c>
      <c r="AM29" s="25">
        <v>442076</v>
      </c>
      <c r="AN29" s="25">
        <v>0</v>
      </c>
      <c r="AO29" s="25">
        <v>114</v>
      </c>
      <c r="AP29" s="28">
        <v>2243525</v>
      </c>
      <c r="AQ29" s="26">
        <v>35.81489675575087</v>
      </c>
      <c r="AR29" s="27">
        <v>14.16407487166544</v>
      </c>
      <c r="AS29" s="28">
        <v>1091639</v>
      </c>
      <c r="AT29" s="26">
        <v>17.426566710667867</v>
      </c>
      <c r="AU29" s="27">
        <v>309.86825061294064</v>
      </c>
      <c r="AV29" s="25">
        <v>248132</v>
      </c>
      <c r="AW29" s="17"/>
      <c r="AX29" s="18" t="s">
        <v>39</v>
      </c>
      <c r="AY29" s="19"/>
    </row>
    <row r="30" spans="1:51" ht="14.25" customHeight="1">
      <c r="A30" s="30"/>
      <c r="B30" s="31" t="s">
        <v>40</v>
      </c>
      <c r="C30" s="32"/>
      <c r="D30" s="33">
        <v>1022903</v>
      </c>
      <c r="E30" s="34">
        <v>16.71634654197018</v>
      </c>
      <c r="F30" s="35">
        <v>2.305543525985372</v>
      </c>
      <c r="G30" s="36">
        <v>741512</v>
      </c>
      <c r="H30" s="34">
        <v>12.117836742124515</v>
      </c>
      <c r="I30" s="35">
        <v>12.872079872257968</v>
      </c>
      <c r="J30" s="36">
        <v>506089</v>
      </c>
      <c r="K30" s="34">
        <v>8.270538951473547</v>
      </c>
      <c r="L30" s="35">
        <v>2.5480533480306535</v>
      </c>
      <c r="M30" s="36">
        <v>505806</v>
      </c>
      <c r="N30" s="36">
        <v>416302</v>
      </c>
      <c r="O30" s="36">
        <v>283</v>
      </c>
      <c r="P30" s="36">
        <v>2270504</v>
      </c>
      <c r="Q30" s="34">
        <v>37.10472223556824</v>
      </c>
      <c r="R30" s="35">
        <v>5.589416243395151</v>
      </c>
      <c r="S30" s="36">
        <v>1341429</v>
      </c>
      <c r="T30" s="34">
        <v>21.9217188975382</v>
      </c>
      <c r="U30" s="35">
        <v>18.524458063182227</v>
      </c>
      <c r="V30" s="37">
        <v>1022972</v>
      </c>
      <c r="W30" s="30"/>
      <c r="X30" s="31" t="s">
        <v>40</v>
      </c>
      <c r="Y30" s="32"/>
      <c r="AA30" s="30"/>
      <c r="AB30" s="31" t="s">
        <v>40</v>
      </c>
      <c r="AC30" s="32"/>
      <c r="AD30" s="38">
        <v>999851</v>
      </c>
      <c r="AE30" s="39">
        <v>17.31895530350796</v>
      </c>
      <c r="AF30" s="40">
        <v>7.064183835182251</v>
      </c>
      <c r="AG30" s="41">
        <v>656949</v>
      </c>
      <c r="AH30" s="39">
        <v>11.379365893202337</v>
      </c>
      <c r="AI30" s="40">
        <v>63.228903448944145</v>
      </c>
      <c r="AJ30" s="42">
        <v>493514</v>
      </c>
      <c r="AK30" s="39">
        <v>8.548420622328154</v>
      </c>
      <c r="AL30" s="40">
        <v>4.468632780416762</v>
      </c>
      <c r="AM30" s="41">
        <v>493272</v>
      </c>
      <c r="AN30" s="41">
        <v>0</v>
      </c>
      <c r="AO30" s="41">
        <v>242</v>
      </c>
      <c r="AP30" s="42">
        <v>2150314</v>
      </c>
      <c r="AQ30" s="39">
        <v>37.24674181903845</v>
      </c>
      <c r="AR30" s="40">
        <v>18.88365201478365</v>
      </c>
      <c r="AS30" s="42">
        <v>1131774</v>
      </c>
      <c r="AT30" s="39">
        <v>19.60406432525688</v>
      </c>
      <c r="AU30" s="40">
        <v>11.896741790211033</v>
      </c>
      <c r="AV30" s="41">
        <v>429537</v>
      </c>
      <c r="AW30" s="30"/>
      <c r="AX30" s="31" t="s">
        <v>40</v>
      </c>
      <c r="AY30" s="32"/>
    </row>
    <row r="31" spans="1:51" ht="14.25" customHeight="1">
      <c r="A31" s="43"/>
      <c r="B31" s="44" t="s">
        <v>41</v>
      </c>
      <c r="C31" s="45"/>
      <c r="D31" s="46">
        <v>1699716</v>
      </c>
      <c r="E31" s="47">
        <v>16.162510194780328</v>
      </c>
      <c r="F31" s="48">
        <v>3.1793033869105507</v>
      </c>
      <c r="G31" s="49">
        <v>2299665</v>
      </c>
      <c r="H31" s="47">
        <v>21.86739373347048</v>
      </c>
      <c r="I31" s="48">
        <v>8.625097186389088</v>
      </c>
      <c r="J31" s="49">
        <v>1124786</v>
      </c>
      <c r="K31" s="47">
        <v>10.695531013384699</v>
      </c>
      <c r="L31" s="48">
        <v>5.499492099164003</v>
      </c>
      <c r="M31" s="49">
        <v>1124128</v>
      </c>
      <c r="N31" s="49">
        <v>937617</v>
      </c>
      <c r="O31" s="49">
        <v>658</v>
      </c>
      <c r="P31" s="49">
        <v>5124167</v>
      </c>
      <c r="Q31" s="47">
        <v>48.725434941635505</v>
      </c>
      <c r="R31" s="48">
        <v>6.078093206979479</v>
      </c>
      <c r="S31" s="49">
        <v>1377111</v>
      </c>
      <c r="T31" s="47">
        <v>13.094876189224632</v>
      </c>
      <c r="U31" s="48">
        <v>-49.203308711649655</v>
      </c>
      <c r="V31" s="50">
        <v>785734</v>
      </c>
      <c r="W31" s="51"/>
      <c r="X31" s="44" t="s">
        <v>41</v>
      </c>
      <c r="Y31" s="45"/>
      <c r="AA31" s="43"/>
      <c r="AB31" s="52" t="s">
        <v>41</v>
      </c>
      <c r="AC31" s="53"/>
      <c r="AD31" s="54">
        <v>1647342</v>
      </c>
      <c r="AE31" s="55">
        <v>13.918847910743196</v>
      </c>
      <c r="AF31" s="56">
        <v>-5.543399731654453</v>
      </c>
      <c r="AG31" s="57">
        <v>2117066</v>
      </c>
      <c r="AH31" s="55">
        <v>17.88767582627375</v>
      </c>
      <c r="AI31" s="56">
        <v>31.289367753186163</v>
      </c>
      <c r="AJ31" s="58">
        <v>1066153</v>
      </c>
      <c r="AK31" s="55">
        <v>9.008221399431685</v>
      </c>
      <c r="AL31" s="56">
        <v>2.332382783367711</v>
      </c>
      <c r="AM31" s="57">
        <v>1065359</v>
      </c>
      <c r="AN31" s="57">
        <v>0</v>
      </c>
      <c r="AO31" s="57">
        <v>794</v>
      </c>
      <c r="AP31" s="58">
        <v>4830561</v>
      </c>
      <c r="AQ31" s="55">
        <v>40.81474513644863</v>
      </c>
      <c r="AR31" s="56">
        <v>9.825613542403678</v>
      </c>
      <c r="AS31" s="58">
        <v>2711025</v>
      </c>
      <c r="AT31" s="55">
        <v>22.906199597425775</v>
      </c>
      <c r="AU31" s="56">
        <v>86.08264299437226</v>
      </c>
      <c r="AV31" s="57">
        <v>1626419</v>
      </c>
      <c r="AW31" s="43"/>
      <c r="AX31" s="52" t="s">
        <v>41</v>
      </c>
      <c r="AY31" s="53"/>
    </row>
    <row r="32" spans="1:51" ht="14.25" customHeight="1">
      <c r="A32" s="17"/>
      <c r="B32" s="18" t="s">
        <v>42</v>
      </c>
      <c r="C32" s="19"/>
      <c r="D32" s="20">
        <v>914119</v>
      </c>
      <c r="E32" s="21">
        <v>15.375624364198094</v>
      </c>
      <c r="F32" s="22">
        <v>6.419744462877267</v>
      </c>
      <c r="G32" s="23">
        <v>1255063</v>
      </c>
      <c r="H32" s="21">
        <v>21.110355699207165</v>
      </c>
      <c r="I32" s="22">
        <v>9.59793983680769</v>
      </c>
      <c r="J32" s="23">
        <v>478333</v>
      </c>
      <c r="K32" s="21">
        <v>8.04563577499206</v>
      </c>
      <c r="L32" s="22">
        <v>1.5301704009984634</v>
      </c>
      <c r="M32" s="23">
        <v>478095</v>
      </c>
      <c r="N32" s="23">
        <v>387867</v>
      </c>
      <c r="O32" s="23">
        <v>238</v>
      </c>
      <c r="P32" s="23">
        <v>2647515</v>
      </c>
      <c r="Q32" s="21">
        <v>44.53161583839732</v>
      </c>
      <c r="R32" s="22">
        <v>6.959455828924017</v>
      </c>
      <c r="S32" s="23">
        <v>995566</v>
      </c>
      <c r="T32" s="21">
        <v>16.745575626113492</v>
      </c>
      <c r="U32" s="22">
        <v>35.2594009580975</v>
      </c>
      <c r="V32" s="24">
        <v>766886</v>
      </c>
      <c r="W32" s="17"/>
      <c r="X32" s="18" t="s">
        <v>42</v>
      </c>
      <c r="Y32" s="19"/>
      <c r="AA32" s="17"/>
      <c r="AB32" s="18" t="s">
        <v>42</v>
      </c>
      <c r="AC32" s="19"/>
      <c r="AD32" s="25">
        <v>858975</v>
      </c>
      <c r="AE32" s="26">
        <v>15.655710873799999</v>
      </c>
      <c r="AF32" s="27">
        <v>2.8611561499349767</v>
      </c>
      <c r="AG32" s="25">
        <v>1145152</v>
      </c>
      <c r="AH32" s="26">
        <v>20.871583711462865</v>
      </c>
      <c r="AI32" s="27">
        <v>31.838365743613593</v>
      </c>
      <c r="AJ32" s="28">
        <v>471124</v>
      </c>
      <c r="AK32" s="26">
        <v>8.586723862403622</v>
      </c>
      <c r="AL32" s="27">
        <v>1.025644324646557</v>
      </c>
      <c r="AM32" s="25">
        <v>470631</v>
      </c>
      <c r="AN32" s="25">
        <v>0</v>
      </c>
      <c r="AO32" s="25">
        <v>493</v>
      </c>
      <c r="AP32" s="28">
        <v>2475251</v>
      </c>
      <c r="AQ32" s="26">
        <v>45.11401844766649</v>
      </c>
      <c r="AR32" s="27">
        <v>14.06549967604075</v>
      </c>
      <c r="AS32" s="25">
        <v>736042</v>
      </c>
      <c r="AT32" s="26">
        <v>13.41512936112634</v>
      </c>
      <c r="AU32" s="27">
        <v>-70.39828126784649</v>
      </c>
      <c r="AV32" s="25">
        <v>305300</v>
      </c>
      <c r="AW32" s="17"/>
      <c r="AX32" s="18" t="s">
        <v>42</v>
      </c>
      <c r="AY32" s="19"/>
    </row>
    <row r="33" spans="1:51" ht="14.25" customHeight="1">
      <c r="A33" s="17"/>
      <c r="B33" s="18" t="s">
        <v>43</v>
      </c>
      <c r="C33" s="19"/>
      <c r="D33" s="20">
        <v>1561471</v>
      </c>
      <c r="E33" s="21">
        <v>13.117725943059359</v>
      </c>
      <c r="F33" s="22">
        <v>0.36631331583291127</v>
      </c>
      <c r="G33" s="23">
        <v>2800911</v>
      </c>
      <c r="H33" s="21">
        <v>23.53010903750395</v>
      </c>
      <c r="I33" s="22">
        <v>6.172611599451569</v>
      </c>
      <c r="J33" s="23">
        <v>1060372</v>
      </c>
      <c r="K33" s="21">
        <v>8.908054836557156</v>
      </c>
      <c r="L33" s="22">
        <v>-3.4409407016652414</v>
      </c>
      <c r="M33" s="23">
        <v>1057633</v>
      </c>
      <c r="N33" s="23">
        <v>840230</v>
      </c>
      <c r="O33" s="23">
        <v>2739</v>
      </c>
      <c r="P33" s="23">
        <v>5422754</v>
      </c>
      <c r="Q33" s="21">
        <v>45.555889817120466</v>
      </c>
      <c r="R33" s="22">
        <v>2.470708638920152</v>
      </c>
      <c r="S33" s="23">
        <v>2492789</v>
      </c>
      <c r="T33" s="21">
        <v>20.94161398826683</v>
      </c>
      <c r="U33" s="22">
        <v>-32.76178258665981</v>
      </c>
      <c r="V33" s="24">
        <v>2015754</v>
      </c>
      <c r="W33" s="17"/>
      <c r="X33" s="18" t="s">
        <v>43</v>
      </c>
      <c r="Y33" s="19"/>
      <c r="AA33" s="17"/>
      <c r="AB33" s="18" t="s">
        <v>43</v>
      </c>
      <c r="AC33" s="19"/>
      <c r="AD33" s="29">
        <v>1555772</v>
      </c>
      <c r="AE33" s="26">
        <v>12.007371877963452</v>
      </c>
      <c r="AF33" s="27">
        <v>1.0132674010463807</v>
      </c>
      <c r="AG33" s="25">
        <v>2638073</v>
      </c>
      <c r="AH33" s="26">
        <v>20.360517834370768</v>
      </c>
      <c r="AI33" s="27">
        <v>26.881063116532076</v>
      </c>
      <c r="AJ33" s="28">
        <v>1098159</v>
      </c>
      <c r="AK33" s="26">
        <v>8.475537221477483</v>
      </c>
      <c r="AL33" s="27">
        <v>1.14969737776521</v>
      </c>
      <c r="AM33" s="25">
        <v>1095146</v>
      </c>
      <c r="AN33" s="25">
        <v>0</v>
      </c>
      <c r="AO33" s="25">
        <v>3013</v>
      </c>
      <c r="AP33" s="28">
        <v>5292004</v>
      </c>
      <c r="AQ33" s="26">
        <v>40.8434269338117</v>
      </c>
      <c r="AR33" s="27">
        <v>12.475863509835149</v>
      </c>
      <c r="AS33" s="28">
        <v>3707399</v>
      </c>
      <c r="AT33" s="26">
        <v>28.613523378097703</v>
      </c>
      <c r="AU33" s="27">
        <v>13.092727276055047</v>
      </c>
      <c r="AV33" s="25">
        <v>3106535</v>
      </c>
      <c r="AW33" s="17"/>
      <c r="AX33" s="18" t="s">
        <v>43</v>
      </c>
      <c r="AY33" s="19"/>
    </row>
    <row r="34" spans="1:51" ht="14.25" customHeight="1">
      <c r="A34" s="17"/>
      <c r="B34" s="18" t="s">
        <v>44</v>
      </c>
      <c r="C34" s="19"/>
      <c r="D34" s="20">
        <v>269856</v>
      </c>
      <c r="E34" s="21">
        <v>18.36038626372916</v>
      </c>
      <c r="F34" s="22">
        <v>4.471845299161843</v>
      </c>
      <c r="G34" s="23">
        <v>44117</v>
      </c>
      <c r="H34" s="21">
        <v>3.0016199780510324</v>
      </c>
      <c r="I34" s="22">
        <v>17.65788350757414</v>
      </c>
      <c r="J34" s="23">
        <v>210109</v>
      </c>
      <c r="K34" s="21">
        <v>14.295336762887874</v>
      </c>
      <c r="L34" s="22">
        <v>0.16399303983028626</v>
      </c>
      <c r="M34" s="23">
        <v>210109</v>
      </c>
      <c r="N34" s="23">
        <v>186783</v>
      </c>
      <c r="O34" s="23">
        <v>0</v>
      </c>
      <c r="P34" s="23">
        <v>524082</v>
      </c>
      <c r="Q34" s="21">
        <v>35.65734300466807</v>
      </c>
      <c r="R34" s="22">
        <v>3.662429831119973</v>
      </c>
      <c r="S34" s="23">
        <v>496268</v>
      </c>
      <c r="T34" s="21">
        <v>33.764941933210096</v>
      </c>
      <c r="U34" s="22">
        <v>11.769554739758112</v>
      </c>
      <c r="V34" s="24">
        <v>137663</v>
      </c>
      <c r="W34" s="17"/>
      <c r="X34" s="18" t="s">
        <v>44</v>
      </c>
      <c r="Y34" s="19"/>
      <c r="AA34" s="17"/>
      <c r="AB34" s="18" t="s">
        <v>44</v>
      </c>
      <c r="AC34" s="19"/>
      <c r="AD34" s="29">
        <v>258305</v>
      </c>
      <c r="AE34" s="26">
        <v>17.47668129456197</v>
      </c>
      <c r="AF34" s="27">
        <v>-5.1851661521633</v>
      </c>
      <c r="AG34" s="25">
        <v>37496</v>
      </c>
      <c r="AH34" s="26">
        <v>2.5369452462046636</v>
      </c>
      <c r="AI34" s="27">
        <v>35.96344912611502</v>
      </c>
      <c r="AJ34" s="28">
        <v>209765</v>
      </c>
      <c r="AK34" s="26">
        <v>14.192509056169223</v>
      </c>
      <c r="AL34" s="27">
        <v>-10.928569608750669</v>
      </c>
      <c r="AM34" s="25">
        <v>209765</v>
      </c>
      <c r="AN34" s="25">
        <v>0</v>
      </c>
      <c r="AO34" s="25">
        <v>0</v>
      </c>
      <c r="AP34" s="28">
        <v>505566</v>
      </c>
      <c r="AQ34" s="26">
        <v>34.20613559693586</v>
      </c>
      <c r="AR34" s="27">
        <v>-5.591855256007814</v>
      </c>
      <c r="AS34" s="28">
        <v>444010</v>
      </c>
      <c r="AT34" s="26">
        <v>30.041312640477187</v>
      </c>
      <c r="AU34" s="27">
        <v>-4.667740203972088</v>
      </c>
      <c r="AV34" s="25">
        <v>85975</v>
      </c>
      <c r="AW34" s="17"/>
      <c r="AX34" s="18" t="s">
        <v>44</v>
      </c>
      <c r="AY34" s="19"/>
    </row>
    <row r="35" spans="1:51" ht="14.25" customHeight="1">
      <c r="A35" s="30"/>
      <c r="B35" s="31" t="s">
        <v>45</v>
      </c>
      <c r="C35" s="32"/>
      <c r="D35" s="33">
        <v>283985</v>
      </c>
      <c r="E35" s="34">
        <v>18.302141785932257</v>
      </c>
      <c r="F35" s="35">
        <v>8.115567941279487</v>
      </c>
      <c r="G35" s="36">
        <v>39438</v>
      </c>
      <c r="H35" s="34">
        <v>2.541683073942625</v>
      </c>
      <c r="I35" s="35">
        <v>20.890169512307267</v>
      </c>
      <c r="J35" s="36">
        <v>272018</v>
      </c>
      <c r="K35" s="34">
        <v>17.530897773916653</v>
      </c>
      <c r="L35" s="35">
        <v>-7.471520462067534</v>
      </c>
      <c r="M35" s="36">
        <v>272018</v>
      </c>
      <c r="N35" s="36">
        <v>248512</v>
      </c>
      <c r="O35" s="36">
        <v>0</v>
      </c>
      <c r="P35" s="36">
        <v>595441</v>
      </c>
      <c r="Q35" s="34">
        <v>38.374722633791535</v>
      </c>
      <c r="R35" s="35">
        <v>1.0465420161079566</v>
      </c>
      <c r="S35" s="36">
        <v>119504</v>
      </c>
      <c r="T35" s="34">
        <v>7.701741824343006</v>
      </c>
      <c r="U35" s="35">
        <v>-1.5090452054230026</v>
      </c>
      <c r="V35" s="37">
        <v>84586</v>
      </c>
      <c r="W35" s="30"/>
      <c r="X35" s="31" t="s">
        <v>45</v>
      </c>
      <c r="Y35" s="32"/>
      <c r="AA35" s="30"/>
      <c r="AB35" s="31" t="s">
        <v>45</v>
      </c>
      <c r="AC35" s="32"/>
      <c r="AD35" s="38">
        <v>262668</v>
      </c>
      <c r="AE35" s="39">
        <v>19.43746582119053</v>
      </c>
      <c r="AF35" s="40">
        <v>2.9396434491920975</v>
      </c>
      <c r="AG35" s="41">
        <v>32623</v>
      </c>
      <c r="AH35" s="39">
        <v>2.414106200544789</v>
      </c>
      <c r="AI35" s="40">
        <v>48.86830336771014</v>
      </c>
      <c r="AJ35" s="42">
        <v>293983</v>
      </c>
      <c r="AK35" s="39">
        <v>21.754779853316943</v>
      </c>
      <c r="AL35" s="40">
        <v>11.553260275635965</v>
      </c>
      <c r="AM35" s="41">
        <v>293983</v>
      </c>
      <c r="AN35" s="41">
        <v>0</v>
      </c>
      <c r="AO35" s="41">
        <v>0</v>
      </c>
      <c r="AP35" s="42">
        <v>589274</v>
      </c>
      <c r="AQ35" s="39">
        <v>43.60635187505226</v>
      </c>
      <c r="AR35" s="40">
        <v>9.000271911538112</v>
      </c>
      <c r="AS35" s="42">
        <v>121335</v>
      </c>
      <c r="AT35" s="39">
        <v>8.978805623121785</v>
      </c>
      <c r="AU35" s="40">
        <v>230.0106073381021</v>
      </c>
      <c r="AV35" s="41">
        <v>114164</v>
      </c>
      <c r="AW35" s="30"/>
      <c r="AX35" s="31" t="s">
        <v>45</v>
      </c>
      <c r="AY35" s="32"/>
    </row>
    <row r="36" spans="1:51" ht="14.25" customHeight="1">
      <c r="A36" s="43"/>
      <c r="B36" s="44" t="s">
        <v>46</v>
      </c>
      <c r="C36" s="45"/>
      <c r="D36" s="46">
        <v>305082</v>
      </c>
      <c r="E36" s="47">
        <v>23.866844720234504</v>
      </c>
      <c r="F36" s="48">
        <v>-2.81289023675425</v>
      </c>
      <c r="G36" s="49">
        <v>37061</v>
      </c>
      <c r="H36" s="47">
        <v>2.899316027089802</v>
      </c>
      <c r="I36" s="48">
        <v>4.267949583614675</v>
      </c>
      <c r="J36" s="49">
        <v>145041</v>
      </c>
      <c r="K36" s="47">
        <v>11.346690480157902</v>
      </c>
      <c r="L36" s="48">
        <v>-3.999761721955998</v>
      </c>
      <c r="M36" s="49">
        <v>145041</v>
      </c>
      <c r="N36" s="49">
        <v>127442</v>
      </c>
      <c r="O36" s="49">
        <v>0</v>
      </c>
      <c r="P36" s="49">
        <v>487184</v>
      </c>
      <c r="Q36" s="47">
        <v>38.11285122748221</v>
      </c>
      <c r="R36" s="48">
        <v>-2.6683182163263677</v>
      </c>
      <c r="S36" s="49">
        <v>184256</v>
      </c>
      <c r="T36" s="47">
        <v>14.41451590317203</v>
      </c>
      <c r="U36" s="48">
        <v>-86.51185636930762</v>
      </c>
      <c r="V36" s="50">
        <v>66283</v>
      </c>
      <c r="W36" s="51"/>
      <c r="X36" s="44" t="s">
        <v>46</v>
      </c>
      <c r="Y36" s="53"/>
      <c r="AA36" s="43"/>
      <c r="AB36" s="52" t="s">
        <v>46</v>
      </c>
      <c r="AC36" s="53"/>
      <c r="AD36" s="54">
        <v>313912</v>
      </c>
      <c r="AE36" s="55">
        <v>12.451202591845428</v>
      </c>
      <c r="AF36" s="56">
        <v>-0.7744292930250789</v>
      </c>
      <c r="AG36" s="57">
        <v>35544</v>
      </c>
      <c r="AH36" s="55">
        <v>1.4098395248494926</v>
      </c>
      <c r="AI36" s="56">
        <v>39.16992952231793</v>
      </c>
      <c r="AJ36" s="58">
        <v>151084</v>
      </c>
      <c r="AK36" s="55">
        <v>5.992690602418431</v>
      </c>
      <c r="AL36" s="56">
        <v>-6.99432426775667</v>
      </c>
      <c r="AM36" s="57">
        <v>151084</v>
      </c>
      <c r="AN36" s="57">
        <v>0</v>
      </c>
      <c r="AO36" s="57">
        <v>0</v>
      </c>
      <c r="AP36" s="58">
        <v>500540</v>
      </c>
      <c r="AQ36" s="55">
        <v>19.853732719113353</v>
      </c>
      <c r="AR36" s="56">
        <v>-0.7550342224019924</v>
      </c>
      <c r="AS36" s="58">
        <v>1366059</v>
      </c>
      <c r="AT36" s="55">
        <v>54.18422156978317</v>
      </c>
      <c r="AU36" s="56">
        <v>367.51941353831205</v>
      </c>
      <c r="AV36" s="57">
        <v>1272314</v>
      </c>
      <c r="AW36" s="43"/>
      <c r="AX36" s="52" t="s">
        <v>46</v>
      </c>
      <c r="AY36" s="53"/>
    </row>
    <row r="37" spans="1:51" ht="14.25" customHeight="1">
      <c r="A37" s="17"/>
      <c r="B37" s="18" t="s">
        <v>47</v>
      </c>
      <c r="C37" s="19"/>
      <c r="D37" s="20">
        <v>230736</v>
      </c>
      <c r="E37" s="21">
        <v>21.482438728274186</v>
      </c>
      <c r="F37" s="22">
        <v>4.233279877126013</v>
      </c>
      <c r="G37" s="23">
        <v>16097</v>
      </c>
      <c r="H37" s="21">
        <v>1.4986946822733755</v>
      </c>
      <c r="I37" s="22">
        <v>2.5286624203821657</v>
      </c>
      <c r="J37" s="23">
        <v>86003</v>
      </c>
      <c r="K37" s="21">
        <v>8.007221144285092</v>
      </c>
      <c r="L37" s="22">
        <v>-1.1607460954110305</v>
      </c>
      <c r="M37" s="23">
        <v>85989</v>
      </c>
      <c r="N37" s="23">
        <v>74754</v>
      </c>
      <c r="O37" s="23">
        <v>14</v>
      </c>
      <c r="P37" s="23">
        <v>332836</v>
      </c>
      <c r="Q37" s="21">
        <v>30.988354554832654</v>
      </c>
      <c r="R37" s="22">
        <v>2.7024358333487615</v>
      </c>
      <c r="S37" s="23">
        <v>332517</v>
      </c>
      <c r="T37" s="21">
        <v>30.958654386873082</v>
      </c>
      <c r="U37" s="22">
        <v>94.74137325180968</v>
      </c>
      <c r="V37" s="24">
        <v>179689</v>
      </c>
      <c r="W37" s="17"/>
      <c r="X37" s="18" t="s">
        <v>47</v>
      </c>
      <c r="Y37" s="19"/>
      <c r="AA37" s="17"/>
      <c r="AB37" s="18" t="s">
        <v>47</v>
      </c>
      <c r="AC37" s="19"/>
      <c r="AD37" s="29">
        <v>221365</v>
      </c>
      <c r="AE37" s="26">
        <v>24.558645532981352</v>
      </c>
      <c r="AF37" s="27">
        <v>1.7676535490989336</v>
      </c>
      <c r="AG37" s="25">
        <v>15700</v>
      </c>
      <c r="AH37" s="26">
        <v>1.7417872512267398</v>
      </c>
      <c r="AI37" s="27">
        <v>31.799865681665548</v>
      </c>
      <c r="AJ37" s="28">
        <v>87013</v>
      </c>
      <c r="AK37" s="26">
        <v>9.65338433700588</v>
      </c>
      <c r="AL37" s="27">
        <v>-8.62378577054345</v>
      </c>
      <c r="AM37" s="25">
        <v>86450</v>
      </c>
      <c r="AN37" s="25">
        <v>0</v>
      </c>
      <c r="AO37" s="25">
        <v>563</v>
      </c>
      <c r="AP37" s="28">
        <v>324078</v>
      </c>
      <c r="AQ37" s="26">
        <v>35.95381712121397</v>
      </c>
      <c r="AR37" s="27">
        <v>-0.17834206562618393</v>
      </c>
      <c r="AS37" s="28">
        <v>170748</v>
      </c>
      <c r="AT37" s="26">
        <v>18.94310124665372</v>
      </c>
      <c r="AU37" s="27">
        <v>-66.38977686093571</v>
      </c>
      <c r="AV37" s="25">
        <v>105006</v>
      </c>
      <c r="AW37" s="17"/>
      <c r="AX37" s="18" t="s">
        <v>47</v>
      </c>
      <c r="AY37" s="19"/>
    </row>
    <row r="38" spans="1:51" ht="14.25" customHeight="1">
      <c r="A38" s="17"/>
      <c r="B38" s="18" t="s">
        <v>48</v>
      </c>
      <c r="C38" s="19"/>
      <c r="D38" s="20">
        <v>376782</v>
      </c>
      <c r="E38" s="21">
        <v>12.906140677488294</v>
      </c>
      <c r="F38" s="22">
        <v>-2.1322576371915187</v>
      </c>
      <c r="G38" s="23">
        <v>69760</v>
      </c>
      <c r="H38" s="21">
        <v>2.3895312771352755</v>
      </c>
      <c r="I38" s="22">
        <v>8.376833209047975</v>
      </c>
      <c r="J38" s="23">
        <v>260494</v>
      </c>
      <c r="K38" s="21">
        <v>8.922857805419675</v>
      </c>
      <c r="L38" s="22">
        <v>-4.382361901825403</v>
      </c>
      <c r="M38" s="23">
        <v>259363</v>
      </c>
      <c r="N38" s="23">
        <v>227045</v>
      </c>
      <c r="O38" s="23">
        <v>1131</v>
      </c>
      <c r="P38" s="23">
        <v>707036</v>
      </c>
      <c r="Q38" s="21">
        <v>24.218529760043243</v>
      </c>
      <c r="R38" s="22">
        <v>-2.044356268841993</v>
      </c>
      <c r="S38" s="23">
        <v>1224300</v>
      </c>
      <c r="T38" s="21">
        <v>41.93668495694836</v>
      </c>
      <c r="U38" s="22">
        <v>-11.689731830503144</v>
      </c>
      <c r="V38" s="24">
        <v>997671</v>
      </c>
      <c r="W38" s="17"/>
      <c r="X38" s="18" t="s">
        <v>48</v>
      </c>
      <c r="Y38" s="19"/>
      <c r="AA38" s="17"/>
      <c r="AB38" s="18" t="s">
        <v>48</v>
      </c>
      <c r="AC38" s="19"/>
      <c r="AD38" s="25">
        <v>384991</v>
      </c>
      <c r="AE38" s="26">
        <v>12.112863060095362</v>
      </c>
      <c r="AF38" s="27">
        <v>-0.8787242149926365</v>
      </c>
      <c r="AG38" s="25">
        <v>64368</v>
      </c>
      <c r="AH38" s="26">
        <v>2.0251921978753225</v>
      </c>
      <c r="AI38" s="27">
        <v>67.90484140233723</v>
      </c>
      <c r="AJ38" s="28">
        <v>272433</v>
      </c>
      <c r="AK38" s="26">
        <v>8.571482507515656</v>
      </c>
      <c r="AL38" s="27">
        <v>-3.525633080608664</v>
      </c>
      <c r="AM38" s="25">
        <v>271092</v>
      </c>
      <c r="AN38" s="25">
        <v>0</v>
      </c>
      <c r="AO38" s="25">
        <v>1341</v>
      </c>
      <c r="AP38" s="28">
        <v>721792</v>
      </c>
      <c r="AQ38" s="26">
        <v>22.709537765486342</v>
      </c>
      <c r="AR38" s="27">
        <v>1.7857117675345389</v>
      </c>
      <c r="AS38" s="25">
        <v>1386362</v>
      </c>
      <c r="AT38" s="26">
        <v>43.618715912112044</v>
      </c>
      <c r="AU38" s="27">
        <v>-36.0168177370821</v>
      </c>
      <c r="AV38" s="25">
        <v>975908</v>
      </c>
      <c r="AW38" s="17"/>
      <c r="AX38" s="18" t="s">
        <v>48</v>
      </c>
      <c r="AY38" s="19"/>
    </row>
    <row r="39" spans="1:51" ht="14.25" customHeight="1">
      <c r="A39" s="17"/>
      <c r="B39" s="18" t="s">
        <v>49</v>
      </c>
      <c r="C39" s="19"/>
      <c r="D39" s="20">
        <v>259410</v>
      </c>
      <c r="E39" s="21">
        <v>11.650325850735168</v>
      </c>
      <c r="F39" s="22">
        <v>-2.0913300949986975</v>
      </c>
      <c r="G39" s="23">
        <v>20002</v>
      </c>
      <c r="H39" s="21">
        <v>0.8983069953602592</v>
      </c>
      <c r="I39" s="22">
        <v>-0.14976038338658149</v>
      </c>
      <c r="J39" s="23">
        <v>211674</v>
      </c>
      <c r="K39" s="21">
        <v>9.506461100684305</v>
      </c>
      <c r="L39" s="22">
        <v>-13.563993776823159</v>
      </c>
      <c r="M39" s="23">
        <v>211674</v>
      </c>
      <c r="N39" s="23">
        <v>188913</v>
      </c>
      <c r="O39" s="23">
        <v>0</v>
      </c>
      <c r="P39" s="23">
        <v>491086</v>
      </c>
      <c r="Q39" s="21">
        <v>22.05509394677973</v>
      </c>
      <c r="R39" s="22">
        <v>-7.320230847333518</v>
      </c>
      <c r="S39" s="23">
        <v>985503</v>
      </c>
      <c r="T39" s="21">
        <v>44.25978596382969</v>
      </c>
      <c r="U39" s="22">
        <v>0.5049196778957159</v>
      </c>
      <c r="V39" s="24">
        <v>912944</v>
      </c>
      <c r="W39" s="17"/>
      <c r="X39" s="18" t="s">
        <v>49</v>
      </c>
      <c r="Y39" s="19"/>
      <c r="AA39" s="17"/>
      <c r="AB39" s="18" t="s">
        <v>49</v>
      </c>
      <c r="AC39" s="19"/>
      <c r="AD39" s="25">
        <v>264951</v>
      </c>
      <c r="AE39" s="26">
        <v>11.128046603638074</v>
      </c>
      <c r="AF39" s="27">
        <v>-0.7622122508296315</v>
      </c>
      <c r="AG39" s="25">
        <v>20032</v>
      </c>
      <c r="AH39" s="26">
        <v>0.8413519087079419</v>
      </c>
      <c r="AI39" s="27">
        <v>98.29736685804791</v>
      </c>
      <c r="AJ39" s="28">
        <v>244891</v>
      </c>
      <c r="AK39" s="26">
        <v>10.28551868387563</v>
      </c>
      <c r="AL39" s="27">
        <v>-9.21153118952465</v>
      </c>
      <c r="AM39" s="25">
        <v>244724</v>
      </c>
      <c r="AN39" s="25">
        <v>0</v>
      </c>
      <c r="AO39" s="25">
        <v>167</v>
      </c>
      <c r="AP39" s="28">
        <v>529874</v>
      </c>
      <c r="AQ39" s="26">
        <v>22.254917196221644</v>
      </c>
      <c r="AR39" s="27">
        <v>-3.10007205217016</v>
      </c>
      <c r="AS39" s="25">
        <v>980552</v>
      </c>
      <c r="AT39" s="26">
        <v>41.183571125568584</v>
      </c>
      <c r="AU39" s="27">
        <v>-49.07884596609522</v>
      </c>
      <c r="AV39" s="25">
        <v>844057</v>
      </c>
      <c r="AW39" s="17"/>
      <c r="AX39" s="18" t="s">
        <v>49</v>
      </c>
      <c r="AY39" s="19"/>
    </row>
    <row r="40" spans="1:51" ht="14.25" customHeight="1">
      <c r="A40" s="30"/>
      <c r="B40" s="31" t="s">
        <v>50</v>
      </c>
      <c r="C40" s="32"/>
      <c r="D40" s="33">
        <v>405343</v>
      </c>
      <c r="E40" s="34">
        <v>16.32205272836873</v>
      </c>
      <c r="F40" s="35">
        <v>13.138026030429309</v>
      </c>
      <c r="G40" s="36">
        <v>64784</v>
      </c>
      <c r="H40" s="34">
        <v>2.6086742930176166</v>
      </c>
      <c r="I40" s="35">
        <v>-2.688737344909424</v>
      </c>
      <c r="J40" s="36">
        <v>459879</v>
      </c>
      <c r="K40" s="34">
        <v>18.518068121737596</v>
      </c>
      <c r="L40" s="35">
        <v>-11.899393286883157</v>
      </c>
      <c r="M40" s="36">
        <v>459473</v>
      </c>
      <c r="N40" s="36">
        <v>424162</v>
      </c>
      <c r="O40" s="36">
        <v>406</v>
      </c>
      <c r="P40" s="36">
        <v>930006</v>
      </c>
      <c r="Q40" s="34">
        <v>37.448795143123945</v>
      </c>
      <c r="R40" s="35">
        <v>-1.777913903088167</v>
      </c>
      <c r="S40" s="36">
        <v>710842</v>
      </c>
      <c r="T40" s="34">
        <v>28.623660962540576</v>
      </c>
      <c r="U40" s="35">
        <v>127.13727444984454</v>
      </c>
      <c r="V40" s="37">
        <v>523336</v>
      </c>
      <c r="W40" s="30"/>
      <c r="X40" s="31" t="s">
        <v>50</v>
      </c>
      <c r="Y40" s="32"/>
      <c r="AA40" s="30"/>
      <c r="AB40" s="31" t="s">
        <v>50</v>
      </c>
      <c r="AC40" s="32"/>
      <c r="AD40" s="41">
        <v>358273</v>
      </c>
      <c r="AE40" s="39">
        <v>16.45283563007675</v>
      </c>
      <c r="AF40" s="40">
        <v>4.65475641033131</v>
      </c>
      <c r="AG40" s="41">
        <v>66574</v>
      </c>
      <c r="AH40" s="39">
        <v>3.057252651572207</v>
      </c>
      <c r="AI40" s="40">
        <v>75.21318033477209</v>
      </c>
      <c r="AJ40" s="42">
        <v>521993</v>
      </c>
      <c r="AK40" s="39">
        <v>23.971287339684128</v>
      </c>
      <c r="AL40" s="40">
        <v>15.24906938440275</v>
      </c>
      <c r="AM40" s="41">
        <v>521927</v>
      </c>
      <c r="AN40" s="41">
        <v>0</v>
      </c>
      <c r="AO40" s="41">
        <v>66</v>
      </c>
      <c r="AP40" s="42">
        <v>946840</v>
      </c>
      <c r="AQ40" s="39">
        <v>43.48137562133308</v>
      </c>
      <c r="AR40" s="40">
        <v>13.63079951035691</v>
      </c>
      <c r="AS40" s="41">
        <v>312957</v>
      </c>
      <c r="AT40" s="39">
        <v>14.371806081624706</v>
      </c>
      <c r="AU40" s="40">
        <v>-62.151379003827714</v>
      </c>
      <c r="AV40" s="41">
        <v>180671</v>
      </c>
      <c r="AW40" s="30"/>
      <c r="AX40" s="31" t="s">
        <v>50</v>
      </c>
      <c r="AY40" s="32"/>
    </row>
    <row r="41" spans="1:51" ht="14.25" customHeight="1">
      <c r="A41" s="43"/>
      <c r="B41" s="44" t="s">
        <v>51</v>
      </c>
      <c r="C41" s="45"/>
      <c r="D41" s="46">
        <v>489006</v>
      </c>
      <c r="E41" s="47">
        <v>19.50136148939123</v>
      </c>
      <c r="F41" s="48">
        <v>4.963488608703492</v>
      </c>
      <c r="G41" s="49">
        <v>73161</v>
      </c>
      <c r="H41" s="47">
        <v>2.917631088218451</v>
      </c>
      <c r="I41" s="48">
        <v>12.127574791564491</v>
      </c>
      <c r="J41" s="49">
        <v>417915</v>
      </c>
      <c r="K41" s="47">
        <v>16.66628116390992</v>
      </c>
      <c r="L41" s="48">
        <v>-15.558739023434184</v>
      </c>
      <c r="M41" s="49">
        <v>417190</v>
      </c>
      <c r="N41" s="49">
        <v>389564</v>
      </c>
      <c r="O41" s="49">
        <v>725</v>
      </c>
      <c r="P41" s="49">
        <v>980082</v>
      </c>
      <c r="Q41" s="47">
        <v>39.08527374151961</v>
      </c>
      <c r="R41" s="48">
        <v>-4.479907372754491</v>
      </c>
      <c r="S41" s="49">
        <v>777630</v>
      </c>
      <c r="T41" s="47">
        <v>31.01156986825377</v>
      </c>
      <c r="U41" s="48">
        <v>-24.63489165229881</v>
      </c>
      <c r="V41" s="50">
        <v>749253</v>
      </c>
      <c r="W41" s="51"/>
      <c r="X41" s="44" t="s">
        <v>51</v>
      </c>
      <c r="Y41" s="45"/>
      <c r="AA41" s="43"/>
      <c r="AB41" s="52" t="s">
        <v>51</v>
      </c>
      <c r="AC41" s="53"/>
      <c r="AD41" s="57">
        <v>465882</v>
      </c>
      <c r="AE41" s="55">
        <v>16.319943503280054</v>
      </c>
      <c r="AF41" s="56">
        <v>-1.1804084022170043</v>
      </c>
      <c r="AG41" s="57">
        <v>65248</v>
      </c>
      <c r="AH41" s="55">
        <v>2.2856510311667266</v>
      </c>
      <c r="AI41" s="56">
        <v>36.31102847473207</v>
      </c>
      <c r="AJ41" s="58">
        <v>494918</v>
      </c>
      <c r="AK41" s="55">
        <v>17.337080631482557</v>
      </c>
      <c r="AL41" s="56">
        <v>-10.844059339055873</v>
      </c>
      <c r="AM41" s="57">
        <v>492739</v>
      </c>
      <c r="AN41" s="57">
        <v>0</v>
      </c>
      <c r="AO41" s="57">
        <v>2179</v>
      </c>
      <c r="AP41" s="58">
        <v>1026048</v>
      </c>
      <c r="AQ41" s="55">
        <v>35.94267516592934</v>
      </c>
      <c r="AR41" s="56">
        <v>-4.50294993899085</v>
      </c>
      <c r="AS41" s="57">
        <v>1031817</v>
      </c>
      <c r="AT41" s="55">
        <v>36.14476443761277</v>
      </c>
      <c r="AU41" s="56">
        <v>81.69438936687997</v>
      </c>
      <c r="AV41" s="57">
        <v>798832</v>
      </c>
      <c r="AW41" s="43"/>
      <c r="AX41" s="52" t="s">
        <v>51</v>
      </c>
      <c r="AY41" s="53"/>
    </row>
    <row r="42" spans="1:51" ht="14.25" customHeight="1">
      <c r="A42" s="17"/>
      <c r="B42" s="18" t="s">
        <v>52</v>
      </c>
      <c r="C42" s="19"/>
      <c r="D42" s="20">
        <v>1658604</v>
      </c>
      <c r="E42" s="21">
        <v>21.842780297664778</v>
      </c>
      <c r="F42" s="22">
        <v>-3.6999318945451187</v>
      </c>
      <c r="G42" s="23">
        <v>360234</v>
      </c>
      <c r="H42" s="21">
        <v>4.744057121379771</v>
      </c>
      <c r="I42" s="22">
        <v>5.098334398221491</v>
      </c>
      <c r="J42" s="23">
        <v>1226253</v>
      </c>
      <c r="K42" s="21">
        <v>16.148987261789028</v>
      </c>
      <c r="L42" s="22">
        <v>1.0631695804930634</v>
      </c>
      <c r="M42" s="23">
        <v>1225988</v>
      </c>
      <c r="N42" s="23">
        <v>1086484</v>
      </c>
      <c r="O42" s="23">
        <v>265</v>
      </c>
      <c r="P42" s="23">
        <v>3245091</v>
      </c>
      <c r="Q42" s="21">
        <v>42.73582468083357</v>
      </c>
      <c r="R42" s="22">
        <v>-1.0172517974244464</v>
      </c>
      <c r="S42" s="23">
        <v>887735</v>
      </c>
      <c r="T42" s="21">
        <v>11.69091631730506</v>
      </c>
      <c r="U42" s="22">
        <v>-28.314119873898548</v>
      </c>
      <c r="V42" s="24">
        <v>798505</v>
      </c>
      <c r="W42" s="17"/>
      <c r="X42" s="18" t="s">
        <v>52</v>
      </c>
      <c r="Y42" s="19"/>
      <c r="AA42" s="17"/>
      <c r="AB42" s="18" t="s">
        <v>52</v>
      </c>
      <c r="AC42" s="19"/>
      <c r="AD42" s="25">
        <v>1722329</v>
      </c>
      <c r="AE42" s="26">
        <v>22.40965507693813</v>
      </c>
      <c r="AF42" s="27">
        <v>2.7790392293879966</v>
      </c>
      <c r="AG42" s="25">
        <v>342759</v>
      </c>
      <c r="AH42" s="26">
        <v>4.45972341202885</v>
      </c>
      <c r="AI42" s="27">
        <v>38.864400599602966</v>
      </c>
      <c r="AJ42" s="28">
        <v>1213353</v>
      </c>
      <c r="AK42" s="26">
        <v>15.787240542642033</v>
      </c>
      <c r="AL42" s="27">
        <v>-8.143687188901717</v>
      </c>
      <c r="AM42" s="25">
        <v>1213098</v>
      </c>
      <c r="AN42" s="25">
        <v>0</v>
      </c>
      <c r="AO42" s="25">
        <v>255</v>
      </c>
      <c r="AP42" s="28">
        <v>3278441</v>
      </c>
      <c r="AQ42" s="26">
        <v>42.65661903160901</v>
      </c>
      <c r="AR42" s="27">
        <v>1.07682593631475</v>
      </c>
      <c r="AS42" s="25">
        <v>1238368</v>
      </c>
      <c r="AT42" s="26">
        <v>16.112716988634414</v>
      </c>
      <c r="AU42" s="27">
        <v>-4.505197830645031</v>
      </c>
      <c r="AV42" s="25">
        <v>401477</v>
      </c>
      <c r="AW42" s="17"/>
      <c r="AX42" s="18" t="s">
        <v>52</v>
      </c>
      <c r="AY42" s="19"/>
    </row>
    <row r="43" spans="1:51" ht="14.25" customHeight="1">
      <c r="A43" s="17"/>
      <c r="B43" s="18" t="s">
        <v>53</v>
      </c>
      <c r="C43" s="19"/>
      <c r="D43" s="20">
        <v>1787415</v>
      </c>
      <c r="E43" s="21">
        <v>13.402231452060432</v>
      </c>
      <c r="F43" s="22">
        <v>-2.3360150543556655</v>
      </c>
      <c r="G43" s="23">
        <v>2293686</v>
      </c>
      <c r="H43" s="21">
        <v>17.198306297278855</v>
      </c>
      <c r="I43" s="22">
        <v>9.207177807815714</v>
      </c>
      <c r="J43" s="23">
        <v>1232642</v>
      </c>
      <c r="K43" s="21">
        <v>9.242483352512245</v>
      </c>
      <c r="L43" s="22">
        <v>2.758872508644923</v>
      </c>
      <c r="M43" s="23">
        <v>1232285</v>
      </c>
      <c r="N43" s="23">
        <v>1003929</v>
      </c>
      <c r="O43" s="23">
        <v>357</v>
      </c>
      <c r="P43" s="23">
        <v>5313743</v>
      </c>
      <c r="Q43" s="21">
        <v>39.84302110185153</v>
      </c>
      <c r="R43" s="22">
        <v>3.581270493329172</v>
      </c>
      <c r="S43" s="23">
        <v>4271285</v>
      </c>
      <c r="T43" s="21">
        <v>32.02655800008053</v>
      </c>
      <c r="U43" s="22">
        <v>75.3254243076524</v>
      </c>
      <c r="V43" s="24">
        <v>3128071</v>
      </c>
      <c r="W43" s="17"/>
      <c r="X43" s="18" t="s">
        <v>53</v>
      </c>
      <c r="Y43" s="19"/>
      <c r="AA43" s="17"/>
      <c r="AB43" s="18" t="s">
        <v>53</v>
      </c>
      <c r="AC43" s="19"/>
      <c r="AD43" s="25">
        <v>1830168</v>
      </c>
      <c r="AE43" s="26">
        <v>16.468872369136676</v>
      </c>
      <c r="AF43" s="27">
        <v>0.42118154702462346</v>
      </c>
      <c r="AG43" s="25">
        <v>2100307</v>
      </c>
      <c r="AH43" s="26">
        <v>18.899733750674443</v>
      </c>
      <c r="AI43" s="27">
        <v>46.652892619689666</v>
      </c>
      <c r="AJ43" s="28">
        <v>1199548</v>
      </c>
      <c r="AK43" s="26">
        <v>10.794201905318616</v>
      </c>
      <c r="AL43" s="27">
        <v>4.818120095175763</v>
      </c>
      <c r="AM43" s="25">
        <v>1197810</v>
      </c>
      <c r="AN43" s="25">
        <v>0</v>
      </c>
      <c r="AO43" s="25">
        <v>1738</v>
      </c>
      <c r="AP43" s="28">
        <v>5130023</v>
      </c>
      <c r="AQ43" s="26">
        <v>46.162808025129735</v>
      </c>
      <c r="AR43" s="27">
        <v>16.616265782054043</v>
      </c>
      <c r="AS43" s="25">
        <v>2436204</v>
      </c>
      <c r="AT43" s="26">
        <v>21.92232229018333</v>
      </c>
      <c r="AU43" s="27">
        <v>-2.737106359805842</v>
      </c>
      <c r="AV43" s="25">
        <v>909707</v>
      </c>
      <c r="AW43" s="17"/>
      <c r="AX43" s="18" t="s">
        <v>53</v>
      </c>
      <c r="AY43" s="19"/>
    </row>
    <row r="44" spans="1:51" ht="14.25" customHeight="1">
      <c r="A44" s="17"/>
      <c r="B44" s="18" t="s">
        <v>54</v>
      </c>
      <c r="C44" s="19"/>
      <c r="D44" s="20">
        <v>435455</v>
      </c>
      <c r="E44" s="21">
        <v>18.986798124407557</v>
      </c>
      <c r="F44" s="22">
        <v>6.170211728449243</v>
      </c>
      <c r="G44" s="23">
        <v>53256</v>
      </c>
      <c r="H44" s="21">
        <v>2.3220790228920296</v>
      </c>
      <c r="I44" s="22">
        <v>5.994745641270599</v>
      </c>
      <c r="J44" s="23">
        <v>282663</v>
      </c>
      <c r="K44" s="21">
        <v>12.324730036948509</v>
      </c>
      <c r="L44" s="22">
        <v>-0.022283058508945054</v>
      </c>
      <c r="M44" s="23">
        <v>282663</v>
      </c>
      <c r="N44" s="23">
        <v>245959</v>
      </c>
      <c r="O44" s="23">
        <v>0</v>
      </c>
      <c r="P44" s="23">
        <v>771374</v>
      </c>
      <c r="Q44" s="21">
        <v>33.63360718424809</v>
      </c>
      <c r="R44" s="22">
        <v>3.8023570953738166</v>
      </c>
      <c r="S44" s="23">
        <v>567024</v>
      </c>
      <c r="T44" s="21">
        <v>24.72349661777697</v>
      </c>
      <c r="U44" s="22">
        <v>-47.70516553335246</v>
      </c>
      <c r="V44" s="24">
        <v>541554</v>
      </c>
      <c r="W44" s="17"/>
      <c r="X44" s="18" t="s">
        <v>54</v>
      </c>
      <c r="Y44" s="19"/>
      <c r="AA44" s="17"/>
      <c r="AB44" s="18" t="s">
        <v>54</v>
      </c>
      <c r="AC44" s="19"/>
      <c r="AD44" s="29">
        <v>410148</v>
      </c>
      <c r="AE44" s="26">
        <v>15.631158502587548</v>
      </c>
      <c r="AF44" s="27">
        <v>2.9025613491930082</v>
      </c>
      <c r="AG44" s="25">
        <v>50244</v>
      </c>
      <c r="AH44" s="26">
        <v>1.9148500731541023</v>
      </c>
      <c r="AI44" s="27">
        <v>71.41687421104704</v>
      </c>
      <c r="AJ44" s="28">
        <v>282726</v>
      </c>
      <c r="AK44" s="26">
        <v>10.77497615202943</v>
      </c>
      <c r="AL44" s="27">
        <v>-4.355209742895805</v>
      </c>
      <c r="AM44" s="25">
        <v>282726</v>
      </c>
      <c r="AN44" s="25">
        <v>0</v>
      </c>
      <c r="AO44" s="25">
        <v>0</v>
      </c>
      <c r="AP44" s="28">
        <v>743118</v>
      </c>
      <c r="AQ44" s="26">
        <v>28.32098472777108</v>
      </c>
      <c r="AR44" s="27">
        <v>2.712960787294918</v>
      </c>
      <c r="AS44" s="25">
        <v>1084283</v>
      </c>
      <c r="AT44" s="26">
        <v>41.323130759289654</v>
      </c>
      <c r="AU44" s="27">
        <v>85.08902950921534</v>
      </c>
      <c r="AV44" s="25">
        <v>1075263</v>
      </c>
      <c r="AW44" s="17"/>
      <c r="AX44" s="18" t="s">
        <v>54</v>
      </c>
      <c r="AY44" s="19"/>
    </row>
    <row r="45" spans="1:51" ht="14.25" customHeight="1">
      <c r="A45" s="30"/>
      <c r="B45" s="31" t="s">
        <v>55</v>
      </c>
      <c r="C45" s="32"/>
      <c r="D45" s="33">
        <v>1103067</v>
      </c>
      <c r="E45" s="34">
        <v>17.71677844048817</v>
      </c>
      <c r="F45" s="35">
        <v>5.46672645619859</v>
      </c>
      <c r="G45" s="36">
        <v>186297</v>
      </c>
      <c r="H45" s="34">
        <v>2.99218694161608</v>
      </c>
      <c r="I45" s="35">
        <v>8.416844163553197</v>
      </c>
      <c r="J45" s="36">
        <v>498355</v>
      </c>
      <c r="K45" s="34">
        <v>8.004269114849308</v>
      </c>
      <c r="L45" s="35">
        <v>7.598188974507894</v>
      </c>
      <c r="M45" s="36">
        <v>498355</v>
      </c>
      <c r="N45" s="36">
        <v>436339</v>
      </c>
      <c r="O45" s="36">
        <v>0</v>
      </c>
      <c r="P45" s="36">
        <v>1787719</v>
      </c>
      <c r="Q45" s="34">
        <v>28.713234496953557</v>
      </c>
      <c r="R45" s="35">
        <v>6.355628691501159</v>
      </c>
      <c r="S45" s="36">
        <v>2632771</v>
      </c>
      <c r="T45" s="34">
        <v>42.28593593276064</v>
      </c>
      <c r="U45" s="35">
        <v>98.70899619453893</v>
      </c>
      <c r="V45" s="37">
        <v>2174564</v>
      </c>
      <c r="W45" s="30"/>
      <c r="X45" s="31" t="s">
        <v>55</v>
      </c>
      <c r="Y45" s="32"/>
      <c r="Z45" s="59"/>
      <c r="AA45" s="30"/>
      <c r="AB45" s="31" t="s">
        <v>55</v>
      </c>
      <c r="AC45" s="32"/>
      <c r="AD45" s="41">
        <v>1045891</v>
      </c>
      <c r="AE45" s="39">
        <v>21.655703445789772</v>
      </c>
      <c r="AF45" s="40">
        <v>1.372156001449986</v>
      </c>
      <c r="AG45" s="41">
        <v>171834</v>
      </c>
      <c r="AH45" s="39">
        <v>3.557910093789735</v>
      </c>
      <c r="AI45" s="40">
        <v>43.495144009553314</v>
      </c>
      <c r="AJ45" s="42">
        <v>463163</v>
      </c>
      <c r="AK45" s="39">
        <v>9.590024749292544</v>
      </c>
      <c r="AL45" s="40">
        <v>-8.431245786452989</v>
      </c>
      <c r="AM45" s="41">
        <v>463163</v>
      </c>
      <c r="AN45" s="41">
        <v>0</v>
      </c>
      <c r="AO45" s="41">
        <v>0</v>
      </c>
      <c r="AP45" s="42">
        <v>1680888</v>
      </c>
      <c r="AQ45" s="39">
        <v>34.80363828887205</v>
      </c>
      <c r="AR45" s="40">
        <v>1.4237684125670071</v>
      </c>
      <c r="AS45" s="42">
        <v>1324938</v>
      </c>
      <c r="AT45" s="39">
        <v>27.433513064036127</v>
      </c>
      <c r="AU45" s="40">
        <v>8.665249441475488</v>
      </c>
      <c r="AV45" s="41">
        <v>734529</v>
      </c>
      <c r="AW45" s="30"/>
      <c r="AX45" s="31" t="s">
        <v>55</v>
      </c>
      <c r="AY45" s="32"/>
    </row>
    <row r="46" spans="1:51" ht="14.25" customHeight="1" thickBot="1">
      <c r="A46" s="60"/>
      <c r="B46" s="61" t="s">
        <v>56</v>
      </c>
      <c r="C46" s="62"/>
      <c r="D46" s="63">
        <v>606605</v>
      </c>
      <c r="E46" s="64">
        <v>22.102439920189934</v>
      </c>
      <c r="F46" s="65">
        <v>1.2346317716582083</v>
      </c>
      <c r="G46" s="66">
        <v>106720</v>
      </c>
      <c r="H46" s="64">
        <v>3.888481612058374</v>
      </c>
      <c r="I46" s="65">
        <v>7.654440543921236</v>
      </c>
      <c r="J46" s="66">
        <v>244770</v>
      </c>
      <c r="K46" s="64">
        <v>8.918512408016568</v>
      </c>
      <c r="L46" s="65">
        <v>-7.976013684982236</v>
      </c>
      <c r="M46" s="66">
        <v>243872</v>
      </c>
      <c r="N46" s="66">
        <v>209330</v>
      </c>
      <c r="O46" s="66">
        <v>898</v>
      </c>
      <c r="P46" s="67">
        <v>958095</v>
      </c>
      <c r="Q46" s="64">
        <v>34.909433940264876</v>
      </c>
      <c r="R46" s="65">
        <v>-0.6459447239724408</v>
      </c>
      <c r="S46" s="66">
        <v>740023</v>
      </c>
      <c r="T46" s="64">
        <v>26.963697788608265</v>
      </c>
      <c r="U46" s="65">
        <v>-10.970499668555878</v>
      </c>
      <c r="V46" s="68">
        <v>723080</v>
      </c>
      <c r="W46" s="60"/>
      <c r="X46" s="61" t="s">
        <v>56</v>
      </c>
      <c r="Y46" s="62"/>
      <c r="AA46" s="60"/>
      <c r="AB46" s="61" t="s">
        <v>56</v>
      </c>
      <c r="AC46" s="62"/>
      <c r="AD46" s="69">
        <v>599207</v>
      </c>
      <c r="AE46" s="70">
        <v>21.733927890049085</v>
      </c>
      <c r="AF46" s="71">
        <v>2.2333424896394405</v>
      </c>
      <c r="AG46" s="69">
        <v>99132</v>
      </c>
      <c r="AH46" s="70">
        <v>3.5956317926799013</v>
      </c>
      <c r="AI46" s="71">
        <v>43.59464627151051</v>
      </c>
      <c r="AJ46" s="72">
        <v>265985</v>
      </c>
      <c r="AK46" s="70">
        <v>9.647582237581846</v>
      </c>
      <c r="AL46" s="71">
        <v>5.753135995865057</v>
      </c>
      <c r="AM46" s="69">
        <v>265725</v>
      </c>
      <c r="AN46" s="69">
        <v>0</v>
      </c>
      <c r="AO46" s="69">
        <v>260</v>
      </c>
      <c r="AP46" s="72">
        <v>964324</v>
      </c>
      <c r="AQ46" s="70">
        <v>34.97714192031083</v>
      </c>
      <c r="AR46" s="71">
        <v>6.359108295428977</v>
      </c>
      <c r="AS46" s="73">
        <v>831211</v>
      </c>
      <c r="AT46" s="70">
        <v>30.148980127761504</v>
      </c>
      <c r="AU46" s="71">
        <v>23.096961269102213</v>
      </c>
      <c r="AV46" s="69">
        <v>814711</v>
      </c>
      <c r="AW46" s="60"/>
      <c r="AX46" s="61" t="s">
        <v>56</v>
      </c>
      <c r="AY46" s="62"/>
    </row>
    <row r="47" spans="1:51" ht="15" customHeight="1">
      <c r="A47" s="74"/>
      <c r="B47" s="75" t="s">
        <v>57</v>
      </c>
      <c r="C47" s="76"/>
      <c r="D47" s="77">
        <v>68172115</v>
      </c>
      <c r="E47" s="78">
        <v>15.745203432757124</v>
      </c>
      <c r="F47" s="79">
        <v>-1.257360222846403</v>
      </c>
      <c r="G47" s="77">
        <v>126906581</v>
      </c>
      <c r="H47" s="78">
        <v>29.310663675326342</v>
      </c>
      <c r="I47" s="79">
        <v>6.968164418653538</v>
      </c>
      <c r="J47" s="77">
        <v>40969632</v>
      </c>
      <c r="K47" s="78">
        <v>9.46244942532876</v>
      </c>
      <c r="L47" s="79">
        <v>2.9107526676718702</v>
      </c>
      <c r="M47" s="77">
        <v>40949967</v>
      </c>
      <c r="N47" s="77">
        <v>33632076</v>
      </c>
      <c r="O47" s="77">
        <v>19665</v>
      </c>
      <c r="P47" s="77">
        <v>236048328</v>
      </c>
      <c r="Q47" s="78">
        <v>54.518316533412225</v>
      </c>
      <c r="R47" s="79">
        <v>3.7617868158570547</v>
      </c>
      <c r="S47" s="77">
        <v>63828423</v>
      </c>
      <c r="T47" s="78">
        <v>14.741973384969409</v>
      </c>
      <c r="U47" s="79">
        <v>-27.81953415410608</v>
      </c>
      <c r="V47" s="77">
        <v>48357126</v>
      </c>
      <c r="W47" s="74"/>
      <c r="X47" s="75" t="s">
        <v>57</v>
      </c>
      <c r="Y47" s="76"/>
      <c r="AA47" s="74"/>
      <c r="AB47" s="75" t="s">
        <v>57</v>
      </c>
      <c r="AC47" s="76"/>
      <c r="AD47" s="80">
        <v>69040199</v>
      </c>
      <c r="AE47" s="81">
        <v>15.260051425296739</v>
      </c>
      <c r="AF47" s="82">
        <v>-4.1148166208097745</v>
      </c>
      <c r="AG47" s="80">
        <v>118639580</v>
      </c>
      <c r="AH47" s="81">
        <v>26.22307174803489</v>
      </c>
      <c r="AI47" s="82">
        <v>22.859137771850104</v>
      </c>
      <c r="AJ47" s="80">
        <v>39810837</v>
      </c>
      <c r="AK47" s="81">
        <v>8.799444797430352</v>
      </c>
      <c r="AL47" s="82">
        <v>-1.3983261151209907</v>
      </c>
      <c r="AM47" s="80">
        <v>39768908</v>
      </c>
      <c r="AN47" s="80">
        <v>0</v>
      </c>
      <c r="AO47" s="80">
        <v>41929</v>
      </c>
      <c r="AP47" s="80">
        <v>227490616</v>
      </c>
      <c r="AQ47" s="81">
        <v>50.28256797076198</v>
      </c>
      <c r="AR47" s="82">
        <v>8.87638908731399</v>
      </c>
      <c r="AS47" s="80">
        <v>88428943</v>
      </c>
      <c r="AT47" s="81">
        <v>19.545572539045466</v>
      </c>
      <c r="AU47" s="82">
        <v>3.9612031385866193</v>
      </c>
      <c r="AV47" s="80">
        <v>61109667</v>
      </c>
      <c r="AW47" s="74"/>
      <c r="AX47" s="75" t="s">
        <v>57</v>
      </c>
      <c r="AY47" s="76"/>
    </row>
    <row r="48" spans="1:51" ht="15" customHeight="1" thickBot="1">
      <c r="A48" s="83"/>
      <c r="B48" s="84" t="s">
        <v>58</v>
      </c>
      <c r="C48" s="85"/>
      <c r="D48" s="86">
        <v>28236949</v>
      </c>
      <c r="E48" s="87">
        <v>15.882355746894875</v>
      </c>
      <c r="F48" s="88">
        <v>1.2119106027347373</v>
      </c>
      <c r="G48" s="86">
        <v>20133560</v>
      </c>
      <c r="H48" s="87">
        <v>11.32446576899837</v>
      </c>
      <c r="I48" s="88">
        <v>8.580934175617077</v>
      </c>
      <c r="J48" s="86">
        <v>15060998</v>
      </c>
      <c r="K48" s="87">
        <v>8.471316364217403</v>
      </c>
      <c r="L48" s="88">
        <v>-3.1787785031531026</v>
      </c>
      <c r="M48" s="86">
        <v>15051041</v>
      </c>
      <c r="N48" s="86">
        <v>12758966</v>
      </c>
      <c r="O48" s="86">
        <v>9957</v>
      </c>
      <c r="P48" s="86">
        <v>63431507</v>
      </c>
      <c r="Q48" s="87">
        <v>35.67813788011065</v>
      </c>
      <c r="R48" s="88">
        <v>2.314233952592069</v>
      </c>
      <c r="S48" s="86">
        <v>42777019</v>
      </c>
      <c r="T48" s="87">
        <v>24.060667232486104</v>
      </c>
      <c r="U48" s="88">
        <v>-0.9311614423705032</v>
      </c>
      <c r="V48" s="86">
        <v>30190844</v>
      </c>
      <c r="W48" s="83"/>
      <c r="X48" s="84" t="s">
        <v>58</v>
      </c>
      <c r="Y48" s="85"/>
      <c r="AA48" s="83"/>
      <c r="AB48" s="84" t="s">
        <v>58</v>
      </c>
      <c r="AC48" s="85"/>
      <c r="AD48" s="89">
        <v>27898840</v>
      </c>
      <c r="AE48" s="90">
        <v>16.111759878641873</v>
      </c>
      <c r="AF48" s="91">
        <v>-0.6670078309340569</v>
      </c>
      <c r="AG48" s="89">
        <v>18542445</v>
      </c>
      <c r="AH48" s="90">
        <v>10.708381474029874</v>
      </c>
      <c r="AI48" s="91">
        <v>38.0510873551604</v>
      </c>
      <c r="AJ48" s="89">
        <v>15555472</v>
      </c>
      <c r="AK48" s="90">
        <v>8.983385318634648</v>
      </c>
      <c r="AL48" s="91">
        <v>-0.2337173123015758</v>
      </c>
      <c r="AM48" s="89">
        <v>15541361</v>
      </c>
      <c r="AN48" s="89">
        <v>0</v>
      </c>
      <c r="AO48" s="89">
        <v>14111</v>
      </c>
      <c r="AP48" s="89">
        <v>61996757</v>
      </c>
      <c r="AQ48" s="90">
        <v>35.80352667130639</v>
      </c>
      <c r="AR48" s="91">
        <v>8.557368356099122</v>
      </c>
      <c r="AS48" s="89">
        <v>43179086</v>
      </c>
      <c r="AT48" s="90">
        <v>24.936200408734805</v>
      </c>
      <c r="AU48" s="91">
        <v>-6.438041875344621</v>
      </c>
      <c r="AV48" s="89">
        <v>28079519</v>
      </c>
      <c r="AW48" s="83"/>
      <c r="AX48" s="84" t="s">
        <v>58</v>
      </c>
      <c r="AY48" s="85"/>
    </row>
    <row r="49" spans="1:51" ht="15" customHeight="1" thickBot="1" thickTop="1">
      <c r="A49" s="92"/>
      <c r="B49" s="93" t="s">
        <v>59</v>
      </c>
      <c r="C49" s="94"/>
      <c r="D49" s="95">
        <v>96409064</v>
      </c>
      <c r="E49" s="96">
        <v>15.785127632616376</v>
      </c>
      <c r="F49" s="97">
        <v>-0.5467095666174285</v>
      </c>
      <c r="G49" s="95">
        <v>147040141</v>
      </c>
      <c r="H49" s="96">
        <v>24.074991463488413</v>
      </c>
      <c r="I49" s="97">
        <v>7.186157224315649</v>
      </c>
      <c r="J49" s="95">
        <v>56030630</v>
      </c>
      <c r="K49" s="96">
        <v>9.173936652739457</v>
      </c>
      <c r="L49" s="97">
        <v>1.1998650659555434</v>
      </c>
      <c r="M49" s="95">
        <v>56001008</v>
      </c>
      <c r="N49" s="95">
        <v>46391042</v>
      </c>
      <c r="O49" s="95">
        <v>29622</v>
      </c>
      <c r="P49" s="95">
        <v>299479835</v>
      </c>
      <c r="Q49" s="96">
        <v>49.034055748844246</v>
      </c>
      <c r="R49" s="97">
        <v>3.451778188612047</v>
      </c>
      <c r="S49" s="95">
        <v>106605442</v>
      </c>
      <c r="T49" s="96">
        <v>17.454588173384636</v>
      </c>
      <c r="U49" s="97">
        <v>-18.997767225888627</v>
      </c>
      <c r="V49" s="95">
        <v>78547970</v>
      </c>
      <c r="W49" s="92"/>
      <c r="X49" s="93" t="s">
        <v>59</v>
      </c>
      <c r="Y49" s="94"/>
      <c r="AA49" s="92"/>
      <c r="AB49" s="93" t="s">
        <v>59</v>
      </c>
      <c r="AC49" s="94"/>
      <c r="AD49" s="98">
        <v>96939039</v>
      </c>
      <c r="AE49" s="99">
        <v>15.495800187300588</v>
      </c>
      <c r="AF49" s="100">
        <v>-3.147321627724207</v>
      </c>
      <c r="AG49" s="98">
        <v>137182025</v>
      </c>
      <c r="AH49" s="99">
        <v>21.92868085570019</v>
      </c>
      <c r="AI49" s="100">
        <v>24.714203865385052</v>
      </c>
      <c r="AJ49" s="98">
        <v>55366309</v>
      </c>
      <c r="AK49" s="99">
        <v>8.850358640055656</v>
      </c>
      <c r="AL49" s="100">
        <v>-1.07387827863148</v>
      </c>
      <c r="AM49" s="98">
        <v>55310269</v>
      </c>
      <c r="AN49" s="98">
        <v>0</v>
      </c>
      <c r="AO49" s="98">
        <v>56040</v>
      </c>
      <c r="AP49" s="98">
        <v>289487373</v>
      </c>
      <c r="AQ49" s="99">
        <v>46.274839683056435</v>
      </c>
      <c r="AR49" s="100">
        <v>8.807909771237798</v>
      </c>
      <c r="AS49" s="98">
        <v>131608029</v>
      </c>
      <c r="AT49" s="99">
        <v>21.037672143917803</v>
      </c>
      <c r="AU49" s="100">
        <v>0.30349024181269363</v>
      </c>
      <c r="AV49" s="98">
        <v>89189186</v>
      </c>
      <c r="AW49" s="92"/>
      <c r="AX49" s="93" t="s">
        <v>59</v>
      </c>
      <c r="AY49" s="94"/>
    </row>
    <row r="50" spans="1:51" ht="15" customHeight="1" thickBot="1" thickTop="1">
      <c r="A50" s="92"/>
      <c r="B50" s="93" t="s">
        <v>188</v>
      </c>
      <c r="C50" s="94"/>
      <c r="D50" s="95">
        <v>18330293</v>
      </c>
      <c r="E50" s="96">
        <v>48.29270878431385</v>
      </c>
      <c r="F50" s="97">
        <v>-2.8886586203109497</v>
      </c>
      <c r="G50" s="95">
        <v>97405</v>
      </c>
      <c r="H50" s="96">
        <v>0.2566217189837659</v>
      </c>
      <c r="I50" s="97">
        <v>10.884067210054186</v>
      </c>
      <c r="J50" s="95">
        <v>4938965</v>
      </c>
      <c r="K50" s="96">
        <v>13.012121434224683</v>
      </c>
      <c r="L50" s="97">
        <v>-0.9019610675777571</v>
      </c>
      <c r="M50" s="95">
        <v>4938754</v>
      </c>
      <c r="N50" s="95">
        <v>4316412</v>
      </c>
      <c r="O50" s="95">
        <v>211</v>
      </c>
      <c r="P50" s="95">
        <v>23366663</v>
      </c>
      <c r="Q50" s="96">
        <v>61.56145193752231</v>
      </c>
      <c r="R50" s="97">
        <v>-2.4246653224653048</v>
      </c>
      <c r="S50" s="95">
        <v>2728485</v>
      </c>
      <c r="T50" s="96">
        <v>7.188424730983219</v>
      </c>
      <c r="U50" s="97">
        <v>-12.468236076887221</v>
      </c>
      <c r="V50" s="95">
        <v>1987933</v>
      </c>
      <c r="W50" s="92"/>
      <c r="X50" s="93" t="s">
        <v>188</v>
      </c>
      <c r="Y50" s="94"/>
      <c r="AA50" s="92"/>
      <c r="AB50" s="93" t="s">
        <v>60</v>
      </c>
      <c r="AC50" s="94"/>
      <c r="AD50" s="98">
        <v>18875543</v>
      </c>
      <c r="AE50" s="99">
        <v>48.83367202014057</v>
      </c>
      <c r="AF50" s="100">
        <v>3.890706488218665</v>
      </c>
      <c r="AG50" s="98">
        <v>87844</v>
      </c>
      <c r="AH50" s="99">
        <v>0.22726472477836682</v>
      </c>
      <c r="AI50" s="100" t="s">
        <v>61</v>
      </c>
      <c r="AJ50" s="98">
        <v>4983918</v>
      </c>
      <c r="AK50" s="99">
        <v>12.894093536131647</v>
      </c>
      <c r="AL50" s="100">
        <v>2.8158260585057255</v>
      </c>
      <c r="AM50" s="98">
        <v>4983763</v>
      </c>
      <c r="AN50" s="98">
        <v>0</v>
      </c>
      <c r="AO50" s="98">
        <v>155</v>
      </c>
      <c r="AP50" s="98">
        <v>23947305</v>
      </c>
      <c r="AQ50" s="99">
        <v>61.95503028105058</v>
      </c>
      <c r="AR50" s="100">
        <v>4.045989244822217</v>
      </c>
      <c r="AS50" s="98">
        <v>3117137</v>
      </c>
      <c r="AT50" s="99">
        <v>8.064469769152861</v>
      </c>
      <c r="AU50" s="100">
        <v>-76.78410967845579</v>
      </c>
      <c r="AV50" s="98">
        <v>2380406</v>
      </c>
      <c r="AW50" s="92"/>
      <c r="AX50" s="93" t="s">
        <v>60</v>
      </c>
      <c r="AY50" s="94"/>
    </row>
    <row r="51" spans="1:51" ht="15" customHeight="1" thickBot="1" thickTop="1">
      <c r="A51" s="101"/>
      <c r="B51" s="102" t="s">
        <v>62</v>
      </c>
      <c r="C51" s="103"/>
      <c r="D51" s="104">
        <v>114739357</v>
      </c>
      <c r="E51" s="105">
        <v>17.687161402897704</v>
      </c>
      <c r="F51" s="106">
        <v>-0.9284020901616689</v>
      </c>
      <c r="G51" s="104">
        <v>147137546</v>
      </c>
      <c r="H51" s="105">
        <v>22.681367514795166</v>
      </c>
      <c r="I51" s="106">
        <v>7.188523651902079</v>
      </c>
      <c r="J51" s="104">
        <v>60969595</v>
      </c>
      <c r="K51" s="105">
        <v>9.398510638632084</v>
      </c>
      <c r="L51" s="106">
        <v>1.0262894288699196</v>
      </c>
      <c r="M51" s="104">
        <v>60939762</v>
      </c>
      <c r="N51" s="104">
        <v>50707454</v>
      </c>
      <c r="O51" s="104">
        <v>29833</v>
      </c>
      <c r="P51" s="104">
        <v>322846498</v>
      </c>
      <c r="Q51" s="105">
        <v>49.76703955632495</v>
      </c>
      <c r="R51" s="106">
        <v>3.0028011131557055</v>
      </c>
      <c r="S51" s="104">
        <v>109333927</v>
      </c>
      <c r="T51" s="105">
        <v>16.853910151001063</v>
      </c>
      <c r="U51" s="106">
        <v>-18.8466934232614</v>
      </c>
      <c r="V51" s="104">
        <v>80535903</v>
      </c>
      <c r="W51" s="101"/>
      <c r="X51" s="102" t="s">
        <v>62</v>
      </c>
      <c r="Y51" s="103"/>
      <c r="AA51" s="101"/>
      <c r="AB51" s="102" t="s">
        <v>62</v>
      </c>
      <c r="AC51" s="103"/>
      <c r="AD51" s="107">
        <v>115814582</v>
      </c>
      <c r="AE51" s="108">
        <v>17.43577432229555</v>
      </c>
      <c r="AF51" s="109">
        <v>-2.066027413104458</v>
      </c>
      <c r="AG51" s="107">
        <v>137269869</v>
      </c>
      <c r="AH51" s="108">
        <v>20.66584721719303</v>
      </c>
      <c r="AI51" s="109">
        <v>24.794064142446505</v>
      </c>
      <c r="AJ51" s="107">
        <v>60350227</v>
      </c>
      <c r="AK51" s="108">
        <v>9.085668834614518</v>
      </c>
      <c r="AL51" s="109">
        <v>-0.7638376826096785</v>
      </c>
      <c r="AM51" s="107">
        <v>60294032</v>
      </c>
      <c r="AN51" s="107">
        <v>0</v>
      </c>
      <c r="AO51" s="107">
        <v>56195</v>
      </c>
      <c r="AP51" s="107">
        <v>313434678</v>
      </c>
      <c r="AQ51" s="108">
        <v>47.18729037410309</v>
      </c>
      <c r="AR51" s="109">
        <v>8.428759918957674</v>
      </c>
      <c r="AS51" s="107">
        <v>134725166</v>
      </c>
      <c r="AT51" s="108">
        <v>20.282744619410753</v>
      </c>
      <c r="AU51" s="109">
        <v>-6.852619468083446</v>
      </c>
      <c r="AV51" s="107">
        <v>91569592</v>
      </c>
      <c r="AW51" s="101"/>
      <c r="AX51" s="102" t="s">
        <v>62</v>
      </c>
      <c r="AY51" s="103"/>
    </row>
    <row r="52" spans="1:27" ht="15" customHeight="1">
      <c r="A52" s="110"/>
      <c r="B52" s="282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111"/>
      <c r="AA52" s="111"/>
    </row>
    <row r="53" spans="1:27" ht="15" customHeight="1" thickBot="1">
      <c r="A53" s="110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112"/>
      <c r="AA53" s="112"/>
    </row>
    <row r="54" spans="4:22" s="113" customFormat="1" ht="13.5">
      <c r="D54" s="113" t="s">
        <v>196</v>
      </c>
      <c r="G54" s="113" t="s">
        <v>197</v>
      </c>
      <c r="J54" s="113" t="s">
        <v>198</v>
      </c>
      <c r="L54" s="114" t="s">
        <v>63</v>
      </c>
      <c r="M54" s="115" t="s">
        <v>189</v>
      </c>
      <c r="N54" s="116" t="s">
        <v>190</v>
      </c>
      <c r="O54" s="113" t="s">
        <v>191</v>
      </c>
      <c r="S54" s="113" t="s">
        <v>192</v>
      </c>
      <c r="V54" s="113" t="s">
        <v>193</v>
      </c>
    </row>
    <row r="55" spans="2:22" ht="13.5">
      <c r="B55" s="117" t="s">
        <v>64</v>
      </c>
      <c r="D55" s="1">
        <v>18608002</v>
      </c>
      <c r="G55" s="117">
        <v>40607185</v>
      </c>
      <c r="J55" s="117">
        <v>11898455</v>
      </c>
      <c r="L55" s="60">
        <f aca="true" t="shared" si="0" ref="L55:L86">M55+N55</f>
        <v>11890992</v>
      </c>
      <c r="M55" s="118">
        <v>9631540</v>
      </c>
      <c r="N55" s="119">
        <v>2259452</v>
      </c>
      <c r="O55" s="117">
        <v>7463</v>
      </c>
      <c r="S55" s="117">
        <v>17574090</v>
      </c>
      <c r="V55" s="117">
        <v>12458623</v>
      </c>
    </row>
    <row r="56" spans="2:22" ht="13.5">
      <c r="B56" s="117" t="s">
        <v>65</v>
      </c>
      <c r="D56" s="1">
        <v>4578496</v>
      </c>
      <c r="G56" s="117">
        <v>9852914</v>
      </c>
      <c r="J56" s="117">
        <v>2503417</v>
      </c>
      <c r="L56" s="60">
        <f t="shared" si="0"/>
        <v>2495750</v>
      </c>
      <c r="M56" s="118">
        <v>2004534</v>
      </c>
      <c r="N56" s="119">
        <v>491216</v>
      </c>
      <c r="O56" s="117">
        <v>7667</v>
      </c>
      <c r="S56" s="117">
        <v>5250961</v>
      </c>
      <c r="V56" s="117">
        <v>4244037</v>
      </c>
    </row>
    <row r="57" spans="2:22" ht="13.5">
      <c r="B57" s="117" t="s">
        <v>66</v>
      </c>
      <c r="D57" s="1">
        <v>4144317</v>
      </c>
      <c r="G57" s="117">
        <v>5420754</v>
      </c>
      <c r="J57" s="117">
        <v>2406670</v>
      </c>
      <c r="L57" s="60">
        <f t="shared" si="0"/>
        <v>2405794</v>
      </c>
      <c r="M57" s="118">
        <v>2046291</v>
      </c>
      <c r="N57" s="119">
        <v>359503</v>
      </c>
      <c r="O57" s="117">
        <v>876</v>
      </c>
      <c r="S57" s="117">
        <v>2790843</v>
      </c>
      <c r="V57" s="117">
        <v>2184764</v>
      </c>
    </row>
    <row r="58" spans="2:22" ht="13.5">
      <c r="B58" s="117" t="s">
        <v>67</v>
      </c>
      <c r="D58" s="1">
        <v>6042740</v>
      </c>
      <c r="G58" s="117">
        <v>12043230</v>
      </c>
      <c r="J58" s="117">
        <v>3588279</v>
      </c>
      <c r="L58" s="60">
        <f t="shared" si="0"/>
        <v>3588275</v>
      </c>
      <c r="M58" s="118">
        <v>2919675</v>
      </c>
      <c r="N58" s="119">
        <v>668600</v>
      </c>
      <c r="O58" s="117">
        <v>4</v>
      </c>
      <c r="S58" s="117">
        <v>4305310</v>
      </c>
      <c r="V58" s="117">
        <v>3545281</v>
      </c>
    </row>
    <row r="59" spans="2:22" ht="13.5">
      <c r="B59" s="117" t="s">
        <v>68</v>
      </c>
      <c r="D59" s="1">
        <v>4447717</v>
      </c>
      <c r="G59" s="117">
        <v>7316077</v>
      </c>
      <c r="J59" s="117">
        <v>2140139</v>
      </c>
      <c r="L59" s="60">
        <f t="shared" si="0"/>
        <v>2139396</v>
      </c>
      <c r="M59" s="118">
        <v>1736388</v>
      </c>
      <c r="N59" s="119">
        <v>403008</v>
      </c>
      <c r="O59" s="117">
        <v>743</v>
      </c>
      <c r="S59" s="117">
        <v>5700133</v>
      </c>
      <c r="V59" s="117">
        <v>4854379</v>
      </c>
    </row>
    <row r="60" spans="2:22" ht="13.5">
      <c r="B60" s="117" t="s">
        <v>69</v>
      </c>
      <c r="D60" s="1">
        <v>3280053</v>
      </c>
      <c r="G60" s="117">
        <v>6405689</v>
      </c>
      <c r="J60" s="117">
        <v>2249813</v>
      </c>
      <c r="L60" s="60">
        <f t="shared" si="0"/>
        <v>2249714</v>
      </c>
      <c r="M60" s="118">
        <v>1864634</v>
      </c>
      <c r="N60" s="119">
        <v>385080</v>
      </c>
      <c r="O60" s="117">
        <v>99</v>
      </c>
      <c r="S60" s="117">
        <v>2347204</v>
      </c>
      <c r="V60" s="117">
        <v>1595680</v>
      </c>
    </row>
    <row r="61" spans="2:22" ht="13.5">
      <c r="B61" s="117" t="s">
        <v>70</v>
      </c>
      <c r="D61" s="1">
        <v>7647098</v>
      </c>
      <c r="G61" s="117">
        <v>17738378</v>
      </c>
      <c r="J61" s="117">
        <v>4175381</v>
      </c>
      <c r="L61" s="60">
        <f t="shared" si="0"/>
        <v>4175381</v>
      </c>
      <c r="M61" s="118">
        <v>3526639</v>
      </c>
      <c r="N61" s="119">
        <v>648742</v>
      </c>
      <c r="O61" s="117">
        <v>0</v>
      </c>
      <c r="S61" s="117">
        <v>3583114</v>
      </c>
      <c r="V61" s="117">
        <v>2682997</v>
      </c>
    </row>
    <row r="62" spans="2:22" ht="13.5">
      <c r="B62" s="117" t="s">
        <v>71</v>
      </c>
      <c r="D62" s="1">
        <v>2654062</v>
      </c>
      <c r="G62" s="117">
        <v>5552527</v>
      </c>
      <c r="J62" s="117">
        <v>1648174</v>
      </c>
      <c r="L62" s="60">
        <f t="shared" si="0"/>
        <v>1645766</v>
      </c>
      <c r="M62" s="118">
        <v>1313113</v>
      </c>
      <c r="N62" s="119">
        <v>332653</v>
      </c>
      <c r="O62" s="117">
        <v>2408</v>
      </c>
      <c r="S62" s="117">
        <v>3889221</v>
      </c>
      <c r="V62" s="117">
        <v>2993728</v>
      </c>
    </row>
    <row r="63" spans="2:22" ht="13.5">
      <c r="B63" s="117" t="s">
        <v>72</v>
      </c>
      <c r="D63" s="1">
        <v>7085488</v>
      </c>
      <c r="G63" s="117">
        <v>12909666</v>
      </c>
      <c r="J63" s="117">
        <v>4137635</v>
      </c>
      <c r="L63" s="60">
        <f t="shared" si="0"/>
        <v>4137230</v>
      </c>
      <c r="M63" s="118">
        <v>3291371</v>
      </c>
      <c r="N63" s="119">
        <v>845859</v>
      </c>
      <c r="O63" s="117">
        <v>405</v>
      </c>
      <c r="S63" s="117">
        <v>6746986</v>
      </c>
      <c r="V63" s="117">
        <v>5011038</v>
      </c>
    </row>
    <row r="64" spans="2:22" ht="13.5">
      <c r="B64" s="117" t="s">
        <v>73</v>
      </c>
      <c r="D64" s="1">
        <v>6986288</v>
      </c>
      <c r="G64" s="117">
        <v>5478523</v>
      </c>
      <c r="J64" s="117">
        <v>4336689</v>
      </c>
      <c r="L64" s="60">
        <f t="shared" si="0"/>
        <v>4336689</v>
      </c>
      <c r="M64" s="118">
        <v>3719518</v>
      </c>
      <c r="N64" s="119">
        <v>617171</v>
      </c>
      <c r="O64" s="117">
        <v>0</v>
      </c>
      <c r="S64" s="117">
        <v>8400838</v>
      </c>
      <c r="V64" s="117">
        <v>6413364</v>
      </c>
    </row>
    <row r="65" spans="2:22" ht="13.5">
      <c r="B65" s="117" t="s">
        <v>74</v>
      </c>
      <c r="D65" s="1">
        <v>2697854</v>
      </c>
      <c r="G65" s="117">
        <v>3581638</v>
      </c>
      <c r="J65" s="117">
        <v>1884980</v>
      </c>
      <c r="L65" s="60">
        <f t="shared" si="0"/>
        <v>1884980</v>
      </c>
      <c r="M65" s="118">
        <v>1578373</v>
      </c>
      <c r="N65" s="119">
        <v>306607</v>
      </c>
      <c r="O65" s="117">
        <v>0</v>
      </c>
      <c r="S65" s="117">
        <v>3239723</v>
      </c>
      <c r="V65" s="117">
        <v>2373235</v>
      </c>
    </row>
    <row r="66" spans="2:22" ht="13.5">
      <c r="B66" s="117" t="s">
        <v>75</v>
      </c>
      <c r="D66" s="1">
        <v>958964</v>
      </c>
      <c r="G66" s="117">
        <v>263699</v>
      </c>
      <c r="J66" s="117">
        <v>828476</v>
      </c>
      <c r="L66" s="60">
        <f t="shared" si="0"/>
        <v>828101</v>
      </c>
      <c r="M66" s="118">
        <v>722000</v>
      </c>
      <c r="N66" s="119">
        <v>106101</v>
      </c>
      <c r="O66" s="117">
        <v>375</v>
      </c>
      <c r="S66" s="117">
        <v>1198149</v>
      </c>
      <c r="V66" s="117">
        <v>1019736</v>
      </c>
    </row>
    <row r="67" spans="2:22" ht="13.5">
      <c r="B67" s="117" t="s">
        <v>76</v>
      </c>
      <c r="D67" s="1">
        <v>640287</v>
      </c>
      <c r="G67" s="117">
        <v>185198</v>
      </c>
      <c r="J67" s="117">
        <v>258306</v>
      </c>
      <c r="L67" s="60">
        <f t="shared" si="0"/>
        <v>257921</v>
      </c>
      <c r="M67" s="118">
        <v>214754</v>
      </c>
      <c r="N67" s="119">
        <v>43167</v>
      </c>
      <c r="O67" s="117">
        <v>385</v>
      </c>
      <c r="S67" s="117">
        <v>195281</v>
      </c>
      <c r="V67" s="117">
        <v>30962</v>
      </c>
    </row>
    <row r="68" spans="2:22" ht="13.5">
      <c r="B68" s="117" t="s">
        <v>77</v>
      </c>
      <c r="D68" s="1">
        <v>473042</v>
      </c>
      <c r="G68" s="117">
        <v>152086</v>
      </c>
      <c r="J68" s="117">
        <v>219180</v>
      </c>
      <c r="L68" s="60">
        <f t="shared" si="0"/>
        <v>219125</v>
      </c>
      <c r="M68" s="118">
        <v>175799</v>
      </c>
      <c r="N68" s="119">
        <v>43326</v>
      </c>
      <c r="O68" s="117">
        <v>55</v>
      </c>
      <c r="S68" s="117">
        <v>287366</v>
      </c>
      <c r="V68" s="117">
        <v>150084</v>
      </c>
    </row>
    <row r="69" spans="2:22" ht="13.5">
      <c r="B69" s="117" t="s">
        <v>78</v>
      </c>
      <c r="D69" s="1">
        <v>909150</v>
      </c>
      <c r="G69" s="117">
        <v>417591</v>
      </c>
      <c r="J69" s="117">
        <v>562591</v>
      </c>
      <c r="L69" s="60">
        <f t="shared" si="0"/>
        <v>561700</v>
      </c>
      <c r="M69" s="118">
        <v>501213</v>
      </c>
      <c r="N69" s="119">
        <v>60487</v>
      </c>
      <c r="O69" s="117">
        <v>891</v>
      </c>
      <c r="S69" s="117">
        <v>1205038</v>
      </c>
      <c r="V69" s="117">
        <v>1011308</v>
      </c>
    </row>
    <row r="70" spans="2:22" ht="13.5">
      <c r="B70" s="117" t="s">
        <v>79</v>
      </c>
      <c r="D70" s="1">
        <v>956140</v>
      </c>
      <c r="G70" s="117">
        <v>1048608</v>
      </c>
      <c r="J70" s="117">
        <v>809922</v>
      </c>
      <c r="L70" s="60">
        <f t="shared" si="0"/>
        <v>809699</v>
      </c>
      <c r="M70" s="118">
        <v>712515</v>
      </c>
      <c r="N70" s="119">
        <v>97184</v>
      </c>
      <c r="O70" s="117">
        <v>223</v>
      </c>
      <c r="S70" s="117">
        <v>1555380</v>
      </c>
      <c r="V70" s="117">
        <v>1433684</v>
      </c>
    </row>
    <row r="71" spans="2:22" ht="13.5">
      <c r="B71" s="117" t="s">
        <v>80</v>
      </c>
      <c r="D71" s="1">
        <v>1114344</v>
      </c>
      <c r="G71" s="117">
        <v>563030</v>
      </c>
      <c r="J71" s="117">
        <v>405478</v>
      </c>
      <c r="L71" s="60">
        <f t="shared" si="0"/>
        <v>405478</v>
      </c>
      <c r="M71" s="118">
        <v>324575</v>
      </c>
      <c r="N71" s="119">
        <v>80903</v>
      </c>
      <c r="O71" s="117">
        <v>0</v>
      </c>
      <c r="S71" s="117">
        <v>1471531</v>
      </c>
      <c r="V71" s="117">
        <v>1267814</v>
      </c>
    </row>
    <row r="72" spans="2:22" ht="13.5">
      <c r="B72" s="117" t="s">
        <v>81</v>
      </c>
      <c r="D72" s="1">
        <v>1054468</v>
      </c>
      <c r="G72" s="117">
        <v>506668</v>
      </c>
      <c r="J72" s="117">
        <v>271859</v>
      </c>
      <c r="L72" s="60">
        <f t="shared" si="0"/>
        <v>271859</v>
      </c>
      <c r="M72" s="118">
        <v>211311</v>
      </c>
      <c r="N72" s="119">
        <v>60548</v>
      </c>
      <c r="O72" s="117">
        <v>0</v>
      </c>
      <c r="S72" s="117">
        <v>1513838</v>
      </c>
      <c r="V72" s="117">
        <v>994279</v>
      </c>
    </row>
    <row r="73" spans="2:22" ht="13.5">
      <c r="B73" s="117" t="s">
        <v>82</v>
      </c>
      <c r="D73" s="1">
        <v>1238847</v>
      </c>
      <c r="G73" s="117">
        <v>659416</v>
      </c>
      <c r="J73" s="117">
        <v>381591</v>
      </c>
      <c r="L73" s="60">
        <f t="shared" si="0"/>
        <v>381449</v>
      </c>
      <c r="M73" s="118">
        <v>308709</v>
      </c>
      <c r="N73" s="119">
        <v>72740</v>
      </c>
      <c r="O73" s="117">
        <v>142</v>
      </c>
      <c r="S73" s="117">
        <v>3493109</v>
      </c>
      <c r="V73" s="117">
        <v>3246331</v>
      </c>
    </row>
    <row r="74" spans="2:22" ht="13.5">
      <c r="B74" s="117" t="s">
        <v>83</v>
      </c>
      <c r="D74" s="1">
        <v>926009</v>
      </c>
      <c r="G74" s="117">
        <v>220239</v>
      </c>
      <c r="J74" s="117">
        <v>314276</v>
      </c>
      <c r="L74" s="60">
        <f t="shared" si="0"/>
        <v>314276</v>
      </c>
      <c r="M74" s="118">
        <v>263802</v>
      </c>
      <c r="N74" s="119">
        <v>50474</v>
      </c>
      <c r="O74" s="117">
        <v>0</v>
      </c>
      <c r="S74" s="117">
        <v>4142933</v>
      </c>
      <c r="V74" s="117">
        <v>2106419</v>
      </c>
    </row>
    <row r="75" spans="2:22" ht="13.5">
      <c r="B75" s="117" t="s">
        <v>84</v>
      </c>
      <c r="D75" s="1">
        <v>2045807</v>
      </c>
      <c r="G75" s="117">
        <v>2382419</v>
      </c>
      <c r="J75" s="117">
        <v>576064</v>
      </c>
      <c r="L75" s="60">
        <f t="shared" si="0"/>
        <v>575984</v>
      </c>
      <c r="M75" s="118">
        <v>456873</v>
      </c>
      <c r="N75" s="119">
        <v>119111</v>
      </c>
      <c r="O75" s="117">
        <v>80</v>
      </c>
      <c r="S75" s="117">
        <v>1931654</v>
      </c>
      <c r="V75" s="117">
        <v>1380455</v>
      </c>
    </row>
    <row r="76" spans="2:22" ht="13.5">
      <c r="B76" s="117" t="s">
        <v>85</v>
      </c>
      <c r="D76" s="1">
        <v>1349392</v>
      </c>
      <c r="G76" s="117">
        <v>670672</v>
      </c>
      <c r="J76" s="117">
        <v>413629</v>
      </c>
      <c r="L76" s="60">
        <f t="shared" si="0"/>
        <v>413629</v>
      </c>
      <c r="M76" s="118">
        <v>339316</v>
      </c>
      <c r="N76" s="119">
        <v>74313</v>
      </c>
      <c r="O76" s="117">
        <v>0</v>
      </c>
      <c r="S76" s="117">
        <v>988435</v>
      </c>
      <c r="V76" s="117">
        <v>117348</v>
      </c>
    </row>
    <row r="77" spans="2:22" ht="13.5">
      <c r="B77" s="117" t="s">
        <v>86</v>
      </c>
      <c r="D77" s="1">
        <v>2090272</v>
      </c>
      <c r="G77" s="117">
        <v>1850824</v>
      </c>
      <c r="J77" s="117">
        <v>864693</v>
      </c>
      <c r="L77" s="60">
        <f t="shared" si="0"/>
        <v>864665</v>
      </c>
      <c r="M77" s="118">
        <v>738454</v>
      </c>
      <c r="N77" s="119">
        <v>126211</v>
      </c>
      <c r="O77" s="117">
        <v>28</v>
      </c>
      <c r="S77" s="117">
        <v>4433307</v>
      </c>
      <c r="V77" s="117">
        <v>1779147</v>
      </c>
    </row>
    <row r="78" spans="2:22" ht="13.5">
      <c r="B78" s="117" t="s">
        <v>87</v>
      </c>
      <c r="D78" s="1">
        <v>1070672</v>
      </c>
      <c r="G78" s="117">
        <v>751346</v>
      </c>
      <c r="J78" s="117">
        <v>437537</v>
      </c>
      <c r="L78" s="60">
        <f t="shared" si="0"/>
        <v>437473</v>
      </c>
      <c r="M78" s="118">
        <v>358413</v>
      </c>
      <c r="N78" s="119">
        <v>79060</v>
      </c>
      <c r="O78" s="117">
        <v>64</v>
      </c>
      <c r="S78" s="117">
        <v>224445</v>
      </c>
      <c r="V78" s="117">
        <v>44732</v>
      </c>
    </row>
    <row r="79" spans="2:22" ht="13.5">
      <c r="B79" s="117" t="s">
        <v>88</v>
      </c>
      <c r="D79" s="1">
        <v>1022903</v>
      </c>
      <c r="G79" s="117">
        <v>741512</v>
      </c>
      <c r="J79" s="117">
        <v>506089</v>
      </c>
      <c r="L79" s="60">
        <f t="shared" si="0"/>
        <v>505806</v>
      </c>
      <c r="M79" s="118">
        <v>416302</v>
      </c>
      <c r="N79" s="119">
        <v>89504</v>
      </c>
      <c r="O79" s="117">
        <v>283</v>
      </c>
      <c r="S79" s="117">
        <v>1341429</v>
      </c>
      <c r="V79" s="117">
        <v>1022972</v>
      </c>
    </row>
    <row r="80" spans="2:22" ht="13.5">
      <c r="B80" s="117" t="s">
        <v>89</v>
      </c>
      <c r="D80" s="1">
        <v>1699716</v>
      </c>
      <c r="G80" s="117">
        <v>2299665</v>
      </c>
      <c r="J80" s="117">
        <v>1124786</v>
      </c>
      <c r="L80" s="60">
        <f t="shared" si="0"/>
        <v>1124128</v>
      </c>
      <c r="M80" s="118">
        <v>937617</v>
      </c>
      <c r="N80" s="119">
        <v>186511</v>
      </c>
      <c r="O80" s="117">
        <v>658</v>
      </c>
      <c r="S80" s="117">
        <v>1377111</v>
      </c>
      <c r="V80" s="117">
        <v>785734</v>
      </c>
    </row>
    <row r="81" spans="2:22" ht="13.5">
      <c r="B81" s="117" t="s">
        <v>90</v>
      </c>
      <c r="D81" s="1">
        <v>914119</v>
      </c>
      <c r="G81" s="117">
        <v>1255063</v>
      </c>
      <c r="J81" s="117">
        <v>478333</v>
      </c>
      <c r="L81" s="60">
        <f t="shared" si="0"/>
        <v>478095</v>
      </c>
      <c r="M81" s="118">
        <v>387867</v>
      </c>
      <c r="N81" s="119">
        <v>90228</v>
      </c>
      <c r="O81" s="117">
        <v>238</v>
      </c>
      <c r="S81" s="117">
        <v>995566</v>
      </c>
      <c r="V81" s="117">
        <v>766886</v>
      </c>
    </row>
    <row r="82" spans="2:22" ht="13.5">
      <c r="B82" s="117" t="s">
        <v>91</v>
      </c>
      <c r="D82" s="1">
        <v>1561471</v>
      </c>
      <c r="G82" s="117">
        <v>2800911</v>
      </c>
      <c r="J82" s="117">
        <v>1060372</v>
      </c>
      <c r="L82" s="60">
        <f t="shared" si="0"/>
        <v>1057633</v>
      </c>
      <c r="M82" s="118">
        <v>840230</v>
      </c>
      <c r="N82" s="119">
        <v>217403</v>
      </c>
      <c r="O82" s="117">
        <v>2739</v>
      </c>
      <c r="S82" s="117">
        <v>2492789</v>
      </c>
      <c r="V82" s="117">
        <v>2015754</v>
      </c>
    </row>
    <row r="83" spans="2:22" ht="13.5">
      <c r="B83" s="117" t="s">
        <v>92</v>
      </c>
      <c r="D83" s="1">
        <v>269856</v>
      </c>
      <c r="G83" s="117">
        <v>44117</v>
      </c>
      <c r="J83" s="117">
        <v>210109</v>
      </c>
      <c r="L83" s="60">
        <f t="shared" si="0"/>
        <v>210109</v>
      </c>
      <c r="M83" s="118">
        <v>186783</v>
      </c>
      <c r="N83" s="119">
        <v>23326</v>
      </c>
      <c r="O83" s="117">
        <v>0</v>
      </c>
      <c r="S83" s="117">
        <v>496268</v>
      </c>
      <c r="V83" s="117">
        <v>137663</v>
      </c>
    </row>
    <row r="84" spans="2:22" ht="13.5">
      <c r="B84" s="117" t="s">
        <v>93</v>
      </c>
      <c r="D84" s="1">
        <v>283985</v>
      </c>
      <c r="G84" s="117">
        <v>39438</v>
      </c>
      <c r="J84" s="117">
        <v>272018</v>
      </c>
      <c r="L84" s="60">
        <f t="shared" si="0"/>
        <v>272018</v>
      </c>
      <c r="M84" s="118">
        <v>248512</v>
      </c>
      <c r="N84" s="119">
        <v>23506</v>
      </c>
      <c r="O84" s="117">
        <v>0</v>
      </c>
      <c r="S84" s="117">
        <v>119504</v>
      </c>
      <c r="V84" s="117">
        <v>84586</v>
      </c>
    </row>
    <row r="85" spans="2:22" ht="13.5">
      <c r="B85" s="117" t="s">
        <v>94</v>
      </c>
      <c r="D85" s="1">
        <v>305082</v>
      </c>
      <c r="G85" s="117">
        <v>37061</v>
      </c>
      <c r="J85" s="117">
        <v>145041</v>
      </c>
      <c r="L85" s="60">
        <f t="shared" si="0"/>
        <v>145041</v>
      </c>
      <c r="M85" s="118">
        <v>127442</v>
      </c>
      <c r="N85" s="119">
        <v>17599</v>
      </c>
      <c r="O85" s="117">
        <v>0</v>
      </c>
      <c r="S85" s="117">
        <v>184256</v>
      </c>
      <c r="V85" s="117">
        <v>66283</v>
      </c>
    </row>
    <row r="86" spans="2:22" ht="13.5">
      <c r="B86" s="117" t="s">
        <v>95</v>
      </c>
      <c r="D86" s="1">
        <v>230736</v>
      </c>
      <c r="G86" s="117">
        <v>16097</v>
      </c>
      <c r="J86" s="117">
        <v>86003</v>
      </c>
      <c r="L86" s="60">
        <f t="shared" si="0"/>
        <v>85989</v>
      </c>
      <c r="M86" s="118">
        <v>74754</v>
      </c>
      <c r="N86" s="119">
        <v>11235</v>
      </c>
      <c r="O86" s="117">
        <v>14</v>
      </c>
      <c r="S86" s="117">
        <v>332517</v>
      </c>
      <c r="V86" s="117">
        <v>179689</v>
      </c>
    </row>
    <row r="87" spans="2:22" ht="13.5">
      <c r="B87" s="117" t="s">
        <v>96</v>
      </c>
      <c r="D87" s="1">
        <v>376782</v>
      </c>
      <c r="G87" s="117">
        <v>69760</v>
      </c>
      <c r="J87" s="117">
        <v>260494</v>
      </c>
      <c r="L87" s="60">
        <f aca="true" t="shared" si="1" ref="L87:L118">M87+N87</f>
        <v>259363</v>
      </c>
      <c r="M87" s="118">
        <v>227045</v>
      </c>
      <c r="N87" s="119">
        <v>32318</v>
      </c>
      <c r="O87" s="117">
        <v>1131</v>
      </c>
      <c r="S87" s="117">
        <v>1224300</v>
      </c>
      <c r="V87" s="117">
        <v>997671</v>
      </c>
    </row>
    <row r="88" spans="2:22" ht="13.5">
      <c r="B88" s="117" t="s">
        <v>97</v>
      </c>
      <c r="D88" s="1">
        <v>259410</v>
      </c>
      <c r="G88" s="117">
        <v>20002</v>
      </c>
      <c r="J88" s="117">
        <v>211674</v>
      </c>
      <c r="L88" s="60">
        <f t="shared" si="1"/>
        <v>211674</v>
      </c>
      <c r="M88" s="118">
        <v>188913</v>
      </c>
      <c r="N88" s="119">
        <v>22761</v>
      </c>
      <c r="O88" s="117">
        <v>0</v>
      </c>
      <c r="S88" s="117">
        <v>985503</v>
      </c>
      <c r="V88" s="117">
        <v>912944</v>
      </c>
    </row>
    <row r="89" spans="2:22" ht="13.5">
      <c r="B89" s="117" t="s">
        <v>98</v>
      </c>
      <c r="D89" s="1">
        <v>405343</v>
      </c>
      <c r="G89" s="117">
        <v>64784</v>
      </c>
      <c r="J89" s="117">
        <v>459879</v>
      </c>
      <c r="L89" s="60">
        <f t="shared" si="1"/>
        <v>459473</v>
      </c>
      <c r="M89" s="118">
        <v>424162</v>
      </c>
      <c r="N89" s="119">
        <v>35311</v>
      </c>
      <c r="O89" s="117">
        <v>406</v>
      </c>
      <c r="S89" s="117">
        <v>710842</v>
      </c>
      <c r="V89" s="117">
        <v>523336</v>
      </c>
    </row>
    <row r="90" spans="2:22" ht="13.5">
      <c r="B90" s="117" t="s">
        <v>99</v>
      </c>
      <c r="D90" s="1">
        <v>489006</v>
      </c>
      <c r="G90" s="117">
        <v>73161</v>
      </c>
      <c r="J90" s="117">
        <v>417915</v>
      </c>
      <c r="L90" s="60">
        <f t="shared" si="1"/>
        <v>417190</v>
      </c>
      <c r="M90" s="118">
        <v>389564</v>
      </c>
      <c r="N90" s="119">
        <v>27626</v>
      </c>
      <c r="O90" s="117">
        <v>725</v>
      </c>
      <c r="S90" s="117">
        <v>777630</v>
      </c>
      <c r="V90" s="117">
        <v>749253</v>
      </c>
    </row>
    <row r="91" spans="2:22" ht="13.5">
      <c r="B91" s="117" t="s">
        <v>100</v>
      </c>
      <c r="D91" s="1">
        <v>1658604</v>
      </c>
      <c r="G91" s="117">
        <v>360234</v>
      </c>
      <c r="J91" s="117">
        <v>1226253</v>
      </c>
      <c r="L91" s="60">
        <f t="shared" si="1"/>
        <v>1225988</v>
      </c>
      <c r="M91" s="118">
        <v>1086484</v>
      </c>
      <c r="N91" s="119">
        <v>139504</v>
      </c>
      <c r="O91" s="117">
        <v>265</v>
      </c>
      <c r="S91" s="117">
        <v>887735</v>
      </c>
      <c r="V91" s="117">
        <v>798505</v>
      </c>
    </row>
    <row r="92" spans="2:22" ht="13.5">
      <c r="B92" s="117" t="s">
        <v>101</v>
      </c>
      <c r="D92" s="1">
        <v>1787415</v>
      </c>
      <c r="G92" s="117">
        <v>2293686</v>
      </c>
      <c r="J92" s="117">
        <v>1232642</v>
      </c>
      <c r="L92" s="60">
        <f t="shared" si="1"/>
        <v>1232285</v>
      </c>
      <c r="M92" s="118">
        <v>1003929</v>
      </c>
      <c r="N92" s="119">
        <v>228356</v>
      </c>
      <c r="O92" s="117">
        <v>357</v>
      </c>
      <c r="S92" s="117">
        <v>4271285</v>
      </c>
      <c r="V92" s="117">
        <v>3128071</v>
      </c>
    </row>
    <row r="93" spans="2:22" ht="13.5">
      <c r="B93" s="117" t="s">
        <v>102</v>
      </c>
      <c r="D93" s="1">
        <v>435455</v>
      </c>
      <c r="G93" s="117">
        <v>53256</v>
      </c>
      <c r="J93" s="117">
        <v>282663</v>
      </c>
      <c r="L93" s="60">
        <f t="shared" si="1"/>
        <v>282663</v>
      </c>
      <c r="M93" s="118">
        <v>245959</v>
      </c>
      <c r="N93" s="119">
        <v>36704</v>
      </c>
      <c r="O93" s="117">
        <v>0</v>
      </c>
      <c r="S93" s="117">
        <v>567024</v>
      </c>
      <c r="V93" s="117">
        <v>541554</v>
      </c>
    </row>
    <row r="94" spans="2:22" ht="13.5">
      <c r="B94" s="117" t="s">
        <v>103</v>
      </c>
      <c r="D94" s="1">
        <v>1103067</v>
      </c>
      <c r="G94" s="117">
        <v>186297</v>
      </c>
      <c r="J94" s="117">
        <v>498355</v>
      </c>
      <c r="L94" s="60">
        <f t="shared" si="1"/>
        <v>498355</v>
      </c>
      <c r="M94" s="118">
        <v>436339</v>
      </c>
      <c r="N94" s="119">
        <v>62016</v>
      </c>
      <c r="O94" s="117">
        <v>0</v>
      </c>
      <c r="S94" s="117">
        <v>2632771</v>
      </c>
      <c r="V94" s="117">
        <v>2174564</v>
      </c>
    </row>
    <row r="95" spans="2:22" ht="13.5">
      <c r="B95" s="117" t="s">
        <v>104</v>
      </c>
      <c r="D95" s="1">
        <v>606605</v>
      </c>
      <c r="G95" s="117">
        <v>106720</v>
      </c>
      <c r="J95" s="117">
        <v>244770</v>
      </c>
      <c r="L95" s="60">
        <f t="shared" si="1"/>
        <v>243872</v>
      </c>
      <c r="M95" s="118">
        <v>209330</v>
      </c>
      <c r="N95" s="119">
        <v>34542</v>
      </c>
      <c r="O95" s="117">
        <v>898</v>
      </c>
      <c r="S95" s="117">
        <v>740023</v>
      </c>
      <c r="V95" s="117">
        <v>723080</v>
      </c>
    </row>
    <row r="96" spans="2:22" ht="13.5">
      <c r="B96" s="117" t="s">
        <v>105</v>
      </c>
      <c r="D96" s="1">
        <v>470789</v>
      </c>
      <c r="G96" s="117">
        <v>3471</v>
      </c>
      <c r="J96" s="117">
        <v>198249</v>
      </c>
      <c r="L96" s="60">
        <f t="shared" si="1"/>
        <v>198249</v>
      </c>
      <c r="M96" s="118">
        <v>101672</v>
      </c>
      <c r="N96" s="119">
        <v>96577</v>
      </c>
      <c r="O96" s="117">
        <v>0</v>
      </c>
      <c r="S96" s="117">
        <v>17341</v>
      </c>
      <c r="V96" s="117">
        <v>0</v>
      </c>
    </row>
    <row r="97" spans="2:22" ht="13.5">
      <c r="B97" s="117" t="s">
        <v>106</v>
      </c>
      <c r="D97" s="1">
        <v>67215</v>
      </c>
      <c r="G97" s="117">
        <v>694</v>
      </c>
      <c r="J97" s="117">
        <v>132600</v>
      </c>
      <c r="L97" s="60">
        <f t="shared" si="1"/>
        <v>132600</v>
      </c>
      <c r="M97" s="118">
        <v>123137</v>
      </c>
      <c r="N97" s="119">
        <v>9463</v>
      </c>
      <c r="O97" s="117">
        <v>0</v>
      </c>
      <c r="S97" s="117">
        <v>0</v>
      </c>
      <c r="V97" s="117">
        <v>0</v>
      </c>
    </row>
    <row r="98" spans="2:22" ht="13.5">
      <c r="B98" s="117" t="s">
        <v>107</v>
      </c>
      <c r="D98" s="1">
        <v>13785</v>
      </c>
      <c r="G98" s="117">
        <v>144</v>
      </c>
      <c r="J98" s="117">
        <v>0</v>
      </c>
      <c r="L98" s="60">
        <f t="shared" si="1"/>
        <v>0</v>
      </c>
      <c r="M98" s="118">
        <v>0</v>
      </c>
      <c r="N98" s="119">
        <v>0</v>
      </c>
      <c r="O98" s="117">
        <v>0</v>
      </c>
      <c r="S98" s="117">
        <v>0</v>
      </c>
      <c r="V98" s="117">
        <v>0</v>
      </c>
    </row>
    <row r="99" spans="2:22" ht="13.5">
      <c r="B99" s="117" t="s">
        <v>108</v>
      </c>
      <c r="D99" s="1">
        <v>94611</v>
      </c>
      <c r="G99" s="117">
        <v>1696</v>
      </c>
      <c r="J99" s="117">
        <v>827948</v>
      </c>
      <c r="L99" s="60">
        <f t="shared" si="1"/>
        <v>827948</v>
      </c>
      <c r="M99" s="118">
        <v>798772</v>
      </c>
      <c r="N99" s="119">
        <v>29176</v>
      </c>
      <c r="O99" s="117">
        <v>0</v>
      </c>
      <c r="S99" s="117">
        <v>691084</v>
      </c>
      <c r="V99" s="117">
        <v>653700</v>
      </c>
    </row>
    <row r="100" spans="2:22" ht="13.5">
      <c r="B100" s="117" t="s">
        <v>109</v>
      </c>
      <c r="D100" s="1">
        <v>96488</v>
      </c>
      <c r="G100" s="117">
        <v>1207</v>
      </c>
      <c r="J100" s="117">
        <v>145542</v>
      </c>
      <c r="L100" s="60">
        <f t="shared" si="1"/>
        <v>145542</v>
      </c>
      <c r="M100" s="118">
        <v>126441</v>
      </c>
      <c r="N100" s="119">
        <v>19101</v>
      </c>
      <c r="O100" s="117">
        <v>0</v>
      </c>
      <c r="S100" s="117">
        <v>0</v>
      </c>
      <c r="V100" s="117">
        <v>0</v>
      </c>
    </row>
    <row r="101" spans="2:22" ht="13.5">
      <c r="B101" s="117" t="s">
        <v>110</v>
      </c>
      <c r="D101" s="1">
        <v>384817</v>
      </c>
      <c r="G101" s="117">
        <v>3452</v>
      </c>
      <c r="J101" s="117">
        <v>5248</v>
      </c>
      <c r="L101" s="60">
        <f t="shared" si="1"/>
        <v>5248</v>
      </c>
      <c r="M101" s="118">
        <v>5047</v>
      </c>
      <c r="N101" s="119">
        <v>201</v>
      </c>
      <c r="O101" s="117">
        <v>0</v>
      </c>
      <c r="S101" s="117">
        <v>2254</v>
      </c>
      <c r="V101" s="117">
        <v>0</v>
      </c>
    </row>
    <row r="102" spans="2:22" ht="13.5">
      <c r="B102" s="117" t="s">
        <v>111</v>
      </c>
      <c r="D102" s="1">
        <v>12024007</v>
      </c>
      <c r="G102" s="117">
        <v>0</v>
      </c>
      <c r="J102" s="117">
        <v>6570</v>
      </c>
      <c r="L102" s="60">
        <f t="shared" si="1"/>
        <v>6570</v>
      </c>
      <c r="M102" s="118">
        <v>6570</v>
      </c>
      <c r="N102" s="119">
        <v>0</v>
      </c>
      <c r="O102" s="117">
        <v>0</v>
      </c>
      <c r="S102" s="117">
        <v>0</v>
      </c>
      <c r="V102" s="117">
        <v>0</v>
      </c>
    </row>
    <row r="103" spans="2:22" ht="13.5">
      <c r="B103" s="117" t="s">
        <v>112</v>
      </c>
      <c r="D103" s="1">
        <v>734532</v>
      </c>
      <c r="G103" s="117">
        <v>13120</v>
      </c>
      <c r="J103" s="117">
        <v>117913</v>
      </c>
      <c r="L103" s="60">
        <f t="shared" si="1"/>
        <v>117913</v>
      </c>
      <c r="M103" s="118">
        <v>108119</v>
      </c>
      <c r="N103" s="119">
        <v>9794</v>
      </c>
      <c r="O103" s="117">
        <v>0</v>
      </c>
      <c r="S103" s="117">
        <v>8790</v>
      </c>
      <c r="V103" s="117">
        <v>0</v>
      </c>
    </row>
    <row r="104" spans="2:22" ht="13.5">
      <c r="B104" s="117" t="s">
        <v>113</v>
      </c>
      <c r="D104" s="1">
        <v>912490</v>
      </c>
      <c r="G104" s="117">
        <v>18463</v>
      </c>
      <c r="J104" s="117">
        <v>23449</v>
      </c>
      <c r="L104" s="60">
        <f t="shared" si="1"/>
        <v>23449</v>
      </c>
      <c r="M104" s="118">
        <v>22862</v>
      </c>
      <c r="N104" s="119">
        <v>587</v>
      </c>
      <c r="O104" s="117">
        <v>0</v>
      </c>
      <c r="S104" s="117">
        <v>404</v>
      </c>
      <c r="V104" s="117">
        <v>0</v>
      </c>
    </row>
    <row r="105" spans="2:22" ht="13.5">
      <c r="B105" s="117" t="s">
        <v>114</v>
      </c>
      <c r="D105" s="1">
        <v>33675</v>
      </c>
      <c r="G105" s="117">
        <v>0</v>
      </c>
      <c r="J105" s="117">
        <v>159416</v>
      </c>
      <c r="L105" s="60">
        <f t="shared" si="1"/>
        <v>159416</v>
      </c>
      <c r="M105" s="118">
        <v>146261</v>
      </c>
      <c r="N105" s="119">
        <v>13155</v>
      </c>
      <c r="O105" s="117">
        <v>0</v>
      </c>
      <c r="S105" s="117">
        <v>0</v>
      </c>
      <c r="V105" s="117">
        <v>0</v>
      </c>
    </row>
    <row r="106" spans="2:22" ht="13.5">
      <c r="B106" s="117" t="s">
        <v>115</v>
      </c>
      <c r="D106" s="1">
        <v>26972</v>
      </c>
      <c r="G106" s="117">
        <v>288</v>
      </c>
      <c r="J106" s="117">
        <v>0</v>
      </c>
      <c r="L106" s="60">
        <f t="shared" si="1"/>
        <v>0</v>
      </c>
      <c r="M106" s="118">
        <v>0</v>
      </c>
      <c r="N106" s="119">
        <v>0</v>
      </c>
      <c r="O106" s="117">
        <v>0</v>
      </c>
      <c r="S106" s="117">
        <v>0</v>
      </c>
      <c r="V106" s="117">
        <v>0</v>
      </c>
    </row>
    <row r="107" spans="2:22" ht="13.5">
      <c r="B107" s="117" t="s">
        <v>116</v>
      </c>
      <c r="D107" s="1">
        <v>415847</v>
      </c>
      <c r="G107" s="117">
        <v>5751</v>
      </c>
      <c r="J107" s="117">
        <v>11414</v>
      </c>
      <c r="L107" s="60">
        <f t="shared" si="1"/>
        <v>11414</v>
      </c>
      <c r="M107" s="118">
        <v>10912</v>
      </c>
      <c r="N107" s="119">
        <v>502</v>
      </c>
      <c r="O107" s="117">
        <v>0</v>
      </c>
      <c r="S107" s="117">
        <v>827</v>
      </c>
      <c r="V107" s="117">
        <v>0</v>
      </c>
    </row>
    <row r="108" spans="2:22" ht="13.5">
      <c r="B108" s="117" t="s">
        <v>117</v>
      </c>
      <c r="D108" s="1">
        <v>492463</v>
      </c>
      <c r="G108" s="117">
        <v>6719</v>
      </c>
      <c r="J108" s="117">
        <v>38108</v>
      </c>
      <c r="L108" s="60">
        <f t="shared" si="1"/>
        <v>38108</v>
      </c>
      <c r="M108" s="118">
        <v>36280</v>
      </c>
      <c r="N108" s="119">
        <v>1828</v>
      </c>
      <c r="O108" s="117">
        <v>0</v>
      </c>
      <c r="S108" s="117">
        <v>50242</v>
      </c>
      <c r="V108" s="117">
        <v>24108</v>
      </c>
    </row>
    <row r="109" spans="2:22" ht="13.5">
      <c r="B109" s="117" t="s">
        <v>118</v>
      </c>
      <c r="D109" s="1">
        <v>378197</v>
      </c>
      <c r="G109" s="117">
        <v>4063</v>
      </c>
      <c r="J109" s="117">
        <v>87602</v>
      </c>
      <c r="L109" s="60">
        <f t="shared" si="1"/>
        <v>87602</v>
      </c>
      <c r="M109" s="118">
        <v>75076</v>
      </c>
      <c r="N109" s="119">
        <v>12526</v>
      </c>
      <c r="O109" s="117">
        <v>0</v>
      </c>
      <c r="S109" s="117">
        <v>107661</v>
      </c>
      <c r="V109" s="117">
        <v>12903</v>
      </c>
    </row>
    <row r="110" spans="2:22" ht="13.5">
      <c r="B110" s="117" t="s">
        <v>119</v>
      </c>
      <c r="D110" s="1">
        <v>82826</v>
      </c>
      <c r="G110" s="117">
        <v>1482</v>
      </c>
      <c r="J110" s="117">
        <v>0</v>
      </c>
      <c r="L110" s="60">
        <f t="shared" si="1"/>
        <v>0</v>
      </c>
      <c r="M110" s="118">
        <v>0</v>
      </c>
      <c r="N110" s="119">
        <v>0</v>
      </c>
      <c r="O110" s="117">
        <v>0</v>
      </c>
      <c r="S110" s="117">
        <v>0</v>
      </c>
      <c r="V110" s="117">
        <v>0</v>
      </c>
    </row>
    <row r="111" spans="2:22" ht="13.5">
      <c r="B111" s="117" t="s">
        <v>120</v>
      </c>
      <c r="D111" s="1">
        <v>0</v>
      </c>
      <c r="G111" s="117">
        <v>0</v>
      </c>
      <c r="J111" s="117">
        <v>0</v>
      </c>
      <c r="L111" s="60">
        <f t="shared" si="1"/>
        <v>0</v>
      </c>
      <c r="M111" s="118">
        <v>0</v>
      </c>
      <c r="N111" s="119">
        <v>0</v>
      </c>
      <c r="O111" s="117">
        <v>0</v>
      </c>
      <c r="S111" s="117">
        <v>0</v>
      </c>
      <c r="V111" s="117">
        <v>0</v>
      </c>
    </row>
    <row r="112" spans="2:22" ht="13.5">
      <c r="B112" s="117" t="s">
        <v>121</v>
      </c>
      <c r="D112" s="1">
        <v>0</v>
      </c>
      <c r="G112" s="117">
        <v>0</v>
      </c>
      <c r="J112" s="117">
        <v>0</v>
      </c>
      <c r="L112" s="60">
        <f t="shared" si="1"/>
        <v>0</v>
      </c>
      <c r="M112" s="118">
        <v>0</v>
      </c>
      <c r="N112" s="119">
        <v>0</v>
      </c>
      <c r="O112" s="117">
        <v>0</v>
      </c>
      <c r="S112" s="117">
        <v>0</v>
      </c>
      <c r="V112" s="117">
        <v>0</v>
      </c>
    </row>
    <row r="113" spans="2:22" ht="13.5">
      <c r="B113" s="117" t="s">
        <v>122</v>
      </c>
      <c r="D113" s="1">
        <v>75083</v>
      </c>
      <c r="G113" s="117">
        <v>688</v>
      </c>
      <c r="J113" s="117">
        <v>0</v>
      </c>
      <c r="L113" s="60">
        <f t="shared" si="1"/>
        <v>0</v>
      </c>
      <c r="M113" s="118">
        <v>0</v>
      </c>
      <c r="N113" s="119">
        <v>0</v>
      </c>
      <c r="O113" s="117">
        <v>0</v>
      </c>
      <c r="S113" s="117">
        <v>0</v>
      </c>
      <c r="V113" s="117">
        <v>0</v>
      </c>
    </row>
    <row r="114" spans="2:22" ht="13.5">
      <c r="B114" s="117" t="s">
        <v>123</v>
      </c>
      <c r="D114" s="1">
        <v>40151</v>
      </c>
      <c r="G114" s="117">
        <v>452</v>
      </c>
      <c r="J114" s="117">
        <v>0</v>
      </c>
      <c r="L114" s="60">
        <f t="shared" si="1"/>
        <v>0</v>
      </c>
      <c r="M114" s="118">
        <v>0</v>
      </c>
      <c r="N114" s="119">
        <v>0</v>
      </c>
      <c r="O114" s="117">
        <v>0</v>
      </c>
      <c r="S114" s="117">
        <v>0</v>
      </c>
      <c r="V114" s="117">
        <v>0</v>
      </c>
    </row>
    <row r="115" spans="2:22" ht="13.5">
      <c r="B115" s="117" t="s">
        <v>124</v>
      </c>
      <c r="D115" s="1">
        <v>66404</v>
      </c>
      <c r="G115" s="117">
        <v>1266</v>
      </c>
      <c r="J115" s="117">
        <v>34373</v>
      </c>
      <c r="L115" s="60">
        <f t="shared" si="1"/>
        <v>34373</v>
      </c>
      <c r="M115" s="118">
        <v>31543</v>
      </c>
      <c r="N115" s="119">
        <v>2830</v>
      </c>
      <c r="O115" s="117">
        <v>0</v>
      </c>
      <c r="S115" s="117">
        <v>101777</v>
      </c>
      <c r="V115" s="117">
        <v>0</v>
      </c>
    </row>
    <row r="116" spans="2:22" ht="13.5">
      <c r="B116" s="117" t="s">
        <v>125</v>
      </c>
      <c r="D116" s="1">
        <v>97891</v>
      </c>
      <c r="G116" s="117">
        <v>1180</v>
      </c>
      <c r="J116" s="117">
        <v>32803</v>
      </c>
      <c r="L116" s="60">
        <f t="shared" si="1"/>
        <v>32803</v>
      </c>
      <c r="M116" s="118">
        <v>26619</v>
      </c>
      <c r="N116" s="119">
        <v>6184</v>
      </c>
      <c r="O116" s="117">
        <v>0</v>
      </c>
      <c r="S116" s="117">
        <v>0</v>
      </c>
      <c r="V116" s="117">
        <v>0</v>
      </c>
    </row>
    <row r="117" spans="2:22" ht="13.5">
      <c r="B117" s="117" t="s">
        <v>126</v>
      </c>
      <c r="D117" s="1">
        <v>985487</v>
      </c>
      <c r="G117" s="117">
        <v>19344</v>
      </c>
      <c r="J117" s="117">
        <v>306973</v>
      </c>
      <c r="L117" s="60">
        <f t="shared" si="1"/>
        <v>306973</v>
      </c>
      <c r="M117" s="118">
        <v>277831</v>
      </c>
      <c r="N117" s="119">
        <v>29142</v>
      </c>
      <c r="O117" s="117">
        <v>0</v>
      </c>
      <c r="S117" s="117">
        <v>76973</v>
      </c>
      <c r="V117" s="117">
        <v>14364</v>
      </c>
    </row>
    <row r="118" spans="2:22" ht="13.5">
      <c r="B118" s="117" t="s">
        <v>127</v>
      </c>
      <c r="D118" s="1">
        <v>83465</v>
      </c>
      <c r="G118" s="117">
        <v>452</v>
      </c>
      <c r="J118" s="117">
        <v>612707</v>
      </c>
      <c r="L118" s="60">
        <f t="shared" si="1"/>
        <v>612707</v>
      </c>
      <c r="M118" s="118">
        <v>577564</v>
      </c>
      <c r="N118" s="119">
        <v>35143</v>
      </c>
      <c r="O118" s="117">
        <v>0</v>
      </c>
      <c r="S118" s="117">
        <v>194984</v>
      </c>
      <c r="V118" s="117">
        <v>188790</v>
      </c>
    </row>
    <row r="119" spans="2:22" ht="13.5">
      <c r="B119" s="117" t="s">
        <v>128</v>
      </c>
      <c r="D119" s="1">
        <v>199041</v>
      </c>
      <c r="G119" s="117">
        <v>4128</v>
      </c>
      <c r="J119" s="117">
        <v>1038207</v>
      </c>
      <c r="L119" s="60">
        <f>M119+N119</f>
        <v>1038207</v>
      </c>
      <c r="M119" s="118">
        <v>894367</v>
      </c>
      <c r="N119" s="119">
        <v>143840</v>
      </c>
      <c r="O119" s="117">
        <v>0</v>
      </c>
      <c r="S119" s="117">
        <v>115</v>
      </c>
      <c r="V119" s="117">
        <v>0</v>
      </c>
    </row>
    <row r="120" spans="2:22" ht="13.5">
      <c r="B120" s="117" t="s">
        <v>129</v>
      </c>
      <c r="D120" s="1">
        <v>395819</v>
      </c>
      <c r="G120" s="117">
        <v>5082</v>
      </c>
      <c r="J120" s="117">
        <v>1159843</v>
      </c>
      <c r="L120" s="60">
        <f>M120+N120</f>
        <v>1159632</v>
      </c>
      <c r="M120" s="118">
        <v>947339</v>
      </c>
      <c r="N120" s="119">
        <v>212293</v>
      </c>
      <c r="O120" s="117">
        <v>211</v>
      </c>
      <c r="S120" s="117">
        <v>1476033</v>
      </c>
      <c r="V120" s="117">
        <v>1094068</v>
      </c>
    </row>
    <row r="121" spans="2:22" ht="13.5">
      <c r="B121" s="117" t="s">
        <v>130</v>
      </c>
      <c r="D121" s="1">
        <v>102139</v>
      </c>
      <c r="G121" s="117">
        <v>3503</v>
      </c>
      <c r="J121" s="117">
        <v>0</v>
      </c>
      <c r="L121" s="60">
        <f>M121+N121</f>
        <v>0</v>
      </c>
      <c r="M121" s="118">
        <v>0</v>
      </c>
      <c r="N121" s="119">
        <v>0</v>
      </c>
      <c r="O121" s="117">
        <v>0</v>
      </c>
      <c r="S121" s="117">
        <v>0</v>
      </c>
      <c r="V121" s="117">
        <v>0</v>
      </c>
    </row>
    <row r="122" spans="2:22" ht="13.5">
      <c r="B122" s="117" t="s">
        <v>131</v>
      </c>
      <c r="D122" s="1">
        <v>56099</v>
      </c>
      <c r="G122" s="117">
        <v>760</v>
      </c>
      <c r="J122" s="117">
        <v>0</v>
      </c>
      <c r="L122" s="60">
        <f>M122+N122</f>
        <v>0</v>
      </c>
      <c r="M122" s="118">
        <v>0</v>
      </c>
      <c r="N122" s="119">
        <v>0</v>
      </c>
      <c r="O122" s="117">
        <v>0</v>
      </c>
      <c r="S122" s="117">
        <v>0</v>
      </c>
      <c r="V122" s="117">
        <v>0</v>
      </c>
    </row>
    <row r="123" spans="2:22" ht="13.5">
      <c r="B123" s="117" t="s">
        <v>132</v>
      </c>
      <c r="D123" s="120">
        <f aca="true" t="shared" si="2" ref="D123:V123">SUM(D55:D122)</f>
        <v>114739357</v>
      </c>
      <c r="E123" s="120">
        <f t="shared" si="2"/>
        <v>0</v>
      </c>
      <c r="F123" s="120">
        <f t="shared" si="2"/>
        <v>0</v>
      </c>
      <c r="G123" s="120">
        <f t="shared" si="2"/>
        <v>147137546</v>
      </c>
      <c r="H123" s="120">
        <f t="shared" si="2"/>
        <v>0</v>
      </c>
      <c r="I123" s="120">
        <f t="shared" si="2"/>
        <v>0</v>
      </c>
      <c r="J123" s="120">
        <f t="shared" si="2"/>
        <v>60969595</v>
      </c>
      <c r="K123" s="121">
        <f t="shared" si="2"/>
        <v>0</v>
      </c>
      <c r="L123" s="122">
        <f t="shared" si="2"/>
        <v>60939762</v>
      </c>
      <c r="M123" s="120">
        <f t="shared" si="2"/>
        <v>50707454</v>
      </c>
      <c r="N123" s="123">
        <f t="shared" si="2"/>
        <v>10232308</v>
      </c>
      <c r="O123" s="124">
        <f t="shared" si="2"/>
        <v>29833</v>
      </c>
      <c r="P123" s="120">
        <f t="shared" si="2"/>
        <v>0</v>
      </c>
      <c r="Q123" s="120">
        <f t="shared" si="2"/>
        <v>0</v>
      </c>
      <c r="R123" s="120">
        <f t="shared" si="2"/>
        <v>0</v>
      </c>
      <c r="S123" s="120">
        <f t="shared" si="2"/>
        <v>109333927</v>
      </c>
      <c r="T123" s="120">
        <f t="shared" si="2"/>
        <v>0</v>
      </c>
      <c r="U123" s="120">
        <f t="shared" si="2"/>
        <v>0</v>
      </c>
      <c r="V123" s="120">
        <f t="shared" si="2"/>
        <v>80535903</v>
      </c>
    </row>
    <row r="124" spans="2:23" ht="14.25" thickBot="1">
      <c r="B124" s="1" t="s">
        <v>133</v>
      </c>
      <c r="D124" s="120">
        <f aca="true" t="shared" si="3" ref="D124:K124">D123-D51</f>
        <v>0</v>
      </c>
      <c r="E124" s="120">
        <f t="shared" si="3"/>
        <v>-17.687161402897704</v>
      </c>
      <c r="F124" s="120">
        <f t="shared" si="3"/>
        <v>0.9284020901616689</v>
      </c>
      <c r="G124" s="120">
        <f t="shared" si="3"/>
        <v>0</v>
      </c>
      <c r="H124" s="120">
        <f t="shared" si="3"/>
        <v>-22.681367514795166</v>
      </c>
      <c r="I124" s="120">
        <f t="shared" si="3"/>
        <v>-7.188523651902079</v>
      </c>
      <c r="J124" s="120">
        <f t="shared" si="3"/>
        <v>0</v>
      </c>
      <c r="K124" s="121">
        <f t="shared" si="3"/>
        <v>-9.398510638632084</v>
      </c>
      <c r="L124" s="125">
        <f>L123-M51</f>
        <v>0</v>
      </c>
      <c r="M124" s="126"/>
      <c r="N124" s="127"/>
      <c r="O124" s="124">
        <f aca="true" t="shared" si="4" ref="O124:W124">O123-O51</f>
        <v>0</v>
      </c>
      <c r="P124" s="120">
        <f t="shared" si="4"/>
        <v>-322846498</v>
      </c>
      <c r="Q124" s="120">
        <f t="shared" si="4"/>
        <v>-49.76703955632495</v>
      </c>
      <c r="R124" s="120">
        <f t="shared" si="4"/>
        <v>-3.0028011131557055</v>
      </c>
      <c r="S124" s="120">
        <f t="shared" si="4"/>
        <v>0</v>
      </c>
      <c r="T124" s="120">
        <f t="shared" si="4"/>
        <v>-16.853910151001063</v>
      </c>
      <c r="U124" s="120">
        <f t="shared" si="4"/>
        <v>18.8466934232614</v>
      </c>
      <c r="V124" s="120">
        <f t="shared" si="4"/>
        <v>0</v>
      </c>
      <c r="W124" s="1">
        <f t="shared" si="4"/>
        <v>0</v>
      </c>
    </row>
  </sheetData>
  <mergeCells count="59">
    <mergeCell ref="L4:L5"/>
    <mergeCell ref="M3:M5"/>
    <mergeCell ref="M2:O2"/>
    <mergeCell ref="O3:O5"/>
    <mergeCell ref="J2:L3"/>
    <mergeCell ref="F4:F5"/>
    <mergeCell ref="D2:F3"/>
    <mergeCell ref="G2:I3"/>
    <mergeCell ref="I4:I5"/>
    <mergeCell ref="A2:C5"/>
    <mergeCell ref="D4:D5"/>
    <mergeCell ref="E4:E5"/>
    <mergeCell ref="V4:V5"/>
    <mergeCell ref="V2:V3"/>
    <mergeCell ref="S4:S5"/>
    <mergeCell ref="T4:T5"/>
    <mergeCell ref="R4:R5"/>
    <mergeCell ref="P2:R3"/>
    <mergeCell ref="S2:U3"/>
    <mergeCell ref="W2:Y5"/>
    <mergeCell ref="U1:Y1"/>
    <mergeCell ref="U4:U5"/>
    <mergeCell ref="G4:G5"/>
    <mergeCell ref="H4:H5"/>
    <mergeCell ref="P4:P5"/>
    <mergeCell ref="Q4:Q5"/>
    <mergeCell ref="N4:N5"/>
    <mergeCell ref="J4:J5"/>
    <mergeCell ref="K4:K5"/>
    <mergeCell ref="AU1:AY1"/>
    <mergeCell ref="AA2:AC5"/>
    <mergeCell ref="AD2:AF3"/>
    <mergeCell ref="AG2:AI3"/>
    <mergeCell ref="AJ2:AL3"/>
    <mergeCell ref="AM2:AO2"/>
    <mergeCell ref="AP2:AR3"/>
    <mergeCell ref="AS2:AU3"/>
    <mergeCell ref="AV2:AV3"/>
    <mergeCell ref="AW2:AY5"/>
    <mergeCell ref="AM3:AM5"/>
    <mergeCell ref="AO3:AO5"/>
    <mergeCell ref="AD4:AD5"/>
    <mergeCell ref="AE4:AE5"/>
    <mergeCell ref="AF4:AF5"/>
    <mergeCell ref="AG4:AG5"/>
    <mergeCell ref="AH4:AH5"/>
    <mergeCell ref="AI4:AI5"/>
    <mergeCell ref="AJ4:AJ5"/>
    <mergeCell ref="AK4:AK5"/>
    <mergeCell ref="B52:Y53"/>
    <mergeCell ref="AV4:AV5"/>
    <mergeCell ref="AR4:AR5"/>
    <mergeCell ref="AS4:AS5"/>
    <mergeCell ref="AT4:AT5"/>
    <mergeCell ref="AU4:AU5"/>
    <mergeCell ref="AL4:AL5"/>
    <mergeCell ref="AN4:AN5"/>
    <mergeCell ref="AP4:AP5"/>
    <mergeCell ref="AQ4:AQ5"/>
  </mergeCells>
  <printOptions/>
  <pageMargins left="0.5905511811023623" right="0.5905511811023623" top="0.7874015748031497" bottom="0.7874015748031497" header="0.31496062992125984" footer="0.196850393700787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Y124"/>
  <sheetViews>
    <sheetView view="pageBreakPreview" zoomScale="70" zoomScaleSheetLayoutView="70" workbookViewId="0" topLeftCell="A1">
      <pane xSplit="3" ySplit="5" topLeftCell="D6" activePane="bottomRight" state="frozen"/>
      <selection pane="topLeft" activeCell="G2" sqref="G2:V5"/>
      <selection pane="topRight" activeCell="G2" sqref="G2:V5"/>
      <selection pane="bottomLeft" activeCell="G2" sqref="G2:V5"/>
      <selection pane="bottomRight" activeCell="D6" sqref="D6:V51"/>
    </sheetView>
  </sheetViews>
  <sheetFormatPr defaultColWidth="9.00390625" defaultRowHeight="13.5"/>
  <cols>
    <col min="1" max="1" width="1.625" style="128" customWidth="1"/>
    <col min="2" max="2" width="10.625" style="128" customWidth="1"/>
    <col min="3" max="3" width="1.625" style="128" customWidth="1"/>
    <col min="4" max="4" width="10.625" style="128" customWidth="1"/>
    <col min="5" max="8" width="9.625" style="128" customWidth="1"/>
    <col min="9" max="9" width="8.625" style="128" customWidth="1"/>
    <col min="10" max="10" width="9.625" style="128" customWidth="1"/>
    <col min="11" max="11" width="5.625" style="128" customWidth="1"/>
    <col min="12" max="12" width="6.625" style="128" customWidth="1"/>
    <col min="13" max="14" width="9.625" style="128" customWidth="1"/>
    <col min="15" max="15" width="8.625" style="128" customWidth="1"/>
    <col min="16" max="16" width="9.125" style="128" customWidth="1"/>
    <col min="17" max="18" width="8.625" style="128" customWidth="1"/>
    <col min="19" max="20" width="5.625" style="128" customWidth="1"/>
    <col min="21" max="22" width="8.625" style="128" customWidth="1"/>
    <col min="23" max="23" width="1.625" style="128" customWidth="1"/>
    <col min="24" max="24" width="10.625" style="128" customWidth="1"/>
    <col min="25" max="25" width="1.37890625" style="128" customWidth="1"/>
    <col min="26" max="26" width="9.00390625" style="128" customWidth="1"/>
    <col min="27" max="27" width="1.625" style="128" customWidth="1"/>
    <col min="28" max="28" width="10.625" style="128" customWidth="1"/>
    <col min="29" max="29" width="1.625" style="128" customWidth="1"/>
    <col min="30" max="30" width="10.625" style="128" customWidth="1"/>
    <col min="31" max="34" width="9.625" style="128" customWidth="1"/>
    <col min="35" max="35" width="8.625" style="128" customWidth="1"/>
    <col min="36" max="36" width="9.625" style="128" customWidth="1"/>
    <col min="37" max="37" width="5.625" style="128" customWidth="1"/>
    <col min="38" max="38" width="6.625" style="128" customWidth="1"/>
    <col min="39" max="40" width="9.625" style="128" customWidth="1"/>
    <col min="41" max="41" width="8.625" style="128" customWidth="1"/>
    <col min="42" max="42" width="9.125" style="128" customWidth="1"/>
    <col min="43" max="44" width="8.625" style="128" customWidth="1"/>
    <col min="45" max="46" width="5.625" style="128" customWidth="1"/>
    <col min="47" max="48" width="8.625" style="128" customWidth="1"/>
    <col min="49" max="49" width="1.625" style="128" customWidth="1"/>
    <col min="50" max="50" width="10.625" style="128" customWidth="1"/>
    <col min="51" max="51" width="1.625" style="128" customWidth="1"/>
    <col min="52" max="16384" width="9.00390625" style="128" customWidth="1"/>
  </cols>
  <sheetData>
    <row r="1" spans="2:51" ht="26.25" customHeight="1" thickBot="1">
      <c r="B1" s="129"/>
      <c r="K1" s="130"/>
      <c r="L1" s="130"/>
      <c r="M1" s="130"/>
      <c r="N1" s="130"/>
      <c r="O1" s="130"/>
      <c r="P1" s="130"/>
      <c r="V1" s="337" t="s">
        <v>0</v>
      </c>
      <c r="W1" s="337"/>
      <c r="X1" s="337"/>
      <c r="Y1" s="337"/>
      <c r="AB1" s="129"/>
      <c r="AK1" s="130"/>
      <c r="AL1" s="130"/>
      <c r="AM1" s="130"/>
      <c r="AN1" s="130"/>
      <c r="AO1" s="130"/>
      <c r="AP1" s="130"/>
      <c r="AV1" s="337" t="s">
        <v>0</v>
      </c>
      <c r="AW1" s="337"/>
      <c r="AX1" s="337"/>
      <c r="AY1" s="337"/>
    </row>
    <row r="2" spans="1:51" ht="11.25" customHeight="1">
      <c r="A2" s="338" t="s">
        <v>1</v>
      </c>
      <c r="B2" s="339"/>
      <c r="C2" s="340"/>
      <c r="D2" s="338" t="s">
        <v>134</v>
      </c>
      <c r="E2" s="339"/>
      <c r="F2" s="339"/>
      <c r="G2" s="339"/>
      <c r="H2" s="339"/>
      <c r="I2" s="347"/>
      <c r="J2" s="351" t="s">
        <v>135</v>
      </c>
      <c r="K2" s="351"/>
      <c r="L2" s="352"/>
      <c r="M2" s="352" t="s">
        <v>136</v>
      </c>
      <c r="N2" s="339"/>
      <c r="O2" s="339"/>
      <c r="P2" s="339"/>
      <c r="Q2" s="347"/>
      <c r="R2" s="352" t="s">
        <v>137</v>
      </c>
      <c r="S2" s="339"/>
      <c r="T2" s="347"/>
      <c r="U2" s="355" t="s">
        <v>8</v>
      </c>
      <c r="V2" s="356"/>
      <c r="W2" s="338" t="s">
        <v>1</v>
      </c>
      <c r="X2" s="339"/>
      <c r="Y2" s="340"/>
      <c r="AA2" s="338" t="s">
        <v>1</v>
      </c>
      <c r="AB2" s="339"/>
      <c r="AC2" s="340"/>
      <c r="AD2" s="338" t="s">
        <v>134</v>
      </c>
      <c r="AE2" s="339"/>
      <c r="AF2" s="339"/>
      <c r="AG2" s="339"/>
      <c r="AH2" s="339"/>
      <c r="AI2" s="347"/>
      <c r="AJ2" s="351" t="s">
        <v>135</v>
      </c>
      <c r="AK2" s="351"/>
      <c r="AL2" s="352"/>
      <c r="AM2" s="352" t="s">
        <v>136</v>
      </c>
      <c r="AN2" s="339"/>
      <c r="AO2" s="339"/>
      <c r="AP2" s="339"/>
      <c r="AQ2" s="347"/>
      <c r="AR2" s="352" t="s">
        <v>137</v>
      </c>
      <c r="AS2" s="339"/>
      <c r="AT2" s="347"/>
      <c r="AU2" s="355" t="s">
        <v>8</v>
      </c>
      <c r="AV2" s="356"/>
      <c r="AW2" s="338" t="s">
        <v>1</v>
      </c>
      <c r="AX2" s="339"/>
      <c r="AY2" s="340"/>
    </row>
    <row r="3" spans="1:51" ht="11.25" customHeight="1">
      <c r="A3" s="341"/>
      <c r="B3" s="342"/>
      <c r="C3" s="343"/>
      <c r="D3" s="348"/>
      <c r="E3" s="349"/>
      <c r="F3" s="349"/>
      <c r="G3" s="349"/>
      <c r="H3" s="349"/>
      <c r="I3" s="350"/>
      <c r="J3" s="353"/>
      <c r="K3" s="353"/>
      <c r="L3" s="354"/>
      <c r="M3" s="354"/>
      <c r="N3" s="349"/>
      <c r="O3" s="349"/>
      <c r="P3" s="349"/>
      <c r="Q3" s="350"/>
      <c r="R3" s="354"/>
      <c r="S3" s="349"/>
      <c r="T3" s="350"/>
      <c r="U3" s="357"/>
      <c r="V3" s="358"/>
      <c r="W3" s="341"/>
      <c r="X3" s="342"/>
      <c r="Y3" s="343"/>
      <c r="AA3" s="341"/>
      <c r="AB3" s="342"/>
      <c r="AC3" s="343"/>
      <c r="AD3" s="348"/>
      <c r="AE3" s="349"/>
      <c r="AF3" s="349"/>
      <c r="AG3" s="349"/>
      <c r="AH3" s="349"/>
      <c r="AI3" s="350"/>
      <c r="AJ3" s="353"/>
      <c r="AK3" s="353"/>
      <c r="AL3" s="354"/>
      <c r="AM3" s="354"/>
      <c r="AN3" s="349"/>
      <c r="AO3" s="349"/>
      <c r="AP3" s="349"/>
      <c r="AQ3" s="350"/>
      <c r="AR3" s="354"/>
      <c r="AS3" s="349"/>
      <c r="AT3" s="350"/>
      <c r="AU3" s="357"/>
      <c r="AV3" s="358"/>
      <c r="AW3" s="341"/>
      <c r="AX3" s="342"/>
      <c r="AY3" s="343"/>
    </row>
    <row r="4" spans="1:51" ht="11.25" customHeight="1">
      <c r="A4" s="341"/>
      <c r="B4" s="342"/>
      <c r="C4" s="343"/>
      <c r="D4" s="329" t="s">
        <v>138</v>
      </c>
      <c r="E4" s="133" t="s">
        <v>139</v>
      </c>
      <c r="F4" s="133" t="s">
        <v>140</v>
      </c>
      <c r="G4" s="134" t="s">
        <v>141</v>
      </c>
      <c r="H4" s="359" t="s">
        <v>142</v>
      </c>
      <c r="I4" s="360"/>
      <c r="J4" s="319" t="s">
        <v>11</v>
      </c>
      <c r="K4" s="321" t="s">
        <v>12</v>
      </c>
      <c r="L4" s="327" t="s">
        <v>13</v>
      </c>
      <c r="M4" s="329" t="s">
        <v>15</v>
      </c>
      <c r="N4" s="329" t="s">
        <v>138</v>
      </c>
      <c r="O4" s="133" t="s">
        <v>143</v>
      </c>
      <c r="P4" s="134" t="s">
        <v>141</v>
      </c>
      <c r="Q4" s="331" t="s">
        <v>144</v>
      </c>
      <c r="R4" s="333" t="s">
        <v>11</v>
      </c>
      <c r="S4" s="335" t="s">
        <v>12</v>
      </c>
      <c r="T4" s="323" t="s">
        <v>13</v>
      </c>
      <c r="U4" s="325" t="s">
        <v>15</v>
      </c>
      <c r="V4" s="325" t="s">
        <v>138</v>
      </c>
      <c r="W4" s="341"/>
      <c r="X4" s="342"/>
      <c r="Y4" s="343"/>
      <c r="AA4" s="341"/>
      <c r="AB4" s="342"/>
      <c r="AC4" s="343"/>
      <c r="AD4" s="329" t="s">
        <v>138</v>
      </c>
      <c r="AE4" s="133" t="s">
        <v>139</v>
      </c>
      <c r="AF4" s="133" t="s">
        <v>140</v>
      </c>
      <c r="AG4" s="134" t="s">
        <v>141</v>
      </c>
      <c r="AH4" s="359" t="s">
        <v>142</v>
      </c>
      <c r="AI4" s="360"/>
      <c r="AJ4" s="319" t="s">
        <v>11</v>
      </c>
      <c r="AK4" s="321" t="s">
        <v>12</v>
      </c>
      <c r="AL4" s="327" t="s">
        <v>13</v>
      </c>
      <c r="AM4" s="329" t="s">
        <v>15</v>
      </c>
      <c r="AN4" s="329" t="s">
        <v>138</v>
      </c>
      <c r="AO4" s="133" t="s">
        <v>143</v>
      </c>
      <c r="AP4" s="134" t="s">
        <v>141</v>
      </c>
      <c r="AQ4" s="331" t="s">
        <v>144</v>
      </c>
      <c r="AR4" s="333" t="s">
        <v>11</v>
      </c>
      <c r="AS4" s="335" t="s">
        <v>12</v>
      </c>
      <c r="AT4" s="323" t="s">
        <v>13</v>
      </c>
      <c r="AU4" s="325" t="s">
        <v>15</v>
      </c>
      <c r="AV4" s="325" t="s">
        <v>138</v>
      </c>
      <c r="AW4" s="341"/>
      <c r="AX4" s="342"/>
      <c r="AY4" s="343"/>
    </row>
    <row r="5" spans="1:51" ht="11.25" customHeight="1" thickBot="1">
      <c r="A5" s="344"/>
      <c r="B5" s="345"/>
      <c r="C5" s="346"/>
      <c r="D5" s="330"/>
      <c r="E5" s="136" t="s">
        <v>145</v>
      </c>
      <c r="F5" s="136" t="s">
        <v>146</v>
      </c>
      <c r="G5" s="137" t="s">
        <v>147</v>
      </c>
      <c r="H5" s="137" t="s">
        <v>148</v>
      </c>
      <c r="I5" s="138" t="s">
        <v>149</v>
      </c>
      <c r="J5" s="320"/>
      <c r="K5" s="322"/>
      <c r="L5" s="328"/>
      <c r="M5" s="330"/>
      <c r="N5" s="330"/>
      <c r="O5" s="136" t="s">
        <v>146</v>
      </c>
      <c r="P5" s="139" t="s">
        <v>147</v>
      </c>
      <c r="Q5" s="332"/>
      <c r="R5" s="334"/>
      <c r="S5" s="336"/>
      <c r="T5" s="324"/>
      <c r="U5" s="326"/>
      <c r="V5" s="326"/>
      <c r="W5" s="344"/>
      <c r="X5" s="345"/>
      <c r="Y5" s="346"/>
      <c r="AA5" s="344"/>
      <c r="AB5" s="345"/>
      <c r="AC5" s="346"/>
      <c r="AD5" s="330"/>
      <c r="AE5" s="136" t="s">
        <v>145</v>
      </c>
      <c r="AF5" s="136" t="s">
        <v>146</v>
      </c>
      <c r="AG5" s="137" t="s">
        <v>147</v>
      </c>
      <c r="AH5" s="137" t="s">
        <v>148</v>
      </c>
      <c r="AI5" s="138" t="s">
        <v>149</v>
      </c>
      <c r="AJ5" s="320"/>
      <c r="AK5" s="322"/>
      <c r="AL5" s="328"/>
      <c r="AM5" s="330"/>
      <c r="AN5" s="330"/>
      <c r="AO5" s="136" t="s">
        <v>146</v>
      </c>
      <c r="AP5" s="139" t="s">
        <v>147</v>
      </c>
      <c r="AQ5" s="332"/>
      <c r="AR5" s="334"/>
      <c r="AS5" s="336"/>
      <c r="AT5" s="324"/>
      <c r="AU5" s="326"/>
      <c r="AV5" s="326"/>
      <c r="AW5" s="344"/>
      <c r="AX5" s="345"/>
      <c r="AY5" s="346"/>
    </row>
    <row r="6" spans="1:51" ht="14.25" customHeight="1">
      <c r="A6" s="142"/>
      <c r="B6" s="5" t="s">
        <v>16</v>
      </c>
      <c r="C6" s="143"/>
      <c r="D6" s="7">
        <v>5073489</v>
      </c>
      <c r="E6" s="10">
        <v>0</v>
      </c>
      <c r="F6" s="10">
        <v>0</v>
      </c>
      <c r="G6" s="10">
        <v>0</v>
      </c>
      <c r="H6" s="10">
        <v>41978</v>
      </c>
      <c r="I6" s="10">
        <v>0</v>
      </c>
      <c r="J6" s="10">
        <v>0</v>
      </c>
      <c r="K6" s="8">
        <v>0</v>
      </c>
      <c r="L6" s="9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8">
        <v>0</v>
      </c>
      <c r="T6" s="9">
        <v>0</v>
      </c>
      <c r="U6" s="10">
        <v>0</v>
      </c>
      <c r="V6" s="12">
        <v>0</v>
      </c>
      <c r="W6" s="142"/>
      <c r="X6" s="5" t="s">
        <v>16</v>
      </c>
      <c r="Y6" s="143"/>
      <c r="AA6" s="142"/>
      <c r="AB6" s="5" t="s">
        <v>16</v>
      </c>
      <c r="AC6" s="143"/>
      <c r="AD6" s="13">
        <v>10473611</v>
      </c>
      <c r="AE6" s="13">
        <v>0</v>
      </c>
      <c r="AF6" s="13">
        <v>150</v>
      </c>
      <c r="AG6" s="13">
        <v>0</v>
      </c>
      <c r="AH6" s="13">
        <v>74791</v>
      </c>
      <c r="AI6" s="13">
        <v>2487</v>
      </c>
      <c r="AJ6" s="16">
        <v>0</v>
      </c>
      <c r="AK6" s="14">
        <v>0</v>
      </c>
      <c r="AL6" s="15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6">
        <v>0</v>
      </c>
      <c r="AS6" s="14">
        <v>0</v>
      </c>
      <c r="AT6" s="15">
        <v>0</v>
      </c>
      <c r="AU6" s="13">
        <v>0</v>
      </c>
      <c r="AV6" s="13">
        <v>0</v>
      </c>
      <c r="AW6" s="142"/>
      <c r="AX6" s="5" t="s">
        <v>16</v>
      </c>
      <c r="AY6" s="143"/>
    </row>
    <row r="7" spans="1:51" ht="14.25" customHeight="1">
      <c r="A7" s="144"/>
      <c r="B7" s="18" t="s">
        <v>17</v>
      </c>
      <c r="C7" s="145"/>
      <c r="D7" s="20">
        <v>865678</v>
      </c>
      <c r="E7" s="23">
        <v>0</v>
      </c>
      <c r="F7" s="23">
        <v>0</v>
      </c>
      <c r="G7" s="23">
        <v>0</v>
      </c>
      <c r="H7" s="23">
        <v>141246</v>
      </c>
      <c r="I7" s="23">
        <v>0</v>
      </c>
      <c r="J7" s="23">
        <v>0</v>
      </c>
      <c r="K7" s="146">
        <v>0</v>
      </c>
      <c r="L7" s="147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146">
        <v>0</v>
      </c>
      <c r="T7" s="147">
        <v>0</v>
      </c>
      <c r="U7" s="23">
        <v>0</v>
      </c>
      <c r="V7" s="24">
        <v>0</v>
      </c>
      <c r="W7" s="144"/>
      <c r="X7" s="18" t="s">
        <v>17</v>
      </c>
      <c r="Y7" s="145"/>
      <c r="AA7" s="144"/>
      <c r="AB7" s="18" t="s">
        <v>17</v>
      </c>
      <c r="AC7" s="145"/>
      <c r="AD7" s="25">
        <v>1177289</v>
      </c>
      <c r="AE7" s="25">
        <v>0</v>
      </c>
      <c r="AF7" s="25">
        <v>0</v>
      </c>
      <c r="AG7" s="25">
        <v>0</v>
      </c>
      <c r="AH7" s="25">
        <v>113687</v>
      </c>
      <c r="AI7" s="25">
        <v>0</v>
      </c>
      <c r="AJ7" s="28">
        <v>0</v>
      </c>
      <c r="AK7" s="26">
        <v>0</v>
      </c>
      <c r="AL7" s="27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8">
        <v>0</v>
      </c>
      <c r="AS7" s="26">
        <v>0</v>
      </c>
      <c r="AT7" s="27">
        <v>0</v>
      </c>
      <c r="AU7" s="25">
        <v>0</v>
      </c>
      <c r="AV7" s="25">
        <v>0</v>
      </c>
      <c r="AW7" s="144"/>
      <c r="AX7" s="18" t="s">
        <v>17</v>
      </c>
      <c r="AY7" s="145"/>
    </row>
    <row r="8" spans="1:51" ht="14.25" customHeight="1">
      <c r="A8" s="144"/>
      <c r="B8" s="18" t="s">
        <v>18</v>
      </c>
      <c r="C8" s="145"/>
      <c r="D8" s="20">
        <v>450367</v>
      </c>
      <c r="E8" s="23">
        <v>40407</v>
      </c>
      <c r="F8" s="23">
        <v>21656</v>
      </c>
      <c r="G8" s="23">
        <v>93649</v>
      </c>
      <c r="H8" s="23">
        <v>0</v>
      </c>
      <c r="I8" s="23">
        <v>0</v>
      </c>
      <c r="J8" s="23">
        <v>115384</v>
      </c>
      <c r="K8" s="21">
        <v>0.5390674643043704</v>
      </c>
      <c r="L8" s="22">
        <v>27.92159558309959</v>
      </c>
      <c r="M8" s="23">
        <v>111526</v>
      </c>
      <c r="N8" s="23">
        <v>3858</v>
      </c>
      <c r="O8" s="23">
        <v>0</v>
      </c>
      <c r="P8" s="23">
        <v>0</v>
      </c>
      <c r="Q8" s="23">
        <v>0</v>
      </c>
      <c r="R8" s="23">
        <v>0</v>
      </c>
      <c r="S8" s="21">
        <v>0</v>
      </c>
      <c r="T8" s="22">
        <v>0</v>
      </c>
      <c r="U8" s="23">
        <v>0</v>
      </c>
      <c r="V8" s="24">
        <v>0</v>
      </c>
      <c r="W8" s="144"/>
      <c r="X8" s="18" t="s">
        <v>18</v>
      </c>
      <c r="Y8" s="145"/>
      <c r="AA8" s="144"/>
      <c r="AB8" s="18" t="s">
        <v>18</v>
      </c>
      <c r="AC8" s="145"/>
      <c r="AD8" s="25">
        <v>808531</v>
      </c>
      <c r="AE8" s="25">
        <v>75660</v>
      </c>
      <c r="AF8" s="25">
        <v>23592</v>
      </c>
      <c r="AG8" s="25">
        <v>72984</v>
      </c>
      <c r="AH8" s="25">
        <v>0</v>
      </c>
      <c r="AI8" s="25">
        <v>0</v>
      </c>
      <c r="AJ8" s="28">
        <v>90199</v>
      </c>
      <c r="AK8" s="26">
        <v>0.40224715052451465</v>
      </c>
      <c r="AL8" s="27" t="s">
        <v>61</v>
      </c>
      <c r="AM8" s="25">
        <v>88219</v>
      </c>
      <c r="AN8" s="25">
        <v>1980</v>
      </c>
      <c r="AO8" s="25">
        <v>0</v>
      </c>
      <c r="AP8" s="25">
        <v>0</v>
      </c>
      <c r="AQ8" s="25">
        <v>0</v>
      </c>
      <c r="AR8" s="28">
        <v>0</v>
      </c>
      <c r="AS8" s="26">
        <v>0</v>
      </c>
      <c r="AT8" s="27">
        <v>0</v>
      </c>
      <c r="AU8" s="25">
        <v>0</v>
      </c>
      <c r="AV8" s="25">
        <v>0</v>
      </c>
      <c r="AW8" s="144"/>
      <c r="AX8" s="18" t="s">
        <v>18</v>
      </c>
      <c r="AY8" s="145"/>
    </row>
    <row r="9" spans="1:51" ht="14.25" customHeight="1">
      <c r="A9" s="144"/>
      <c r="B9" s="18" t="s">
        <v>19</v>
      </c>
      <c r="C9" s="145"/>
      <c r="D9" s="20">
        <v>760029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1">
        <v>0</v>
      </c>
      <c r="L9" s="22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1">
        <v>0</v>
      </c>
      <c r="T9" s="22">
        <v>0</v>
      </c>
      <c r="U9" s="23">
        <v>0</v>
      </c>
      <c r="V9" s="24">
        <v>0</v>
      </c>
      <c r="W9" s="144"/>
      <c r="X9" s="18" t="s">
        <v>19</v>
      </c>
      <c r="Y9" s="145"/>
      <c r="AA9" s="144"/>
      <c r="AB9" s="18" t="s">
        <v>19</v>
      </c>
      <c r="AC9" s="145"/>
      <c r="AD9" s="25">
        <v>2041597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8">
        <v>0</v>
      </c>
      <c r="AK9" s="26">
        <v>0</v>
      </c>
      <c r="AL9" s="27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8">
        <v>0</v>
      </c>
      <c r="AS9" s="26">
        <v>0</v>
      </c>
      <c r="AT9" s="27">
        <v>0</v>
      </c>
      <c r="AU9" s="25">
        <v>0</v>
      </c>
      <c r="AV9" s="25">
        <v>0</v>
      </c>
      <c r="AW9" s="144"/>
      <c r="AX9" s="18" t="s">
        <v>19</v>
      </c>
      <c r="AY9" s="145"/>
    </row>
    <row r="10" spans="1:51" ht="14.25" customHeight="1">
      <c r="A10" s="148"/>
      <c r="B10" s="31" t="s">
        <v>20</v>
      </c>
      <c r="C10" s="149"/>
      <c r="D10" s="33">
        <v>838160</v>
      </c>
      <c r="E10" s="36">
        <v>0</v>
      </c>
      <c r="F10" s="36">
        <v>7594</v>
      </c>
      <c r="G10" s="36">
        <v>0</v>
      </c>
      <c r="H10" s="36">
        <v>0</v>
      </c>
      <c r="I10" s="36">
        <v>0</v>
      </c>
      <c r="J10" s="36">
        <v>80108</v>
      </c>
      <c r="K10" s="34">
        <v>0.2585227920913351</v>
      </c>
      <c r="L10" s="35">
        <v>226.39856578250416</v>
      </c>
      <c r="M10" s="36">
        <v>46853</v>
      </c>
      <c r="N10" s="36">
        <v>33255</v>
      </c>
      <c r="O10" s="36">
        <v>0</v>
      </c>
      <c r="P10" s="36">
        <v>0</v>
      </c>
      <c r="Q10" s="36">
        <v>0</v>
      </c>
      <c r="R10" s="36">
        <v>0</v>
      </c>
      <c r="S10" s="34">
        <v>0</v>
      </c>
      <c r="T10" s="35">
        <v>0</v>
      </c>
      <c r="U10" s="36">
        <v>0</v>
      </c>
      <c r="V10" s="37">
        <v>0</v>
      </c>
      <c r="W10" s="148"/>
      <c r="X10" s="31" t="s">
        <v>20</v>
      </c>
      <c r="Y10" s="149"/>
      <c r="AA10" s="148"/>
      <c r="AB10" s="31" t="s">
        <v>20</v>
      </c>
      <c r="AC10" s="149"/>
      <c r="AD10" s="41">
        <v>917030</v>
      </c>
      <c r="AE10" s="41">
        <v>0</v>
      </c>
      <c r="AF10" s="41">
        <v>22566</v>
      </c>
      <c r="AG10" s="41">
        <v>0</v>
      </c>
      <c r="AH10" s="41">
        <v>0</v>
      </c>
      <c r="AI10" s="41">
        <v>0</v>
      </c>
      <c r="AJ10" s="42">
        <v>24543</v>
      </c>
      <c r="AK10" s="39">
        <v>0.0767202435066706</v>
      </c>
      <c r="AL10" s="40">
        <v>16.306511231162922</v>
      </c>
      <c r="AM10" s="41">
        <v>17132</v>
      </c>
      <c r="AN10" s="41">
        <v>7411</v>
      </c>
      <c r="AO10" s="41">
        <v>0</v>
      </c>
      <c r="AP10" s="41">
        <v>0</v>
      </c>
      <c r="AQ10" s="41">
        <v>0</v>
      </c>
      <c r="AR10" s="42">
        <v>0</v>
      </c>
      <c r="AS10" s="39">
        <v>0</v>
      </c>
      <c r="AT10" s="40">
        <v>0</v>
      </c>
      <c r="AU10" s="41">
        <v>0</v>
      </c>
      <c r="AV10" s="41">
        <v>0</v>
      </c>
      <c r="AW10" s="148"/>
      <c r="AX10" s="31" t="s">
        <v>20</v>
      </c>
      <c r="AY10" s="149"/>
    </row>
    <row r="11" spans="1:51" ht="14.25" customHeight="1">
      <c r="A11" s="150"/>
      <c r="B11" s="44" t="s">
        <v>21</v>
      </c>
      <c r="C11" s="151"/>
      <c r="D11" s="46">
        <v>740632</v>
      </c>
      <c r="E11" s="49">
        <v>0</v>
      </c>
      <c r="F11" s="49">
        <v>10892</v>
      </c>
      <c r="G11" s="49">
        <v>0</v>
      </c>
      <c r="H11" s="49">
        <v>0</v>
      </c>
      <c r="I11" s="49">
        <v>0</v>
      </c>
      <c r="J11" s="49">
        <v>1090</v>
      </c>
      <c r="K11" s="47">
        <v>0.005389208115692553</v>
      </c>
      <c r="L11" s="48" t="s">
        <v>61</v>
      </c>
      <c r="M11" s="49">
        <v>1090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7">
        <v>0</v>
      </c>
      <c r="T11" s="48">
        <v>0</v>
      </c>
      <c r="U11" s="49">
        <v>0</v>
      </c>
      <c r="V11" s="50">
        <v>0</v>
      </c>
      <c r="W11" s="152"/>
      <c r="X11" s="44" t="s">
        <v>21</v>
      </c>
      <c r="Y11" s="151"/>
      <c r="AA11" s="150"/>
      <c r="AB11" s="52" t="s">
        <v>21</v>
      </c>
      <c r="AC11" s="153"/>
      <c r="AD11" s="57">
        <v>1550269</v>
      </c>
      <c r="AE11" s="57">
        <v>0</v>
      </c>
      <c r="AF11" s="57">
        <v>7299</v>
      </c>
      <c r="AG11" s="57">
        <v>0</v>
      </c>
      <c r="AH11" s="57">
        <v>0</v>
      </c>
      <c r="AI11" s="57">
        <v>0</v>
      </c>
      <c r="AJ11" s="58">
        <v>0</v>
      </c>
      <c r="AK11" s="55">
        <v>0</v>
      </c>
      <c r="AL11" s="56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8">
        <v>0</v>
      </c>
      <c r="AS11" s="55">
        <v>0</v>
      </c>
      <c r="AT11" s="56">
        <v>0</v>
      </c>
      <c r="AU11" s="57">
        <v>0</v>
      </c>
      <c r="AV11" s="57">
        <v>0</v>
      </c>
      <c r="AW11" s="150"/>
      <c r="AX11" s="52" t="s">
        <v>21</v>
      </c>
      <c r="AY11" s="153"/>
    </row>
    <row r="12" spans="1:51" ht="14.25" customHeight="1">
      <c r="A12" s="144"/>
      <c r="B12" s="18" t="s">
        <v>22</v>
      </c>
      <c r="C12" s="145"/>
      <c r="D12" s="20">
        <v>900117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21413</v>
      </c>
      <c r="K12" s="21">
        <v>0.042625155382854635</v>
      </c>
      <c r="L12" s="22">
        <v>50.50959443312012</v>
      </c>
      <c r="M12" s="23">
        <v>0</v>
      </c>
      <c r="N12" s="23">
        <v>21413</v>
      </c>
      <c r="O12" s="23">
        <v>0</v>
      </c>
      <c r="P12" s="23">
        <v>0</v>
      </c>
      <c r="Q12" s="23">
        <v>0</v>
      </c>
      <c r="R12" s="23">
        <v>0</v>
      </c>
      <c r="S12" s="21">
        <v>0</v>
      </c>
      <c r="T12" s="22">
        <v>0</v>
      </c>
      <c r="U12" s="23">
        <v>0</v>
      </c>
      <c r="V12" s="24">
        <v>0</v>
      </c>
      <c r="W12" s="144"/>
      <c r="X12" s="18" t="s">
        <v>22</v>
      </c>
      <c r="Y12" s="145"/>
      <c r="AA12" s="144"/>
      <c r="AB12" s="18" t="s">
        <v>22</v>
      </c>
      <c r="AC12" s="145"/>
      <c r="AD12" s="25">
        <v>718603</v>
      </c>
      <c r="AE12" s="25">
        <v>0</v>
      </c>
      <c r="AF12" s="25">
        <v>1687</v>
      </c>
      <c r="AG12" s="25">
        <v>0</v>
      </c>
      <c r="AH12" s="25">
        <v>0</v>
      </c>
      <c r="AI12" s="25">
        <v>0</v>
      </c>
      <c r="AJ12" s="28">
        <v>14227</v>
      </c>
      <c r="AK12" s="26">
        <v>0.028815094629443188</v>
      </c>
      <c r="AL12" s="27" t="s">
        <v>61</v>
      </c>
      <c r="AM12" s="25">
        <v>11875</v>
      </c>
      <c r="AN12" s="25">
        <v>2352</v>
      </c>
      <c r="AO12" s="25">
        <v>0</v>
      </c>
      <c r="AP12" s="25">
        <v>0</v>
      </c>
      <c r="AQ12" s="25">
        <v>0</v>
      </c>
      <c r="AR12" s="28">
        <v>0</v>
      </c>
      <c r="AS12" s="26">
        <v>0</v>
      </c>
      <c r="AT12" s="27">
        <v>0</v>
      </c>
      <c r="AU12" s="25">
        <v>0</v>
      </c>
      <c r="AV12" s="25">
        <v>0</v>
      </c>
      <c r="AW12" s="144"/>
      <c r="AX12" s="18" t="s">
        <v>22</v>
      </c>
      <c r="AY12" s="145"/>
    </row>
    <row r="13" spans="1:51" ht="14.25" customHeight="1">
      <c r="A13" s="144"/>
      <c r="B13" s="18" t="s">
        <v>23</v>
      </c>
      <c r="C13" s="145"/>
      <c r="D13" s="20">
        <v>895493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19194</v>
      </c>
      <c r="K13" s="21">
        <v>0.09747769729178173</v>
      </c>
      <c r="L13" s="22">
        <v>1410.14948859166</v>
      </c>
      <c r="M13" s="23">
        <v>10058</v>
      </c>
      <c r="N13" s="23">
        <v>9136</v>
      </c>
      <c r="O13" s="23">
        <v>0</v>
      </c>
      <c r="P13" s="23">
        <v>0</v>
      </c>
      <c r="Q13" s="23">
        <v>0</v>
      </c>
      <c r="R13" s="23">
        <v>0</v>
      </c>
      <c r="S13" s="21">
        <v>0</v>
      </c>
      <c r="T13" s="22">
        <v>0</v>
      </c>
      <c r="U13" s="23">
        <v>0</v>
      </c>
      <c r="V13" s="24">
        <v>0</v>
      </c>
      <c r="W13" s="144"/>
      <c r="X13" s="18" t="s">
        <v>23</v>
      </c>
      <c r="Y13" s="145"/>
      <c r="AA13" s="144"/>
      <c r="AB13" s="18" t="s">
        <v>23</v>
      </c>
      <c r="AC13" s="145"/>
      <c r="AD13" s="25">
        <v>1377838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8">
        <v>1271</v>
      </c>
      <c r="AK13" s="26">
        <v>0.006573998970297627</v>
      </c>
      <c r="AL13" s="27" t="s">
        <v>61</v>
      </c>
      <c r="AM13" s="25">
        <v>1271</v>
      </c>
      <c r="AN13" s="25">
        <v>0</v>
      </c>
      <c r="AO13" s="25">
        <v>0</v>
      </c>
      <c r="AP13" s="25">
        <v>0</v>
      </c>
      <c r="AQ13" s="25">
        <v>0</v>
      </c>
      <c r="AR13" s="28">
        <v>0</v>
      </c>
      <c r="AS13" s="26">
        <v>0</v>
      </c>
      <c r="AT13" s="27">
        <v>0</v>
      </c>
      <c r="AU13" s="25">
        <v>0</v>
      </c>
      <c r="AV13" s="25">
        <v>0</v>
      </c>
      <c r="AW13" s="144"/>
      <c r="AX13" s="18" t="s">
        <v>23</v>
      </c>
      <c r="AY13" s="145"/>
    </row>
    <row r="14" spans="1:51" ht="14.25" customHeight="1">
      <c r="A14" s="144"/>
      <c r="B14" s="18" t="s">
        <v>24</v>
      </c>
      <c r="C14" s="145"/>
      <c r="D14" s="20">
        <v>1684857</v>
      </c>
      <c r="E14" s="23">
        <v>0</v>
      </c>
      <c r="F14" s="23">
        <v>13979</v>
      </c>
      <c r="G14" s="23">
        <v>0</v>
      </c>
      <c r="H14" s="23">
        <v>37112</v>
      </c>
      <c r="I14" s="23">
        <v>0</v>
      </c>
      <c r="J14" s="23">
        <v>16267</v>
      </c>
      <c r="K14" s="21">
        <v>0.03510929335030804</v>
      </c>
      <c r="L14" s="22">
        <v>-73.14790359854739</v>
      </c>
      <c r="M14" s="23">
        <v>16267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1">
        <v>0</v>
      </c>
      <c r="T14" s="22">
        <v>0</v>
      </c>
      <c r="U14" s="23">
        <v>0</v>
      </c>
      <c r="V14" s="24">
        <v>0</v>
      </c>
      <c r="W14" s="144"/>
      <c r="X14" s="18" t="s">
        <v>24</v>
      </c>
      <c r="Y14" s="145"/>
      <c r="AA14" s="144"/>
      <c r="AB14" s="18" t="s">
        <v>24</v>
      </c>
      <c r="AC14" s="145"/>
      <c r="AD14" s="25">
        <v>2846792</v>
      </c>
      <c r="AE14" s="25">
        <v>0</v>
      </c>
      <c r="AF14" s="25">
        <v>5566</v>
      </c>
      <c r="AG14" s="25">
        <v>0</v>
      </c>
      <c r="AH14" s="25">
        <v>48932</v>
      </c>
      <c r="AI14" s="25">
        <v>14038</v>
      </c>
      <c r="AJ14" s="28">
        <v>60580</v>
      </c>
      <c r="AK14" s="26">
        <v>0.13121008642993362</v>
      </c>
      <c r="AL14" s="27" t="s">
        <v>61</v>
      </c>
      <c r="AM14" s="25">
        <v>26723</v>
      </c>
      <c r="AN14" s="25">
        <v>33857</v>
      </c>
      <c r="AO14" s="25">
        <v>0</v>
      </c>
      <c r="AP14" s="25">
        <v>0</v>
      </c>
      <c r="AQ14" s="25">
        <v>0</v>
      </c>
      <c r="AR14" s="28">
        <v>0</v>
      </c>
      <c r="AS14" s="26">
        <v>0</v>
      </c>
      <c r="AT14" s="27">
        <v>0</v>
      </c>
      <c r="AU14" s="25">
        <v>0</v>
      </c>
      <c r="AV14" s="25">
        <v>0</v>
      </c>
      <c r="AW14" s="144"/>
      <c r="AX14" s="18" t="s">
        <v>24</v>
      </c>
      <c r="AY14" s="145"/>
    </row>
    <row r="15" spans="1:51" ht="14.25" customHeight="1">
      <c r="A15" s="148"/>
      <c r="B15" s="31" t="s">
        <v>25</v>
      </c>
      <c r="C15" s="149"/>
      <c r="D15" s="33">
        <v>1371482</v>
      </c>
      <c r="E15" s="36">
        <v>127639</v>
      </c>
      <c r="F15" s="36">
        <v>367874</v>
      </c>
      <c r="G15" s="36">
        <v>0</v>
      </c>
      <c r="H15" s="36">
        <v>120479</v>
      </c>
      <c r="I15" s="36">
        <v>0</v>
      </c>
      <c r="J15" s="36">
        <v>7183</v>
      </c>
      <c r="K15" s="34">
        <v>0.01999102338203864</v>
      </c>
      <c r="L15" s="35" t="s">
        <v>61</v>
      </c>
      <c r="M15" s="36">
        <v>0</v>
      </c>
      <c r="N15" s="36">
        <v>7183</v>
      </c>
      <c r="O15" s="36">
        <v>0</v>
      </c>
      <c r="P15" s="36">
        <v>0</v>
      </c>
      <c r="Q15" s="36">
        <v>0</v>
      </c>
      <c r="R15" s="36">
        <v>0</v>
      </c>
      <c r="S15" s="34">
        <v>0</v>
      </c>
      <c r="T15" s="35">
        <v>0</v>
      </c>
      <c r="U15" s="36">
        <v>0</v>
      </c>
      <c r="V15" s="37">
        <v>0</v>
      </c>
      <c r="W15" s="148"/>
      <c r="X15" s="31" t="s">
        <v>25</v>
      </c>
      <c r="Y15" s="149"/>
      <c r="AA15" s="148"/>
      <c r="AB15" s="31" t="s">
        <v>25</v>
      </c>
      <c r="AC15" s="149"/>
      <c r="AD15" s="41">
        <v>2413745</v>
      </c>
      <c r="AE15" s="41">
        <v>88165</v>
      </c>
      <c r="AF15" s="41">
        <v>299253</v>
      </c>
      <c r="AG15" s="41">
        <v>0</v>
      </c>
      <c r="AH15" s="41">
        <v>0</v>
      </c>
      <c r="AI15" s="41">
        <v>0</v>
      </c>
      <c r="AJ15" s="42">
        <v>0</v>
      </c>
      <c r="AK15" s="39">
        <v>0</v>
      </c>
      <c r="AL15" s="40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2">
        <v>0</v>
      </c>
      <c r="AS15" s="39">
        <v>0</v>
      </c>
      <c r="AT15" s="40">
        <v>0</v>
      </c>
      <c r="AU15" s="41">
        <v>0</v>
      </c>
      <c r="AV15" s="41">
        <v>0</v>
      </c>
      <c r="AW15" s="148"/>
      <c r="AX15" s="31" t="s">
        <v>25</v>
      </c>
      <c r="AY15" s="149"/>
    </row>
    <row r="16" spans="1:51" ht="14.25" customHeight="1">
      <c r="A16" s="150"/>
      <c r="B16" s="44" t="s">
        <v>26</v>
      </c>
      <c r="C16" s="151"/>
      <c r="D16" s="46">
        <v>840462</v>
      </c>
      <c r="E16" s="49">
        <v>0</v>
      </c>
      <c r="F16" s="49">
        <v>26026</v>
      </c>
      <c r="G16" s="49">
        <v>0</v>
      </c>
      <c r="H16" s="49">
        <v>0</v>
      </c>
      <c r="I16" s="49">
        <v>0</v>
      </c>
      <c r="J16" s="49">
        <v>5023</v>
      </c>
      <c r="K16" s="47">
        <v>0.02758057517057485</v>
      </c>
      <c r="L16" s="48">
        <v>-91.51176152494254</v>
      </c>
      <c r="M16" s="49">
        <v>0</v>
      </c>
      <c r="N16" s="49">
        <v>5023</v>
      </c>
      <c r="O16" s="49">
        <v>0</v>
      </c>
      <c r="P16" s="49">
        <v>0</v>
      </c>
      <c r="Q16" s="49">
        <v>0</v>
      </c>
      <c r="R16" s="49">
        <v>0</v>
      </c>
      <c r="S16" s="47">
        <v>0</v>
      </c>
      <c r="T16" s="48">
        <v>0</v>
      </c>
      <c r="U16" s="49">
        <v>0</v>
      </c>
      <c r="V16" s="50">
        <v>0</v>
      </c>
      <c r="W16" s="152"/>
      <c r="X16" s="44" t="s">
        <v>26</v>
      </c>
      <c r="Y16" s="153"/>
      <c r="AA16" s="150"/>
      <c r="AB16" s="52" t="s">
        <v>26</v>
      </c>
      <c r="AC16" s="153"/>
      <c r="AD16" s="57">
        <v>2099200</v>
      </c>
      <c r="AE16" s="57">
        <v>0</v>
      </c>
      <c r="AF16" s="57">
        <v>43914</v>
      </c>
      <c r="AG16" s="57">
        <v>0</v>
      </c>
      <c r="AH16" s="57">
        <v>0</v>
      </c>
      <c r="AI16" s="57">
        <v>0</v>
      </c>
      <c r="AJ16" s="58">
        <v>59176</v>
      </c>
      <c r="AK16" s="55">
        <v>0.3148580031694372</v>
      </c>
      <c r="AL16" s="56">
        <v>221.43400325909832</v>
      </c>
      <c r="AM16" s="57">
        <v>59176</v>
      </c>
      <c r="AN16" s="57">
        <v>0</v>
      </c>
      <c r="AO16" s="57">
        <v>0</v>
      </c>
      <c r="AP16" s="57">
        <v>0</v>
      </c>
      <c r="AQ16" s="57">
        <v>0</v>
      </c>
      <c r="AR16" s="58">
        <v>0</v>
      </c>
      <c r="AS16" s="55">
        <v>0</v>
      </c>
      <c r="AT16" s="56">
        <v>0</v>
      </c>
      <c r="AU16" s="57">
        <v>0</v>
      </c>
      <c r="AV16" s="57">
        <v>0</v>
      </c>
      <c r="AW16" s="150"/>
      <c r="AX16" s="52" t="s">
        <v>26</v>
      </c>
      <c r="AY16" s="153"/>
    </row>
    <row r="17" spans="1:51" ht="14.25" customHeight="1">
      <c r="A17" s="144"/>
      <c r="B17" s="18" t="s">
        <v>27</v>
      </c>
      <c r="C17" s="145"/>
      <c r="D17" s="20">
        <v>178413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8160</v>
      </c>
      <c r="K17" s="21">
        <v>0.16272776402878847</v>
      </c>
      <c r="L17" s="22">
        <v>55.903706534199465</v>
      </c>
      <c r="M17" s="23">
        <v>3855</v>
      </c>
      <c r="N17" s="23">
        <v>4305</v>
      </c>
      <c r="O17" s="23">
        <v>0</v>
      </c>
      <c r="P17" s="23">
        <v>0</v>
      </c>
      <c r="Q17" s="23">
        <v>0</v>
      </c>
      <c r="R17" s="23">
        <v>0</v>
      </c>
      <c r="S17" s="21">
        <v>0</v>
      </c>
      <c r="T17" s="22">
        <v>0</v>
      </c>
      <c r="U17" s="23">
        <v>0</v>
      </c>
      <c r="V17" s="24">
        <v>0</v>
      </c>
      <c r="W17" s="144"/>
      <c r="X17" s="18" t="s">
        <v>27</v>
      </c>
      <c r="Y17" s="145"/>
      <c r="AA17" s="144"/>
      <c r="AB17" s="18" t="s">
        <v>27</v>
      </c>
      <c r="AC17" s="145"/>
      <c r="AD17" s="25">
        <v>248088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8">
        <v>5234</v>
      </c>
      <c r="AK17" s="26">
        <v>0.1031190660730392</v>
      </c>
      <c r="AL17" s="27">
        <v>3.011218264121236</v>
      </c>
      <c r="AM17" s="25">
        <v>4934</v>
      </c>
      <c r="AN17" s="25">
        <v>300</v>
      </c>
      <c r="AO17" s="25">
        <v>0</v>
      </c>
      <c r="AP17" s="25">
        <v>0</v>
      </c>
      <c r="AQ17" s="25">
        <v>0</v>
      </c>
      <c r="AR17" s="28">
        <v>0</v>
      </c>
      <c r="AS17" s="26">
        <v>0</v>
      </c>
      <c r="AT17" s="27">
        <v>0</v>
      </c>
      <c r="AU17" s="25">
        <v>0</v>
      </c>
      <c r="AV17" s="25">
        <v>0</v>
      </c>
      <c r="AW17" s="144"/>
      <c r="AX17" s="18" t="s">
        <v>27</v>
      </c>
      <c r="AY17" s="145"/>
    </row>
    <row r="18" spans="1:51" ht="14.25" customHeight="1">
      <c r="A18" s="144"/>
      <c r="B18" s="18" t="s">
        <v>28</v>
      </c>
      <c r="C18" s="145"/>
      <c r="D18" s="20">
        <v>164319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49267</v>
      </c>
      <c r="K18" s="21">
        <v>1.8973394807743558</v>
      </c>
      <c r="L18" s="22">
        <v>254.6684903894608</v>
      </c>
      <c r="M18" s="23">
        <v>30199</v>
      </c>
      <c r="N18" s="23">
        <v>19068</v>
      </c>
      <c r="O18" s="23">
        <v>0</v>
      </c>
      <c r="P18" s="23">
        <v>0</v>
      </c>
      <c r="Q18" s="23">
        <v>0</v>
      </c>
      <c r="R18" s="23">
        <v>0</v>
      </c>
      <c r="S18" s="21">
        <v>0</v>
      </c>
      <c r="T18" s="22">
        <v>0</v>
      </c>
      <c r="U18" s="23">
        <v>0</v>
      </c>
      <c r="V18" s="24">
        <v>0</v>
      </c>
      <c r="W18" s="144"/>
      <c r="X18" s="18" t="s">
        <v>28</v>
      </c>
      <c r="Y18" s="145"/>
      <c r="AA18" s="144"/>
      <c r="AB18" s="18" t="s">
        <v>28</v>
      </c>
      <c r="AC18" s="145"/>
      <c r="AD18" s="25">
        <v>241474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8">
        <v>13891</v>
      </c>
      <c r="AK18" s="26">
        <v>0.5477236406765733</v>
      </c>
      <c r="AL18" s="27">
        <v>1204.319248826291</v>
      </c>
      <c r="AM18" s="25">
        <v>2625</v>
      </c>
      <c r="AN18" s="25">
        <v>11266</v>
      </c>
      <c r="AO18" s="25">
        <v>0</v>
      </c>
      <c r="AP18" s="25">
        <v>0</v>
      </c>
      <c r="AQ18" s="25">
        <v>0</v>
      </c>
      <c r="AR18" s="28">
        <v>0</v>
      </c>
      <c r="AS18" s="26">
        <v>0</v>
      </c>
      <c r="AT18" s="27">
        <v>0</v>
      </c>
      <c r="AU18" s="25">
        <v>0</v>
      </c>
      <c r="AV18" s="25">
        <v>0</v>
      </c>
      <c r="AW18" s="144"/>
      <c r="AX18" s="18" t="s">
        <v>28</v>
      </c>
      <c r="AY18" s="145"/>
    </row>
    <row r="19" spans="1:51" ht="14.25" customHeight="1">
      <c r="A19" s="144"/>
      <c r="B19" s="18" t="s">
        <v>29</v>
      </c>
      <c r="C19" s="145"/>
      <c r="D19" s="20">
        <v>137282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845</v>
      </c>
      <c r="K19" s="21">
        <v>0.03585681884244005</v>
      </c>
      <c r="L19" s="22">
        <v>-91.45515218930124</v>
      </c>
      <c r="M19" s="23">
        <v>0</v>
      </c>
      <c r="N19" s="23">
        <v>845</v>
      </c>
      <c r="O19" s="23">
        <v>0</v>
      </c>
      <c r="P19" s="23">
        <v>0</v>
      </c>
      <c r="Q19" s="23">
        <v>0</v>
      </c>
      <c r="R19" s="23">
        <v>0</v>
      </c>
      <c r="S19" s="21">
        <v>0</v>
      </c>
      <c r="T19" s="22">
        <v>0</v>
      </c>
      <c r="U19" s="23">
        <v>0</v>
      </c>
      <c r="V19" s="24">
        <v>0</v>
      </c>
      <c r="W19" s="144"/>
      <c r="X19" s="18" t="s">
        <v>29</v>
      </c>
      <c r="Y19" s="145"/>
      <c r="AA19" s="144"/>
      <c r="AB19" s="18" t="s">
        <v>29</v>
      </c>
      <c r="AC19" s="145"/>
      <c r="AD19" s="25">
        <v>118095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8">
        <v>9889</v>
      </c>
      <c r="AK19" s="26">
        <v>0.4444184787127189</v>
      </c>
      <c r="AL19" s="27">
        <v>101.24135124135124</v>
      </c>
      <c r="AM19" s="25">
        <v>7197</v>
      </c>
      <c r="AN19" s="25">
        <v>2692</v>
      </c>
      <c r="AO19" s="25">
        <v>0</v>
      </c>
      <c r="AP19" s="25">
        <v>0</v>
      </c>
      <c r="AQ19" s="25">
        <v>0</v>
      </c>
      <c r="AR19" s="28">
        <v>0</v>
      </c>
      <c r="AS19" s="26">
        <v>0</v>
      </c>
      <c r="AT19" s="27">
        <v>0</v>
      </c>
      <c r="AU19" s="25">
        <v>0</v>
      </c>
      <c r="AV19" s="25">
        <v>0</v>
      </c>
      <c r="AW19" s="144"/>
      <c r="AX19" s="18" t="s">
        <v>29</v>
      </c>
      <c r="AY19" s="145"/>
    </row>
    <row r="20" spans="1:51" ht="14.25" customHeight="1">
      <c r="A20" s="148"/>
      <c r="B20" s="31" t="s">
        <v>30</v>
      </c>
      <c r="C20" s="149"/>
      <c r="D20" s="33">
        <v>193730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9965</v>
      </c>
      <c r="K20" s="34">
        <v>0.18909069104535559</v>
      </c>
      <c r="L20" s="35">
        <v>197.64038231780168</v>
      </c>
      <c r="M20" s="36">
        <v>8508</v>
      </c>
      <c r="N20" s="36">
        <v>1457</v>
      </c>
      <c r="O20" s="36">
        <v>0</v>
      </c>
      <c r="P20" s="36">
        <v>0</v>
      </c>
      <c r="Q20" s="36">
        <v>0</v>
      </c>
      <c r="R20" s="36">
        <v>0</v>
      </c>
      <c r="S20" s="34">
        <v>0</v>
      </c>
      <c r="T20" s="35">
        <v>0</v>
      </c>
      <c r="U20" s="36">
        <v>0</v>
      </c>
      <c r="V20" s="37">
        <v>0</v>
      </c>
      <c r="W20" s="148"/>
      <c r="X20" s="31" t="s">
        <v>30</v>
      </c>
      <c r="Y20" s="149"/>
      <c r="AA20" s="148"/>
      <c r="AB20" s="31" t="s">
        <v>30</v>
      </c>
      <c r="AC20" s="149"/>
      <c r="AD20" s="41">
        <v>338228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2">
        <v>3348</v>
      </c>
      <c r="AK20" s="39">
        <v>0.06516359604954458</v>
      </c>
      <c r="AL20" s="40" t="s">
        <v>61</v>
      </c>
      <c r="AM20" s="41">
        <v>0</v>
      </c>
      <c r="AN20" s="41">
        <v>3348</v>
      </c>
      <c r="AO20" s="41">
        <v>0</v>
      </c>
      <c r="AP20" s="41">
        <v>0</v>
      </c>
      <c r="AQ20" s="41">
        <v>0</v>
      </c>
      <c r="AR20" s="42">
        <v>0</v>
      </c>
      <c r="AS20" s="39">
        <v>0</v>
      </c>
      <c r="AT20" s="40">
        <v>0</v>
      </c>
      <c r="AU20" s="41">
        <v>0</v>
      </c>
      <c r="AV20" s="41">
        <v>0</v>
      </c>
      <c r="AW20" s="148"/>
      <c r="AX20" s="31" t="s">
        <v>30</v>
      </c>
      <c r="AY20" s="149"/>
    </row>
    <row r="21" spans="1:51" ht="14.25" customHeight="1">
      <c r="A21" s="150"/>
      <c r="B21" s="44" t="s">
        <v>31</v>
      </c>
      <c r="C21" s="151"/>
      <c r="D21" s="46">
        <v>118467</v>
      </c>
      <c r="E21" s="49">
        <v>0</v>
      </c>
      <c r="F21" s="49">
        <v>3229</v>
      </c>
      <c r="G21" s="49">
        <v>0</v>
      </c>
      <c r="H21" s="49">
        <v>0</v>
      </c>
      <c r="I21" s="49">
        <v>0</v>
      </c>
      <c r="J21" s="49">
        <v>78023</v>
      </c>
      <c r="K21" s="47">
        <v>1.0970037707527431</v>
      </c>
      <c r="L21" s="48">
        <v>1748.8862559241704</v>
      </c>
      <c r="M21" s="49">
        <v>49697</v>
      </c>
      <c r="N21" s="49">
        <v>28326</v>
      </c>
      <c r="O21" s="49">
        <v>0</v>
      </c>
      <c r="P21" s="49">
        <v>0</v>
      </c>
      <c r="Q21" s="49">
        <v>0</v>
      </c>
      <c r="R21" s="49">
        <v>0</v>
      </c>
      <c r="S21" s="47">
        <v>0</v>
      </c>
      <c r="T21" s="48">
        <v>0</v>
      </c>
      <c r="U21" s="49">
        <v>0</v>
      </c>
      <c r="V21" s="50">
        <v>0</v>
      </c>
      <c r="W21" s="152"/>
      <c r="X21" s="52" t="s">
        <v>31</v>
      </c>
      <c r="Y21" s="153"/>
      <c r="AA21" s="150"/>
      <c r="AB21" s="52" t="s">
        <v>31</v>
      </c>
      <c r="AC21" s="153"/>
      <c r="AD21" s="57">
        <v>258324</v>
      </c>
      <c r="AE21" s="57">
        <v>0</v>
      </c>
      <c r="AF21" s="57">
        <v>3998</v>
      </c>
      <c r="AG21" s="57">
        <v>0</v>
      </c>
      <c r="AH21" s="57">
        <v>0</v>
      </c>
      <c r="AI21" s="57">
        <v>0</v>
      </c>
      <c r="AJ21" s="58">
        <v>4220</v>
      </c>
      <c r="AK21" s="55">
        <v>0.05946200413162295</v>
      </c>
      <c r="AL21" s="56" t="s">
        <v>61</v>
      </c>
      <c r="AM21" s="57">
        <v>4220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  <c r="AS21" s="55">
        <v>0</v>
      </c>
      <c r="AT21" s="56">
        <v>0</v>
      </c>
      <c r="AU21" s="57">
        <v>0</v>
      </c>
      <c r="AV21" s="57">
        <v>0</v>
      </c>
      <c r="AW21" s="150"/>
      <c r="AX21" s="52" t="s">
        <v>31</v>
      </c>
      <c r="AY21" s="153"/>
    </row>
    <row r="22" spans="1:51" ht="14.25" customHeight="1">
      <c r="A22" s="144"/>
      <c r="B22" s="18" t="s">
        <v>32</v>
      </c>
      <c r="C22" s="145"/>
      <c r="D22" s="20">
        <v>203717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88468</v>
      </c>
      <c r="K22" s="21">
        <v>1.2211402977954655</v>
      </c>
      <c r="L22" s="22">
        <v>1019.2813765182185</v>
      </c>
      <c r="M22" s="23">
        <v>64533</v>
      </c>
      <c r="N22" s="23">
        <v>23935</v>
      </c>
      <c r="O22" s="23">
        <v>0</v>
      </c>
      <c r="P22" s="23">
        <v>0</v>
      </c>
      <c r="Q22" s="23">
        <v>0</v>
      </c>
      <c r="R22" s="23">
        <v>0</v>
      </c>
      <c r="S22" s="21">
        <v>0</v>
      </c>
      <c r="T22" s="22">
        <v>0</v>
      </c>
      <c r="U22" s="23">
        <v>0</v>
      </c>
      <c r="V22" s="24">
        <v>0</v>
      </c>
      <c r="W22" s="144"/>
      <c r="X22" s="18" t="s">
        <v>32</v>
      </c>
      <c r="Y22" s="145"/>
      <c r="AA22" s="144"/>
      <c r="AB22" s="18" t="s">
        <v>32</v>
      </c>
      <c r="AC22" s="145"/>
      <c r="AD22" s="25">
        <v>463025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8">
        <v>7904</v>
      </c>
      <c r="AK22" s="26">
        <v>0.1136196690827138</v>
      </c>
      <c r="AL22" s="27">
        <v>-57.48480447528374</v>
      </c>
      <c r="AM22" s="25">
        <v>0</v>
      </c>
      <c r="AN22" s="25">
        <v>7904</v>
      </c>
      <c r="AO22" s="25">
        <v>0</v>
      </c>
      <c r="AP22" s="25">
        <v>0</v>
      </c>
      <c r="AQ22" s="25">
        <v>0</v>
      </c>
      <c r="AR22" s="28">
        <v>0</v>
      </c>
      <c r="AS22" s="26">
        <v>0</v>
      </c>
      <c r="AT22" s="27">
        <v>0</v>
      </c>
      <c r="AU22" s="25">
        <v>0</v>
      </c>
      <c r="AV22" s="25">
        <v>0</v>
      </c>
      <c r="AW22" s="144"/>
      <c r="AX22" s="18" t="s">
        <v>32</v>
      </c>
      <c r="AY22" s="145"/>
    </row>
    <row r="23" spans="1:51" ht="14.25" customHeight="1">
      <c r="A23" s="144"/>
      <c r="B23" s="18" t="s">
        <v>33</v>
      </c>
      <c r="C23" s="145"/>
      <c r="D23" s="20">
        <v>509258</v>
      </c>
      <c r="E23" s="23">
        <v>0</v>
      </c>
      <c r="F23" s="23">
        <v>0</v>
      </c>
      <c r="G23" s="23">
        <v>0</v>
      </c>
      <c r="H23" s="23">
        <v>10301</v>
      </c>
      <c r="I23" s="23">
        <v>0</v>
      </c>
      <c r="J23" s="23">
        <v>14906</v>
      </c>
      <c r="K23" s="21">
        <v>0.22078040377663943</v>
      </c>
      <c r="L23" s="22" t="s">
        <v>61</v>
      </c>
      <c r="M23" s="23">
        <v>7412</v>
      </c>
      <c r="N23" s="23">
        <v>7494</v>
      </c>
      <c r="O23" s="23">
        <v>0</v>
      </c>
      <c r="P23" s="23">
        <v>0</v>
      </c>
      <c r="Q23" s="23">
        <v>0</v>
      </c>
      <c r="R23" s="23">
        <v>0</v>
      </c>
      <c r="S23" s="21">
        <v>0</v>
      </c>
      <c r="T23" s="22">
        <v>0</v>
      </c>
      <c r="U23" s="23">
        <v>0</v>
      </c>
      <c r="V23" s="24">
        <v>0</v>
      </c>
      <c r="W23" s="144"/>
      <c r="X23" s="18" t="s">
        <v>33</v>
      </c>
      <c r="Y23" s="145"/>
      <c r="AA23" s="144"/>
      <c r="AB23" s="18" t="s">
        <v>33</v>
      </c>
      <c r="AC23" s="145"/>
      <c r="AD23" s="25">
        <v>818890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8">
        <v>0</v>
      </c>
      <c r="AK23" s="26">
        <v>0</v>
      </c>
      <c r="AL23" s="27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8">
        <v>0</v>
      </c>
      <c r="AS23" s="26">
        <v>0</v>
      </c>
      <c r="AT23" s="27">
        <v>0</v>
      </c>
      <c r="AU23" s="25">
        <v>0</v>
      </c>
      <c r="AV23" s="25">
        <v>0</v>
      </c>
      <c r="AW23" s="144"/>
      <c r="AX23" s="18" t="s">
        <v>33</v>
      </c>
      <c r="AY23" s="145"/>
    </row>
    <row r="24" spans="1:51" ht="14.25" customHeight="1">
      <c r="A24" s="144"/>
      <c r="B24" s="18" t="s">
        <v>34</v>
      </c>
      <c r="C24" s="145"/>
      <c r="D24" s="20">
        <v>246778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1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1">
        <v>0</v>
      </c>
      <c r="T24" s="22">
        <v>0</v>
      </c>
      <c r="U24" s="23">
        <v>0</v>
      </c>
      <c r="V24" s="24">
        <v>0</v>
      </c>
      <c r="W24" s="144"/>
      <c r="X24" s="18" t="s">
        <v>34</v>
      </c>
      <c r="Y24" s="145"/>
      <c r="AA24" s="144"/>
      <c r="AB24" s="18" t="s">
        <v>34</v>
      </c>
      <c r="AC24" s="145"/>
      <c r="AD24" s="25">
        <v>387804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8">
        <v>0</v>
      </c>
      <c r="AK24" s="26">
        <v>0</v>
      </c>
      <c r="AL24" s="27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8">
        <v>0</v>
      </c>
      <c r="AS24" s="26">
        <v>0</v>
      </c>
      <c r="AT24" s="27">
        <v>0</v>
      </c>
      <c r="AU24" s="25">
        <v>0</v>
      </c>
      <c r="AV24" s="25">
        <v>0</v>
      </c>
      <c r="AW24" s="144"/>
      <c r="AX24" s="18" t="s">
        <v>34</v>
      </c>
      <c r="AY24" s="145"/>
    </row>
    <row r="25" spans="1:51" ht="14.25" customHeight="1">
      <c r="A25" s="148"/>
      <c r="B25" s="31" t="s">
        <v>35</v>
      </c>
      <c r="C25" s="149"/>
      <c r="D25" s="33">
        <v>2018315</v>
      </c>
      <c r="E25" s="36">
        <v>0</v>
      </c>
      <c r="F25" s="36">
        <v>18199</v>
      </c>
      <c r="G25" s="36">
        <v>0</v>
      </c>
      <c r="H25" s="36">
        <v>0</v>
      </c>
      <c r="I25" s="36">
        <v>0</v>
      </c>
      <c r="J25" s="36">
        <v>18060</v>
      </c>
      <c r="K25" s="34">
        <v>0.21775246897660316</v>
      </c>
      <c r="L25" s="35">
        <v>3600.8196721311474</v>
      </c>
      <c r="M25" s="36">
        <v>0</v>
      </c>
      <c r="N25" s="36">
        <v>18060</v>
      </c>
      <c r="O25" s="36">
        <v>0</v>
      </c>
      <c r="P25" s="36">
        <v>0</v>
      </c>
      <c r="Q25" s="36">
        <v>0</v>
      </c>
      <c r="R25" s="36">
        <v>0</v>
      </c>
      <c r="S25" s="34">
        <v>0</v>
      </c>
      <c r="T25" s="35">
        <v>0</v>
      </c>
      <c r="U25" s="36">
        <v>0</v>
      </c>
      <c r="V25" s="37">
        <v>0</v>
      </c>
      <c r="W25" s="148"/>
      <c r="X25" s="31" t="s">
        <v>35</v>
      </c>
      <c r="Y25" s="149"/>
      <c r="AA25" s="148"/>
      <c r="AB25" s="31" t="s">
        <v>35</v>
      </c>
      <c r="AC25" s="149"/>
      <c r="AD25" s="41">
        <v>595843</v>
      </c>
      <c r="AE25" s="41">
        <v>0</v>
      </c>
      <c r="AF25" s="41">
        <v>27912</v>
      </c>
      <c r="AG25" s="41">
        <v>0</v>
      </c>
      <c r="AH25" s="41">
        <v>0</v>
      </c>
      <c r="AI25" s="41">
        <v>0</v>
      </c>
      <c r="AJ25" s="42">
        <v>488</v>
      </c>
      <c r="AK25" s="39">
        <v>0.006391226627002644</v>
      </c>
      <c r="AL25" s="40" t="s">
        <v>61</v>
      </c>
      <c r="AM25" s="41">
        <v>0</v>
      </c>
      <c r="AN25" s="41">
        <v>488</v>
      </c>
      <c r="AO25" s="41">
        <v>0</v>
      </c>
      <c r="AP25" s="41">
        <v>0</v>
      </c>
      <c r="AQ25" s="41">
        <v>0</v>
      </c>
      <c r="AR25" s="42">
        <v>0</v>
      </c>
      <c r="AS25" s="39">
        <v>0</v>
      </c>
      <c r="AT25" s="40">
        <v>0</v>
      </c>
      <c r="AU25" s="41">
        <v>0</v>
      </c>
      <c r="AV25" s="41">
        <v>0</v>
      </c>
      <c r="AW25" s="148"/>
      <c r="AX25" s="31" t="s">
        <v>35</v>
      </c>
      <c r="AY25" s="149"/>
    </row>
    <row r="26" spans="1:51" ht="14.25" customHeight="1">
      <c r="A26" s="150"/>
      <c r="B26" s="44" t="s">
        <v>36</v>
      </c>
      <c r="C26" s="151"/>
      <c r="D26" s="46">
        <v>495519</v>
      </c>
      <c r="E26" s="49">
        <v>0</v>
      </c>
      <c r="F26" s="49">
        <v>55680</v>
      </c>
      <c r="G26" s="49">
        <v>0</v>
      </c>
      <c r="H26" s="49">
        <v>0</v>
      </c>
      <c r="I26" s="49">
        <v>0</v>
      </c>
      <c r="J26" s="49">
        <v>24878</v>
      </c>
      <c r="K26" s="47">
        <v>0.19364901594572537</v>
      </c>
      <c r="L26" s="48" t="s">
        <v>61</v>
      </c>
      <c r="M26" s="49">
        <v>0</v>
      </c>
      <c r="N26" s="49">
        <v>24878</v>
      </c>
      <c r="O26" s="49">
        <v>0</v>
      </c>
      <c r="P26" s="49">
        <v>0</v>
      </c>
      <c r="Q26" s="49">
        <v>0</v>
      </c>
      <c r="R26" s="49">
        <v>0</v>
      </c>
      <c r="S26" s="47">
        <v>0</v>
      </c>
      <c r="T26" s="48">
        <v>0</v>
      </c>
      <c r="U26" s="49">
        <v>0</v>
      </c>
      <c r="V26" s="50">
        <v>0</v>
      </c>
      <c r="W26" s="152"/>
      <c r="X26" s="52" t="s">
        <v>36</v>
      </c>
      <c r="Y26" s="153"/>
      <c r="AA26" s="150"/>
      <c r="AB26" s="52" t="s">
        <v>36</v>
      </c>
      <c r="AC26" s="153"/>
      <c r="AD26" s="57">
        <v>952043</v>
      </c>
      <c r="AE26" s="57">
        <v>0</v>
      </c>
      <c r="AF26" s="57">
        <v>13026</v>
      </c>
      <c r="AG26" s="57">
        <v>0</v>
      </c>
      <c r="AH26" s="57">
        <v>0</v>
      </c>
      <c r="AI26" s="57">
        <v>0</v>
      </c>
      <c r="AJ26" s="58">
        <v>0</v>
      </c>
      <c r="AK26" s="55">
        <v>0</v>
      </c>
      <c r="AL26" s="56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8">
        <v>0</v>
      </c>
      <c r="AS26" s="55">
        <v>0</v>
      </c>
      <c r="AT26" s="56">
        <v>0</v>
      </c>
      <c r="AU26" s="57">
        <v>0</v>
      </c>
      <c r="AV26" s="57">
        <v>0</v>
      </c>
      <c r="AW26" s="150"/>
      <c r="AX26" s="52" t="s">
        <v>36</v>
      </c>
      <c r="AY26" s="153"/>
    </row>
    <row r="27" spans="1:51" ht="14.25" customHeight="1">
      <c r="A27" s="144"/>
      <c r="B27" s="18" t="s">
        <v>37</v>
      </c>
      <c r="C27" s="145"/>
      <c r="D27" s="20">
        <v>871087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1">
        <v>0</v>
      </c>
      <c r="L27" s="22" t="s">
        <v>150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1">
        <v>0</v>
      </c>
      <c r="T27" s="22">
        <v>0</v>
      </c>
      <c r="U27" s="23">
        <v>0</v>
      </c>
      <c r="V27" s="24">
        <v>0</v>
      </c>
      <c r="W27" s="144"/>
      <c r="X27" s="18" t="s">
        <v>37</v>
      </c>
      <c r="Y27" s="145"/>
      <c r="AA27" s="144"/>
      <c r="AB27" s="18" t="s">
        <v>37</v>
      </c>
      <c r="AC27" s="145"/>
      <c r="AD27" s="25">
        <v>591124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8">
        <v>19184</v>
      </c>
      <c r="AK27" s="26">
        <v>0.2737432766373869</v>
      </c>
      <c r="AL27" s="27" t="s">
        <v>61</v>
      </c>
      <c r="AM27" s="25">
        <v>0</v>
      </c>
      <c r="AN27" s="25">
        <v>19184</v>
      </c>
      <c r="AO27" s="25">
        <v>0</v>
      </c>
      <c r="AP27" s="25">
        <v>0</v>
      </c>
      <c r="AQ27" s="25">
        <v>0</v>
      </c>
      <c r="AR27" s="28">
        <v>0</v>
      </c>
      <c r="AS27" s="26">
        <v>0</v>
      </c>
      <c r="AT27" s="27">
        <v>0</v>
      </c>
      <c r="AU27" s="25">
        <v>0</v>
      </c>
      <c r="AV27" s="25">
        <v>0</v>
      </c>
      <c r="AW27" s="144"/>
      <c r="AX27" s="18" t="s">
        <v>37</v>
      </c>
      <c r="AY27" s="145"/>
    </row>
    <row r="28" spans="1:51" ht="14.25" customHeight="1">
      <c r="A28" s="144"/>
      <c r="B28" s="18" t="s">
        <v>38</v>
      </c>
      <c r="C28" s="145"/>
      <c r="D28" s="20">
        <v>2377383</v>
      </c>
      <c r="E28" s="23">
        <v>0</v>
      </c>
      <c r="F28" s="23">
        <v>0</v>
      </c>
      <c r="G28" s="23">
        <v>276777</v>
      </c>
      <c r="H28" s="23">
        <v>0</v>
      </c>
      <c r="I28" s="23">
        <v>0</v>
      </c>
      <c r="J28" s="23">
        <v>0</v>
      </c>
      <c r="K28" s="21">
        <v>0</v>
      </c>
      <c r="L28" s="22" t="s">
        <v>150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1">
        <v>0</v>
      </c>
      <c r="T28" s="22">
        <v>0</v>
      </c>
      <c r="U28" s="23">
        <v>0</v>
      </c>
      <c r="V28" s="24">
        <v>0</v>
      </c>
      <c r="W28" s="144"/>
      <c r="X28" s="18" t="s">
        <v>38</v>
      </c>
      <c r="Y28" s="145"/>
      <c r="AA28" s="144"/>
      <c r="AB28" s="18" t="s">
        <v>38</v>
      </c>
      <c r="AC28" s="145"/>
      <c r="AD28" s="25">
        <v>1683220</v>
      </c>
      <c r="AE28" s="25">
        <v>0</v>
      </c>
      <c r="AF28" s="25">
        <v>0</v>
      </c>
      <c r="AG28" s="25">
        <v>280287</v>
      </c>
      <c r="AH28" s="25">
        <v>0</v>
      </c>
      <c r="AI28" s="25">
        <v>0</v>
      </c>
      <c r="AJ28" s="28">
        <v>798</v>
      </c>
      <c r="AK28" s="26">
        <v>0.005491416015295039</v>
      </c>
      <c r="AL28" s="27">
        <v>3225</v>
      </c>
      <c r="AM28" s="25">
        <v>0</v>
      </c>
      <c r="AN28" s="25">
        <v>798</v>
      </c>
      <c r="AO28" s="25">
        <v>0</v>
      </c>
      <c r="AP28" s="25">
        <v>0</v>
      </c>
      <c r="AQ28" s="25">
        <v>0</v>
      </c>
      <c r="AR28" s="28">
        <v>0</v>
      </c>
      <c r="AS28" s="26">
        <v>0</v>
      </c>
      <c r="AT28" s="27">
        <v>0</v>
      </c>
      <c r="AU28" s="25">
        <v>0</v>
      </c>
      <c r="AV28" s="25">
        <v>0</v>
      </c>
      <c r="AW28" s="144"/>
      <c r="AX28" s="18" t="s">
        <v>38</v>
      </c>
      <c r="AY28" s="145"/>
    </row>
    <row r="29" spans="1:51" ht="14.25" customHeight="1">
      <c r="A29" s="144"/>
      <c r="B29" s="18" t="s">
        <v>39</v>
      </c>
      <c r="C29" s="145"/>
      <c r="D29" s="20">
        <v>179713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1">
        <v>0</v>
      </c>
      <c r="L29" s="22" t="s">
        <v>150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1">
        <v>0</v>
      </c>
      <c r="T29" s="22">
        <v>0</v>
      </c>
      <c r="U29" s="23">
        <v>0</v>
      </c>
      <c r="V29" s="24">
        <v>0</v>
      </c>
      <c r="W29" s="144"/>
      <c r="X29" s="18" t="s">
        <v>39</v>
      </c>
      <c r="Y29" s="145"/>
      <c r="AA29" s="144"/>
      <c r="AB29" s="18" t="s">
        <v>39</v>
      </c>
      <c r="AC29" s="145"/>
      <c r="AD29" s="25">
        <v>843507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8">
        <v>4620</v>
      </c>
      <c r="AK29" s="154">
        <v>0.0853491528542364</v>
      </c>
      <c r="AL29" s="27" t="s">
        <v>61</v>
      </c>
      <c r="AM29" s="25">
        <v>2295</v>
      </c>
      <c r="AN29" s="25">
        <v>2325</v>
      </c>
      <c r="AO29" s="25">
        <v>0</v>
      </c>
      <c r="AP29" s="25">
        <v>0</v>
      </c>
      <c r="AQ29" s="25">
        <v>0</v>
      </c>
      <c r="AR29" s="28">
        <v>0</v>
      </c>
      <c r="AS29" s="26">
        <v>0</v>
      </c>
      <c r="AT29" s="27">
        <v>0</v>
      </c>
      <c r="AU29" s="25">
        <v>0</v>
      </c>
      <c r="AV29" s="25">
        <v>0</v>
      </c>
      <c r="AW29" s="144"/>
      <c r="AX29" s="18" t="s">
        <v>39</v>
      </c>
      <c r="AY29" s="145"/>
    </row>
    <row r="30" spans="1:51" ht="14.25" customHeight="1">
      <c r="A30" s="148"/>
      <c r="B30" s="31" t="s">
        <v>40</v>
      </c>
      <c r="C30" s="149"/>
      <c r="D30" s="33">
        <v>318457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4">
        <v>0</v>
      </c>
      <c r="L30" s="35" t="s">
        <v>150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4">
        <v>0</v>
      </c>
      <c r="T30" s="35">
        <v>0</v>
      </c>
      <c r="U30" s="36">
        <v>0</v>
      </c>
      <c r="V30" s="37">
        <v>0</v>
      </c>
      <c r="W30" s="148"/>
      <c r="X30" s="31" t="s">
        <v>40</v>
      </c>
      <c r="Y30" s="149"/>
      <c r="AA30" s="148"/>
      <c r="AB30" s="31" t="s">
        <v>40</v>
      </c>
      <c r="AC30" s="149"/>
      <c r="AD30" s="41">
        <v>702237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2">
        <v>32327</v>
      </c>
      <c r="AK30" s="155">
        <v>0.5296898822793034</v>
      </c>
      <c r="AL30" s="40">
        <v>6.0214489521498145</v>
      </c>
      <c r="AM30" s="41">
        <v>25436</v>
      </c>
      <c r="AN30" s="41">
        <v>6891</v>
      </c>
      <c r="AO30" s="41">
        <v>0</v>
      </c>
      <c r="AP30" s="41">
        <v>0</v>
      </c>
      <c r="AQ30" s="41">
        <v>0</v>
      </c>
      <c r="AR30" s="42">
        <v>0</v>
      </c>
      <c r="AS30" s="39">
        <v>0</v>
      </c>
      <c r="AT30" s="40">
        <v>0</v>
      </c>
      <c r="AU30" s="41">
        <v>0</v>
      </c>
      <c r="AV30" s="41">
        <v>0</v>
      </c>
      <c r="AW30" s="148"/>
      <c r="AX30" s="31" t="s">
        <v>40</v>
      </c>
      <c r="AY30" s="149"/>
    </row>
    <row r="31" spans="1:51" ht="14.25" customHeight="1">
      <c r="A31" s="150"/>
      <c r="B31" s="44" t="s">
        <v>41</v>
      </c>
      <c r="C31" s="151"/>
      <c r="D31" s="46">
        <v>591377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17524</v>
      </c>
      <c r="K31" s="47">
        <v>0.1666347958443237</v>
      </c>
      <c r="L31" s="48" t="s">
        <v>61</v>
      </c>
      <c r="M31" s="49">
        <v>11069</v>
      </c>
      <c r="N31" s="49">
        <v>6455</v>
      </c>
      <c r="O31" s="49">
        <v>0</v>
      </c>
      <c r="P31" s="49">
        <v>0</v>
      </c>
      <c r="Q31" s="49">
        <v>0</v>
      </c>
      <c r="R31" s="49">
        <v>0</v>
      </c>
      <c r="S31" s="47">
        <v>0</v>
      </c>
      <c r="T31" s="48">
        <v>0</v>
      </c>
      <c r="U31" s="49">
        <v>0</v>
      </c>
      <c r="V31" s="50">
        <v>0</v>
      </c>
      <c r="W31" s="152"/>
      <c r="X31" s="44" t="s">
        <v>41</v>
      </c>
      <c r="Y31" s="153"/>
      <c r="AA31" s="150"/>
      <c r="AB31" s="52" t="s">
        <v>41</v>
      </c>
      <c r="AC31" s="153"/>
      <c r="AD31" s="57">
        <v>1084606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K31" s="156">
        <v>0</v>
      </c>
      <c r="AL31" s="56" t="s">
        <v>150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  <c r="AS31" s="55">
        <v>0</v>
      </c>
      <c r="AT31" s="56">
        <v>0</v>
      </c>
      <c r="AU31" s="57">
        <v>0</v>
      </c>
      <c r="AV31" s="57">
        <v>0</v>
      </c>
      <c r="AW31" s="150"/>
      <c r="AX31" s="52" t="s">
        <v>41</v>
      </c>
      <c r="AY31" s="153"/>
    </row>
    <row r="32" spans="1:51" ht="14.25" customHeight="1">
      <c r="A32" s="144"/>
      <c r="B32" s="18" t="s">
        <v>42</v>
      </c>
      <c r="C32" s="145"/>
      <c r="D32" s="20">
        <v>228680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1">
        <v>0</v>
      </c>
      <c r="L32" s="22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1">
        <v>0</v>
      </c>
      <c r="T32" s="22">
        <v>0</v>
      </c>
      <c r="U32" s="23">
        <v>0</v>
      </c>
      <c r="V32" s="24">
        <v>0</v>
      </c>
      <c r="W32" s="144"/>
      <c r="X32" s="18" t="s">
        <v>42</v>
      </c>
      <c r="Y32" s="145"/>
      <c r="AA32" s="144"/>
      <c r="AB32" s="18" t="s">
        <v>42</v>
      </c>
      <c r="AC32" s="145"/>
      <c r="AD32" s="25">
        <v>430742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8">
        <v>0</v>
      </c>
      <c r="AK32" s="26">
        <v>0</v>
      </c>
      <c r="AL32" s="27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8">
        <v>0</v>
      </c>
      <c r="AS32" s="154">
        <v>0</v>
      </c>
      <c r="AT32" s="27">
        <v>0</v>
      </c>
      <c r="AU32" s="25">
        <v>0</v>
      </c>
      <c r="AV32" s="25">
        <v>0</v>
      </c>
      <c r="AW32" s="144"/>
      <c r="AX32" s="18" t="s">
        <v>42</v>
      </c>
      <c r="AY32" s="145"/>
    </row>
    <row r="33" spans="1:51" ht="14.25" customHeight="1">
      <c r="A33" s="144"/>
      <c r="B33" s="18" t="s">
        <v>43</v>
      </c>
      <c r="C33" s="145"/>
      <c r="D33" s="20">
        <v>477035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11051</v>
      </c>
      <c r="K33" s="21">
        <v>0.09283809266822693</v>
      </c>
      <c r="L33" s="22" t="s">
        <v>61</v>
      </c>
      <c r="M33" s="23">
        <v>1050</v>
      </c>
      <c r="N33" s="23">
        <v>10001</v>
      </c>
      <c r="O33" s="23">
        <v>0</v>
      </c>
      <c r="P33" s="23">
        <v>0</v>
      </c>
      <c r="Q33" s="23">
        <v>0</v>
      </c>
      <c r="R33" s="23">
        <v>0</v>
      </c>
      <c r="S33" s="21">
        <v>0</v>
      </c>
      <c r="T33" s="22">
        <v>0</v>
      </c>
      <c r="U33" s="23">
        <v>0</v>
      </c>
      <c r="V33" s="24">
        <v>0</v>
      </c>
      <c r="W33" s="144"/>
      <c r="X33" s="18" t="s">
        <v>43</v>
      </c>
      <c r="Y33" s="145"/>
      <c r="AA33" s="144"/>
      <c r="AB33" s="18" t="s">
        <v>43</v>
      </c>
      <c r="AC33" s="145"/>
      <c r="AD33" s="25">
        <v>600864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8">
        <v>0</v>
      </c>
      <c r="AK33" s="154">
        <v>0</v>
      </c>
      <c r="AL33" s="27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8">
        <v>0</v>
      </c>
      <c r="AS33" s="26">
        <v>0</v>
      </c>
      <c r="AT33" s="27">
        <v>0</v>
      </c>
      <c r="AU33" s="25">
        <v>0</v>
      </c>
      <c r="AV33" s="25">
        <v>0</v>
      </c>
      <c r="AW33" s="144"/>
      <c r="AX33" s="18" t="s">
        <v>43</v>
      </c>
      <c r="AY33" s="145"/>
    </row>
    <row r="34" spans="1:51" ht="14.25" customHeight="1">
      <c r="A34" s="144"/>
      <c r="B34" s="18" t="s">
        <v>44</v>
      </c>
      <c r="C34" s="145"/>
      <c r="D34" s="20">
        <v>358605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3075</v>
      </c>
      <c r="K34" s="21">
        <v>0.20921598097121122</v>
      </c>
      <c r="L34" s="22">
        <v>-72.60334996436208</v>
      </c>
      <c r="M34" s="23">
        <v>0</v>
      </c>
      <c r="N34" s="23">
        <v>3075</v>
      </c>
      <c r="O34" s="23">
        <v>0</v>
      </c>
      <c r="P34" s="23">
        <v>0</v>
      </c>
      <c r="Q34" s="23">
        <v>0</v>
      </c>
      <c r="R34" s="23">
        <v>0</v>
      </c>
      <c r="S34" s="21">
        <v>0</v>
      </c>
      <c r="T34" s="22">
        <v>0</v>
      </c>
      <c r="U34" s="23">
        <v>0</v>
      </c>
      <c r="V34" s="24">
        <v>0</v>
      </c>
      <c r="W34" s="144"/>
      <c r="X34" s="18" t="s">
        <v>44</v>
      </c>
      <c r="Y34" s="145"/>
      <c r="AA34" s="144"/>
      <c r="AB34" s="18" t="s">
        <v>44</v>
      </c>
      <c r="AC34" s="145"/>
      <c r="AD34" s="25">
        <v>358035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8">
        <v>11224</v>
      </c>
      <c r="AK34" s="154">
        <v>0.7247031842001276</v>
      </c>
      <c r="AL34" s="27" t="s">
        <v>61</v>
      </c>
      <c r="AM34" s="25">
        <v>10384</v>
      </c>
      <c r="AN34" s="25">
        <v>840</v>
      </c>
      <c r="AO34" s="25">
        <v>0</v>
      </c>
      <c r="AP34" s="25">
        <v>0</v>
      </c>
      <c r="AQ34" s="25">
        <v>0</v>
      </c>
      <c r="AR34" s="28">
        <v>0</v>
      </c>
      <c r="AS34" s="26">
        <v>0</v>
      </c>
      <c r="AT34" s="27">
        <v>0</v>
      </c>
      <c r="AU34" s="25">
        <v>0</v>
      </c>
      <c r="AV34" s="25">
        <v>0</v>
      </c>
      <c r="AW34" s="144"/>
      <c r="AX34" s="18" t="s">
        <v>44</v>
      </c>
      <c r="AY34" s="145"/>
    </row>
    <row r="35" spans="1:51" ht="14.25" customHeight="1">
      <c r="A35" s="148"/>
      <c r="B35" s="31" t="s">
        <v>45</v>
      </c>
      <c r="C35" s="149"/>
      <c r="D35" s="33">
        <v>34918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4">
        <v>0</v>
      </c>
      <c r="L35" s="35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4">
        <v>0</v>
      </c>
      <c r="T35" s="35">
        <v>0</v>
      </c>
      <c r="U35" s="36">
        <v>0</v>
      </c>
      <c r="V35" s="37">
        <v>0</v>
      </c>
      <c r="W35" s="148"/>
      <c r="X35" s="31" t="s">
        <v>45</v>
      </c>
      <c r="Y35" s="149"/>
      <c r="AA35" s="148"/>
      <c r="AB35" s="31" t="s">
        <v>45</v>
      </c>
      <c r="AC35" s="149"/>
      <c r="AD35" s="41">
        <v>7171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2">
        <v>0</v>
      </c>
      <c r="AK35" s="155">
        <v>0</v>
      </c>
      <c r="AL35" s="40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2">
        <v>0</v>
      </c>
      <c r="AS35" s="39">
        <v>0</v>
      </c>
      <c r="AT35" s="40">
        <v>0</v>
      </c>
      <c r="AU35" s="41">
        <v>0</v>
      </c>
      <c r="AV35" s="41">
        <v>0</v>
      </c>
      <c r="AW35" s="148"/>
      <c r="AX35" s="31" t="s">
        <v>45</v>
      </c>
      <c r="AY35" s="149"/>
    </row>
    <row r="36" spans="1:51" ht="14.25" customHeight="1">
      <c r="A36" s="150"/>
      <c r="B36" s="44" t="s">
        <v>46</v>
      </c>
      <c r="C36" s="151"/>
      <c r="D36" s="46">
        <v>117901</v>
      </c>
      <c r="E36" s="49">
        <v>0</v>
      </c>
      <c r="F36" s="49">
        <v>0</v>
      </c>
      <c r="G36" s="49">
        <v>0</v>
      </c>
      <c r="H36" s="49">
        <v>0</v>
      </c>
      <c r="I36" s="49">
        <v>72</v>
      </c>
      <c r="J36" s="49">
        <v>0</v>
      </c>
      <c r="K36" s="47">
        <v>0</v>
      </c>
      <c r="L36" s="48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7">
        <v>0</v>
      </c>
      <c r="T36" s="48">
        <v>0</v>
      </c>
      <c r="U36" s="49">
        <v>0</v>
      </c>
      <c r="V36" s="50">
        <v>0</v>
      </c>
      <c r="W36" s="152"/>
      <c r="X36" s="52" t="s">
        <v>46</v>
      </c>
      <c r="Y36" s="153"/>
      <c r="AA36" s="150"/>
      <c r="AB36" s="52" t="s">
        <v>46</v>
      </c>
      <c r="AC36" s="153"/>
      <c r="AD36" s="57">
        <v>90905</v>
      </c>
      <c r="AE36" s="57">
        <v>0</v>
      </c>
      <c r="AF36" s="57">
        <v>2840</v>
      </c>
      <c r="AG36" s="57">
        <v>0</v>
      </c>
      <c r="AH36" s="57">
        <v>0</v>
      </c>
      <c r="AI36" s="57">
        <v>0</v>
      </c>
      <c r="AJ36" s="58">
        <v>0</v>
      </c>
      <c r="AK36" s="156">
        <v>0</v>
      </c>
      <c r="AL36" s="56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8">
        <v>0</v>
      </c>
      <c r="AS36" s="55">
        <v>0</v>
      </c>
      <c r="AT36" s="56">
        <v>0</v>
      </c>
      <c r="AU36" s="57">
        <v>0</v>
      </c>
      <c r="AV36" s="57">
        <v>0</v>
      </c>
      <c r="AW36" s="150"/>
      <c r="AX36" s="52" t="s">
        <v>46</v>
      </c>
      <c r="AY36" s="153"/>
    </row>
    <row r="37" spans="1:51" ht="14.25" customHeight="1">
      <c r="A37" s="144"/>
      <c r="B37" s="18" t="s">
        <v>47</v>
      </c>
      <c r="C37" s="145"/>
      <c r="D37" s="20">
        <v>152828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1">
        <v>0</v>
      </c>
      <c r="L37" s="22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1">
        <v>0</v>
      </c>
      <c r="T37" s="22">
        <v>0</v>
      </c>
      <c r="U37" s="23">
        <v>0</v>
      </c>
      <c r="V37" s="24">
        <v>0</v>
      </c>
      <c r="W37" s="144"/>
      <c r="X37" s="18" t="s">
        <v>47</v>
      </c>
      <c r="Y37" s="145"/>
      <c r="AA37" s="144"/>
      <c r="AB37" s="18" t="s">
        <v>47</v>
      </c>
      <c r="AC37" s="145"/>
      <c r="AD37" s="25">
        <v>65742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8">
        <v>0</v>
      </c>
      <c r="AK37" s="154">
        <v>0</v>
      </c>
      <c r="AL37" s="27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8">
        <v>0</v>
      </c>
      <c r="AS37" s="26">
        <v>0</v>
      </c>
      <c r="AT37" s="27">
        <v>0</v>
      </c>
      <c r="AU37" s="25">
        <v>0</v>
      </c>
      <c r="AV37" s="25">
        <v>0</v>
      </c>
      <c r="AW37" s="144"/>
      <c r="AX37" s="18" t="s">
        <v>47</v>
      </c>
      <c r="AY37" s="145"/>
    </row>
    <row r="38" spans="1:51" ht="14.25" customHeight="1">
      <c r="A38" s="144"/>
      <c r="B38" s="18" t="s">
        <v>48</v>
      </c>
      <c r="C38" s="145"/>
      <c r="D38" s="20">
        <v>196618</v>
      </c>
      <c r="E38" s="23">
        <v>0</v>
      </c>
      <c r="F38" s="23">
        <v>30011</v>
      </c>
      <c r="G38" s="23">
        <v>0</v>
      </c>
      <c r="H38" s="23">
        <v>0</v>
      </c>
      <c r="I38" s="23">
        <v>0</v>
      </c>
      <c r="J38" s="23">
        <v>0</v>
      </c>
      <c r="K38" s="21">
        <v>0</v>
      </c>
      <c r="L38" s="22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1">
        <v>0</v>
      </c>
      <c r="T38" s="22">
        <v>0</v>
      </c>
      <c r="U38" s="23">
        <v>0</v>
      </c>
      <c r="V38" s="24">
        <v>0</v>
      </c>
      <c r="W38" s="144"/>
      <c r="X38" s="18" t="s">
        <v>48</v>
      </c>
      <c r="Y38" s="145"/>
      <c r="AA38" s="144"/>
      <c r="AB38" s="18" t="s">
        <v>48</v>
      </c>
      <c r="AC38" s="145"/>
      <c r="AD38" s="25">
        <v>370857</v>
      </c>
      <c r="AE38" s="25">
        <v>0</v>
      </c>
      <c r="AF38" s="25">
        <v>39597</v>
      </c>
      <c r="AG38" s="25">
        <v>0</v>
      </c>
      <c r="AH38" s="25">
        <v>0</v>
      </c>
      <c r="AI38" s="25">
        <v>0</v>
      </c>
      <c r="AJ38" s="28">
        <v>0</v>
      </c>
      <c r="AK38" s="26">
        <v>0</v>
      </c>
      <c r="AL38" s="27" t="s">
        <v>150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8">
        <v>0</v>
      </c>
      <c r="AS38" s="154">
        <v>0</v>
      </c>
      <c r="AT38" s="27">
        <v>0</v>
      </c>
      <c r="AU38" s="25">
        <v>0</v>
      </c>
      <c r="AV38" s="25">
        <v>0</v>
      </c>
      <c r="AW38" s="144"/>
      <c r="AX38" s="18" t="s">
        <v>48</v>
      </c>
      <c r="AY38" s="145"/>
    </row>
    <row r="39" spans="1:51" ht="14.25" customHeight="1">
      <c r="A39" s="144"/>
      <c r="B39" s="18" t="s">
        <v>49</v>
      </c>
      <c r="C39" s="145"/>
      <c r="D39" s="20">
        <v>12722</v>
      </c>
      <c r="E39" s="23">
        <v>0</v>
      </c>
      <c r="F39" s="23">
        <v>59837</v>
      </c>
      <c r="G39" s="23">
        <v>0</v>
      </c>
      <c r="H39" s="23">
        <v>0</v>
      </c>
      <c r="I39" s="23">
        <v>0</v>
      </c>
      <c r="J39" s="23">
        <v>0</v>
      </c>
      <c r="K39" s="21">
        <v>0</v>
      </c>
      <c r="L39" s="22" t="s">
        <v>150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1">
        <v>0</v>
      </c>
      <c r="T39" s="22">
        <v>0</v>
      </c>
      <c r="U39" s="23">
        <v>0</v>
      </c>
      <c r="V39" s="24">
        <v>0</v>
      </c>
      <c r="W39" s="144"/>
      <c r="X39" s="18" t="s">
        <v>49</v>
      </c>
      <c r="Y39" s="145"/>
      <c r="AA39" s="144"/>
      <c r="AB39" s="18" t="s">
        <v>49</v>
      </c>
      <c r="AC39" s="145"/>
      <c r="AD39" s="25">
        <v>51695</v>
      </c>
      <c r="AE39" s="25">
        <v>0</v>
      </c>
      <c r="AF39" s="25">
        <v>84800</v>
      </c>
      <c r="AG39" s="25">
        <v>0</v>
      </c>
      <c r="AH39" s="25">
        <v>0</v>
      </c>
      <c r="AI39" s="25">
        <v>0</v>
      </c>
      <c r="AJ39" s="28">
        <v>18526</v>
      </c>
      <c r="AK39" s="26">
        <v>0.7893168272411872</v>
      </c>
      <c r="AL39" s="27">
        <v>92530</v>
      </c>
      <c r="AM39" s="25">
        <v>18526</v>
      </c>
      <c r="AN39" s="25">
        <v>0</v>
      </c>
      <c r="AO39" s="25">
        <v>0</v>
      </c>
      <c r="AP39" s="25">
        <v>0</v>
      </c>
      <c r="AQ39" s="25">
        <v>0</v>
      </c>
      <c r="AR39" s="28">
        <v>0</v>
      </c>
      <c r="AS39" s="154">
        <v>0</v>
      </c>
      <c r="AT39" s="27">
        <v>0</v>
      </c>
      <c r="AU39" s="25">
        <v>0</v>
      </c>
      <c r="AV39" s="25">
        <v>0</v>
      </c>
      <c r="AW39" s="144"/>
      <c r="AX39" s="18" t="s">
        <v>49</v>
      </c>
      <c r="AY39" s="145"/>
    </row>
    <row r="40" spans="1:51" ht="14.25" customHeight="1">
      <c r="A40" s="148"/>
      <c r="B40" s="31" t="s">
        <v>50</v>
      </c>
      <c r="C40" s="149"/>
      <c r="D40" s="33">
        <v>175606</v>
      </c>
      <c r="E40" s="36">
        <v>0</v>
      </c>
      <c r="F40" s="36">
        <v>11900</v>
      </c>
      <c r="G40" s="36">
        <v>0</v>
      </c>
      <c r="H40" s="36">
        <v>0</v>
      </c>
      <c r="I40" s="36">
        <v>0</v>
      </c>
      <c r="J40" s="36">
        <v>10259</v>
      </c>
      <c r="K40" s="34">
        <v>0.41310183952932406</v>
      </c>
      <c r="L40" s="35">
        <v>-82.52805831360594</v>
      </c>
      <c r="M40" s="36">
        <v>8762</v>
      </c>
      <c r="N40" s="36">
        <v>1497</v>
      </c>
      <c r="O40" s="36">
        <v>0</v>
      </c>
      <c r="P40" s="36">
        <v>0</v>
      </c>
      <c r="Q40" s="36">
        <v>0</v>
      </c>
      <c r="R40" s="36">
        <v>0</v>
      </c>
      <c r="S40" s="34">
        <v>0</v>
      </c>
      <c r="T40" s="35">
        <v>0</v>
      </c>
      <c r="U40" s="36">
        <v>0</v>
      </c>
      <c r="V40" s="37">
        <v>0</v>
      </c>
      <c r="W40" s="148"/>
      <c r="X40" s="31" t="s">
        <v>50</v>
      </c>
      <c r="Y40" s="149"/>
      <c r="AA40" s="148"/>
      <c r="AB40" s="31" t="s">
        <v>50</v>
      </c>
      <c r="AC40" s="149"/>
      <c r="AD40" s="41">
        <v>97588</v>
      </c>
      <c r="AE40" s="41">
        <v>0</v>
      </c>
      <c r="AF40" s="41">
        <v>34698</v>
      </c>
      <c r="AG40" s="41">
        <v>0</v>
      </c>
      <c r="AH40" s="41">
        <v>0</v>
      </c>
      <c r="AI40" s="41">
        <v>0</v>
      </c>
      <c r="AJ40" s="42">
        <v>58717</v>
      </c>
      <c r="AK40" s="39">
        <v>2.2948636123983683</v>
      </c>
      <c r="AL40" s="40">
        <v>1033.7516895153506</v>
      </c>
      <c r="AM40" s="41">
        <v>58717</v>
      </c>
      <c r="AN40" s="41">
        <v>0</v>
      </c>
      <c r="AO40" s="41">
        <v>0</v>
      </c>
      <c r="AP40" s="41">
        <v>0</v>
      </c>
      <c r="AQ40" s="41">
        <v>0</v>
      </c>
      <c r="AR40" s="42">
        <v>0</v>
      </c>
      <c r="AS40" s="155">
        <v>0</v>
      </c>
      <c r="AT40" s="40">
        <v>0</v>
      </c>
      <c r="AU40" s="41">
        <v>0</v>
      </c>
      <c r="AV40" s="41">
        <v>0</v>
      </c>
      <c r="AW40" s="148"/>
      <c r="AX40" s="31" t="s">
        <v>50</v>
      </c>
      <c r="AY40" s="149"/>
    </row>
    <row r="41" spans="1:51" ht="14.25" customHeight="1">
      <c r="A41" s="150"/>
      <c r="B41" s="44" t="s">
        <v>51</v>
      </c>
      <c r="C41" s="151"/>
      <c r="D41" s="46">
        <v>18162</v>
      </c>
      <c r="E41" s="49">
        <v>0</v>
      </c>
      <c r="F41" s="49">
        <v>10215</v>
      </c>
      <c r="G41" s="49">
        <v>0</v>
      </c>
      <c r="H41" s="49">
        <v>0</v>
      </c>
      <c r="I41" s="49">
        <v>0</v>
      </c>
      <c r="J41" s="49">
        <v>322</v>
      </c>
      <c r="K41" s="47">
        <v>0.012841229759111292</v>
      </c>
      <c r="L41" s="48">
        <v>-96.84746426473468</v>
      </c>
      <c r="M41" s="49">
        <v>322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7">
        <v>0</v>
      </c>
      <c r="T41" s="48">
        <v>0</v>
      </c>
      <c r="U41" s="49">
        <v>0</v>
      </c>
      <c r="V41" s="50">
        <v>0</v>
      </c>
      <c r="W41" s="152"/>
      <c r="X41" s="44" t="s">
        <v>51</v>
      </c>
      <c r="Y41" s="153"/>
      <c r="AA41" s="150"/>
      <c r="AB41" s="52" t="s">
        <v>51</v>
      </c>
      <c r="AC41" s="153"/>
      <c r="AD41" s="57">
        <v>189718</v>
      </c>
      <c r="AE41" s="57">
        <v>0</v>
      </c>
      <c r="AF41" s="57">
        <v>43267</v>
      </c>
      <c r="AG41" s="57">
        <v>0</v>
      </c>
      <c r="AH41" s="57">
        <v>0</v>
      </c>
      <c r="AI41" s="57">
        <v>0</v>
      </c>
      <c r="AJ41" s="58">
        <v>10214</v>
      </c>
      <c r="AK41" s="55">
        <v>0.39983934397222815</v>
      </c>
      <c r="AL41" s="56">
        <v>263.3582355033796</v>
      </c>
      <c r="AM41" s="57">
        <v>0</v>
      </c>
      <c r="AN41" s="57">
        <v>10214</v>
      </c>
      <c r="AO41" s="57">
        <v>0</v>
      </c>
      <c r="AP41" s="57">
        <v>0</v>
      </c>
      <c r="AQ41" s="57">
        <v>0</v>
      </c>
      <c r="AR41" s="58">
        <v>0</v>
      </c>
      <c r="AS41" s="156">
        <v>0</v>
      </c>
      <c r="AT41" s="56">
        <v>0</v>
      </c>
      <c r="AU41" s="57">
        <v>0</v>
      </c>
      <c r="AV41" s="57">
        <v>0</v>
      </c>
      <c r="AW41" s="150"/>
      <c r="AX41" s="52" t="s">
        <v>51</v>
      </c>
      <c r="AY41" s="153"/>
    </row>
    <row r="42" spans="1:51" ht="14.25" customHeight="1">
      <c r="A42" s="144"/>
      <c r="B42" s="18" t="s">
        <v>52</v>
      </c>
      <c r="C42" s="145"/>
      <c r="D42" s="20">
        <v>70660</v>
      </c>
      <c r="E42" s="23">
        <v>0</v>
      </c>
      <c r="F42" s="23">
        <v>18570</v>
      </c>
      <c r="G42" s="23">
        <v>0</v>
      </c>
      <c r="H42" s="23">
        <v>0</v>
      </c>
      <c r="I42" s="23">
        <v>0</v>
      </c>
      <c r="J42" s="23">
        <v>11704</v>
      </c>
      <c r="K42" s="21">
        <v>0.15413438084308767</v>
      </c>
      <c r="L42" s="22">
        <v>2240.8</v>
      </c>
      <c r="M42" s="23">
        <v>6100</v>
      </c>
      <c r="N42" s="23">
        <v>5604</v>
      </c>
      <c r="O42" s="23">
        <v>0</v>
      </c>
      <c r="P42" s="23">
        <v>0</v>
      </c>
      <c r="Q42" s="23">
        <v>0</v>
      </c>
      <c r="R42" s="23">
        <v>0</v>
      </c>
      <c r="S42" s="21">
        <v>0</v>
      </c>
      <c r="T42" s="22">
        <v>0</v>
      </c>
      <c r="U42" s="23">
        <v>0</v>
      </c>
      <c r="V42" s="24">
        <v>0</v>
      </c>
      <c r="W42" s="144"/>
      <c r="X42" s="18" t="s">
        <v>52</v>
      </c>
      <c r="Y42" s="145"/>
      <c r="AA42" s="144"/>
      <c r="AB42" s="18" t="s">
        <v>52</v>
      </c>
      <c r="AC42" s="145"/>
      <c r="AD42" s="25">
        <v>827371</v>
      </c>
      <c r="AE42" s="25">
        <v>0</v>
      </c>
      <c r="AF42" s="25">
        <v>9520</v>
      </c>
      <c r="AG42" s="25">
        <v>0</v>
      </c>
      <c r="AH42" s="25">
        <v>0</v>
      </c>
      <c r="AI42" s="25">
        <v>0</v>
      </c>
      <c r="AJ42" s="28">
        <v>500</v>
      </c>
      <c r="AK42" s="26">
        <v>0.0068477457152627905</v>
      </c>
      <c r="AL42" s="27" t="s">
        <v>61</v>
      </c>
      <c r="AM42" s="25">
        <v>0</v>
      </c>
      <c r="AN42" s="25">
        <v>500</v>
      </c>
      <c r="AO42" s="25">
        <v>0</v>
      </c>
      <c r="AP42" s="25">
        <v>0</v>
      </c>
      <c r="AQ42" s="25">
        <v>0</v>
      </c>
      <c r="AR42" s="28">
        <v>0</v>
      </c>
      <c r="AS42" s="154">
        <v>0</v>
      </c>
      <c r="AT42" s="27">
        <v>0</v>
      </c>
      <c r="AU42" s="25">
        <v>0</v>
      </c>
      <c r="AV42" s="25">
        <v>0</v>
      </c>
      <c r="AW42" s="144"/>
      <c r="AX42" s="18" t="s">
        <v>52</v>
      </c>
      <c r="AY42" s="145"/>
    </row>
    <row r="43" spans="1:51" ht="14.25" customHeight="1">
      <c r="A43" s="144"/>
      <c r="B43" s="18" t="s">
        <v>53</v>
      </c>
      <c r="C43" s="145"/>
      <c r="D43" s="20">
        <v>1117665</v>
      </c>
      <c r="E43" s="23">
        <v>0</v>
      </c>
      <c r="F43" s="23">
        <v>25549</v>
      </c>
      <c r="G43" s="23">
        <v>0</v>
      </c>
      <c r="H43" s="23">
        <v>0</v>
      </c>
      <c r="I43" s="23">
        <v>0</v>
      </c>
      <c r="J43" s="23">
        <v>4071</v>
      </c>
      <c r="K43" s="21">
        <v>0.030524799356242405</v>
      </c>
      <c r="L43" s="22">
        <v>-79.21792842922049</v>
      </c>
      <c r="M43" s="23">
        <v>0</v>
      </c>
      <c r="N43" s="23">
        <v>4071</v>
      </c>
      <c r="O43" s="23">
        <v>0</v>
      </c>
      <c r="P43" s="23">
        <v>0</v>
      </c>
      <c r="Q43" s="23">
        <v>0</v>
      </c>
      <c r="R43" s="23">
        <v>0</v>
      </c>
      <c r="S43" s="21">
        <v>0</v>
      </c>
      <c r="T43" s="22">
        <v>0</v>
      </c>
      <c r="U43" s="23">
        <v>0</v>
      </c>
      <c r="V43" s="24">
        <v>0</v>
      </c>
      <c r="W43" s="144"/>
      <c r="X43" s="18" t="s">
        <v>53</v>
      </c>
      <c r="Y43" s="145"/>
      <c r="AA43" s="144"/>
      <c r="AB43" s="18" t="s">
        <v>53</v>
      </c>
      <c r="AC43" s="145"/>
      <c r="AD43" s="25">
        <v>1515877</v>
      </c>
      <c r="AE43" s="25">
        <v>0</v>
      </c>
      <c r="AF43" s="25">
        <v>10620</v>
      </c>
      <c r="AG43" s="25">
        <v>0</v>
      </c>
      <c r="AH43" s="25">
        <v>0</v>
      </c>
      <c r="AI43" s="25">
        <v>0</v>
      </c>
      <c r="AJ43" s="28">
        <v>19589</v>
      </c>
      <c r="AK43" s="26">
        <v>0.14917345387224634</v>
      </c>
      <c r="AL43" s="27">
        <v>69.32319128706025</v>
      </c>
      <c r="AM43" s="25">
        <v>10960</v>
      </c>
      <c r="AN43" s="25">
        <v>8629</v>
      </c>
      <c r="AO43" s="25">
        <v>0</v>
      </c>
      <c r="AP43" s="25">
        <v>0</v>
      </c>
      <c r="AQ43" s="25">
        <v>0</v>
      </c>
      <c r="AR43" s="28">
        <v>0</v>
      </c>
      <c r="AS43" s="154">
        <v>0</v>
      </c>
      <c r="AT43" s="27">
        <v>0</v>
      </c>
      <c r="AU43" s="25">
        <v>0</v>
      </c>
      <c r="AV43" s="25">
        <v>0</v>
      </c>
      <c r="AW43" s="144"/>
      <c r="AX43" s="18" t="s">
        <v>53</v>
      </c>
      <c r="AY43" s="145"/>
    </row>
    <row r="44" spans="1:51" ht="14.25" customHeight="1">
      <c r="A44" s="144"/>
      <c r="B44" s="18" t="s">
        <v>54</v>
      </c>
      <c r="C44" s="145"/>
      <c r="D44" s="20">
        <v>25470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1">
        <v>0</v>
      </c>
      <c r="L44" s="22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1">
        <v>0</v>
      </c>
      <c r="T44" s="22">
        <v>0</v>
      </c>
      <c r="U44" s="23">
        <v>0</v>
      </c>
      <c r="V44" s="24">
        <v>0</v>
      </c>
      <c r="W44" s="144"/>
      <c r="X44" s="18" t="s">
        <v>54</v>
      </c>
      <c r="Y44" s="145"/>
      <c r="AA44" s="144"/>
      <c r="AB44" s="18" t="s">
        <v>54</v>
      </c>
      <c r="AC44" s="145"/>
      <c r="AD44" s="25">
        <v>9020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8">
        <v>0</v>
      </c>
      <c r="AK44" s="26">
        <v>0</v>
      </c>
      <c r="AL44" s="27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8">
        <v>0</v>
      </c>
      <c r="AS44" s="154">
        <v>0</v>
      </c>
      <c r="AT44" s="27">
        <v>0</v>
      </c>
      <c r="AU44" s="25">
        <v>0</v>
      </c>
      <c r="AV44" s="25">
        <v>0</v>
      </c>
      <c r="AW44" s="144"/>
      <c r="AX44" s="18" t="s">
        <v>54</v>
      </c>
      <c r="AY44" s="145"/>
    </row>
    <row r="45" spans="1:51" ht="14.25" customHeight="1">
      <c r="A45" s="148"/>
      <c r="B45" s="31" t="s">
        <v>55</v>
      </c>
      <c r="C45" s="149"/>
      <c r="D45" s="33">
        <v>441707</v>
      </c>
      <c r="E45" s="36">
        <v>0</v>
      </c>
      <c r="F45" s="36">
        <v>16500</v>
      </c>
      <c r="G45" s="36">
        <v>0</v>
      </c>
      <c r="H45" s="36">
        <v>0</v>
      </c>
      <c r="I45" s="36">
        <v>0</v>
      </c>
      <c r="J45" s="36">
        <v>42</v>
      </c>
      <c r="K45" s="34">
        <v>0.000674577967159296</v>
      </c>
      <c r="L45" s="35">
        <v>-99.78202200539755</v>
      </c>
      <c r="M45" s="36">
        <v>0</v>
      </c>
      <c r="N45" s="36">
        <v>42</v>
      </c>
      <c r="O45" s="36">
        <v>0</v>
      </c>
      <c r="P45" s="36">
        <v>0</v>
      </c>
      <c r="Q45" s="36">
        <v>0</v>
      </c>
      <c r="R45" s="36">
        <v>0</v>
      </c>
      <c r="S45" s="34">
        <v>0</v>
      </c>
      <c r="T45" s="35">
        <v>0</v>
      </c>
      <c r="U45" s="36">
        <v>0</v>
      </c>
      <c r="V45" s="37">
        <v>0</v>
      </c>
      <c r="W45" s="148"/>
      <c r="X45" s="31" t="s">
        <v>55</v>
      </c>
      <c r="Y45" s="149"/>
      <c r="AA45" s="148"/>
      <c r="AB45" s="31" t="s">
        <v>55</v>
      </c>
      <c r="AC45" s="149"/>
      <c r="AD45" s="41">
        <v>581128</v>
      </c>
      <c r="AE45" s="41">
        <v>0</v>
      </c>
      <c r="AF45" s="41">
        <v>9281</v>
      </c>
      <c r="AG45" s="41">
        <v>0</v>
      </c>
      <c r="AH45" s="41">
        <v>0</v>
      </c>
      <c r="AI45" s="41">
        <v>0</v>
      </c>
      <c r="AJ45" s="42">
        <v>19268</v>
      </c>
      <c r="AK45" s="39">
        <v>0.308569563555353</v>
      </c>
      <c r="AL45" s="40">
        <v>136.6785407198133</v>
      </c>
      <c r="AM45" s="41">
        <v>5630</v>
      </c>
      <c r="AN45" s="41">
        <v>13638</v>
      </c>
      <c r="AO45" s="41">
        <v>0</v>
      </c>
      <c r="AP45" s="41">
        <v>0</v>
      </c>
      <c r="AQ45" s="41">
        <v>0</v>
      </c>
      <c r="AR45" s="42">
        <v>0</v>
      </c>
      <c r="AS45" s="39">
        <v>0</v>
      </c>
      <c r="AT45" s="40">
        <v>0</v>
      </c>
      <c r="AU45" s="41">
        <v>0</v>
      </c>
      <c r="AV45" s="41">
        <v>0</v>
      </c>
      <c r="AW45" s="148"/>
      <c r="AX45" s="31" t="s">
        <v>55</v>
      </c>
      <c r="AY45" s="149"/>
    </row>
    <row r="46" spans="1:51" ht="14.25" customHeight="1" thickBot="1">
      <c r="A46" s="157"/>
      <c r="B46" s="61" t="s">
        <v>56</v>
      </c>
      <c r="C46" s="158"/>
      <c r="D46" s="63">
        <v>13597</v>
      </c>
      <c r="E46" s="66">
        <v>0</v>
      </c>
      <c r="F46" s="66">
        <v>3346</v>
      </c>
      <c r="G46" s="66">
        <v>0</v>
      </c>
      <c r="H46" s="66">
        <v>0</v>
      </c>
      <c r="I46" s="66">
        <v>0</v>
      </c>
      <c r="J46" s="66">
        <v>3146</v>
      </c>
      <c r="K46" s="64">
        <v>0.1146285902505214</v>
      </c>
      <c r="L46" s="65" t="s">
        <v>61</v>
      </c>
      <c r="M46" s="66">
        <v>3146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4">
        <v>0</v>
      </c>
      <c r="T46" s="65">
        <v>0</v>
      </c>
      <c r="U46" s="66">
        <v>0</v>
      </c>
      <c r="V46" s="68">
        <v>0</v>
      </c>
      <c r="W46" s="157"/>
      <c r="X46" s="61" t="s">
        <v>56</v>
      </c>
      <c r="Y46" s="158"/>
      <c r="AA46" s="157"/>
      <c r="AB46" s="61" t="s">
        <v>56</v>
      </c>
      <c r="AC46" s="158"/>
      <c r="AD46" s="69">
        <v>16500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72">
        <v>0</v>
      </c>
      <c r="AK46" s="70">
        <v>0</v>
      </c>
      <c r="AL46" s="71" t="s">
        <v>150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72">
        <v>0</v>
      </c>
      <c r="AS46" s="70">
        <v>0</v>
      </c>
      <c r="AT46" s="71">
        <v>0</v>
      </c>
      <c r="AU46" s="69">
        <v>0</v>
      </c>
      <c r="AV46" s="69">
        <v>0</v>
      </c>
      <c r="AW46" s="157"/>
      <c r="AX46" s="61" t="s">
        <v>56</v>
      </c>
      <c r="AY46" s="158"/>
    </row>
    <row r="47" spans="1:51" ht="15" customHeight="1">
      <c r="A47" s="159"/>
      <c r="B47" s="160" t="s">
        <v>57</v>
      </c>
      <c r="C47" s="161"/>
      <c r="D47" s="77">
        <v>14420766</v>
      </c>
      <c r="E47" s="77">
        <v>168046</v>
      </c>
      <c r="F47" s="77">
        <v>448021</v>
      </c>
      <c r="G47" s="77">
        <v>93649</v>
      </c>
      <c r="H47" s="77">
        <v>340815</v>
      </c>
      <c r="I47" s="77">
        <v>0</v>
      </c>
      <c r="J47" s="77">
        <v>265662</v>
      </c>
      <c r="K47" s="78">
        <v>0.061357964827013556</v>
      </c>
      <c r="L47" s="79">
        <v>6.2665002640042236</v>
      </c>
      <c r="M47" s="77">
        <v>185794</v>
      </c>
      <c r="N47" s="77">
        <v>79868</v>
      </c>
      <c r="O47" s="77">
        <v>0</v>
      </c>
      <c r="P47" s="77">
        <v>0</v>
      </c>
      <c r="Q47" s="77">
        <v>0</v>
      </c>
      <c r="R47" s="77">
        <v>0</v>
      </c>
      <c r="S47" s="78">
        <v>0</v>
      </c>
      <c r="T47" s="79">
        <v>0</v>
      </c>
      <c r="U47" s="77">
        <v>0</v>
      </c>
      <c r="V47" s="77">
        <v>0</v>
      </c>
      <c r="W47" s="159"/>
      <c r="X47" s="160" t="s">
        <v>57</v>
      </c>
      <c r="Y47" s="161"/>
      <c r="AA47" s="159"/>
      <c r="AB47" s="160" t="s">
        <v>57</v>
      </c>
      <c r="AC47" s="161"/>
      <c r="AD47" s="80">
        <v>26424505</v>
      </c>
      <c r="AE47" s="80">
        <v>163825</v>
      </c>
      <c r="AF47" s="80">
        <v>404027</v>
      </c>
      <c r="AG47" s="80">
        <v>72984</v>
      </c>
      <c r="AH47" s="80">
        <v>237410</v>
      </c>
      <c r="AI47" s="80">
        <v>16525</v>
      </c>
      <c r="AJ47" s="80">
        <v>249996</v>
      </c>
      <c r="AK47" s="81">
        <v>0.057288390183792594</v>
      </c>
      <c r="AL47" s="82">
        <v>532.7090504150638</v>
      </c>
      <c r="AM47" s="80">
        <v>204396</v>
      </c>
      <c r="AN47" s="80">
        <v>45600</v>
      </c>
      <c r="AO47" s="80">
        <v>0</v>
      </c>
      <c r="AP47" s="80">
        <v>0</v>
      </c>
      <c r="AQ47" s="80">
        <v>0</v>
      </c>
      <c r="AR47" s="80">
        <v>0</v>
      </c>
      <c r="AS47" s="81">
        <v>0</v>
      </c>
      <c r="AT47" s="82">
        <v>0</v>
      </c>
      <c r="AU47" s="80">
        <v>0</v>
      </c>
      <c r="AV47" s="80">
        <v>0</v>
      </c>
      <c r="AW47" s="159"/>
      <c r="AX47" s="160" t="s">
        <v>57</v>
      </c>
      <c r="AY47" s="161"/>
    </row>
    <row r="48" spans="1:51" ht="15" customHeight="1" thickBot="1">
      <c r="A48" s="162"/>
      <c r="B48" s="163" t="s">
        <v>58</v>
      </c>
      <c r="C48" s="164"/>
      <c r="D48" s="86">
        <v>12045989</v>
      </c>
      <c r="E48" s="86">
        <v>0</v>
      </c>
      <c r="F48" s="86">
        <v>253036</v>
      </c>
      <c r="G48" s="86">
        <v>276777</v>
      </c>
      <c r="H48" s="86">
        <v>10301</v>
      </c>
      <c r="I48" s="86">
        <v>72</v>
      </c>
      <c r="J48" s="86">
        <v>353766</v>
      </c>
      <c r="K48" s="87">
        <v>0.1989817477502974</v>
      </c>
      <c r="L48" s="88">
        <v>47.4387453582339</v>
      </c>
      <c r="M48" s="86">
        <v>194653</v>
      </c>
      <c r="N48" s="86">
        <v>159113</v>
      </c>
      <c r="O48" s="86">
        <v>0</v>
      </c>
      <c r="P48" s="86">
        <v>0</v>
      </c>
      <c r="Q48" s="86">
        <v>0</v>
      </c>
      <c r="R48" s="86">
        <v>0</v>
      </c>
      <c r="S48" s="87">
        <v>0</v>
      </c>
      <c r="T48" s="88">
        <v>0</v>
      </c>
      <c r="U48" s="86">
        <v>0</v>
      </c>
      <c r="V48" s="86">
        <v>0</v>
      </c>
      <c r="W48" s="162"/>
      <c r="X48" s="163" t="s">
        <v>58</v>
      </c>
      <c r="Y48" s="164"/>
      <c r="AA48" s="162"/>
      <c r="AB48" s="163" t="s">
        <v>58</v>
      </c>
      <c r="AC48" s="164"/>
      <c r="AD48" s="89">
        <v>14539721</v>
      </c>
      <c r="AE48" s="89">
        <v>0</v>
      </c>
      <c r="AF48" s="89">
        <v>279559</v>
      </c>
      <c r="AG48" s="89">
        <v>280287</v>
      </c>
      <c r="AH48" s="89">
        <v>0</v>
      </c>
      <c r="AI48" s="89">
        <v>0</v>
      </c>
      <c r="AJ48" s="89">
        <v>239941</v>
      </c>
      <c r="AK48" s="90">
        <v>0.13774598267817903</v>
      </c>
      <c r="AL48" s="91">
        <v>13.953742401215806</v>
      </c>
      <c r="AM48" s="89">
        <v>150924</v>
      </c>
      <c r="AN48" s="89">
        <v>89017</v>
      </c>
      <c r="AO48" s="89">
        <v>0</v>
      </c>
      <c r="AP48" s="89">
        <v>0</v>
      </c>
      <c r="AQ48" s="89">
        <v>0</v>
      </c>
      <c r="AR48" s="89">
        <v>0</v>
      </c>
      <c r="AS48" s="90">
        <v>0</v>
      </c>
      <c r="AT48" s="91">
        <v>0</v>
      </c>
      <c r="AU48" s="89">
        <v>0</v>
      </c>
      <c r="AV48" s="89">
        <v>0</v>
      </c>
      <c r="AW48" s="162"/>
      <c r="AX48" s="163" t="s">
        <v>58</v>
      </c>
      <c r="AY48" s="164"/>
    </row>
    <row r="49" spans="1:51" ht="15" customHeight="1" thickBot="1" thickTop="1">
      <c r="A49" s="165"/>
      <c r="B49" s="166" t="s">
        <v>59</v>
      </c>
      <c r="C49" s="167"/>
      <c r="D49" s="95">
        <v>26466755</v>
      </c>
      <c r="E49" s="95">
        <v>168046</v>
      </c>
      <c r="F49" s="95">
        <v>701057</v>
      </c>
      <c r="G49" s="95">
        <v>370426</v>
      </c>
      <c r="H49" s="95">
        <v>351116</v>
      </c>
      <c r="I49" s="95">
        <v>72</v>
      </c>
      <c r="J49" s="95">
        <v>619428</v>
      </c>
      <c r="K49" s="96">
        <v>0.10141940636635884</v>
      </c>
      <c r="L49" s="97">
        <v>26.4301328538159</v>
      </c>
      <c r="M49" s="95">
        <v>380447</v>
      </c>
      <c r="N49" s="95">
        <v>238981</v>
      </c>
      <c r="O49" s="95">
        <v>0</v>
      </c>
      <c r="P49" s="95">
        <v>0</v>
      </c>
      <c r="Q49" s="95">
        <v>0</v>
      </c>
      <c r="R49" s="95">
        <v>0</v>
      </c>
      <c r="S49" s="96">
        <v>0</v>
      </c>
      <c r="T49" s="97">
        <v>0</v>
      </c>
      <c r="U49" s="95">
        <v>0</v>
      </c>
      <c r="V49" s="95">
        <v>0</v>
      </c>
      <c r="W49" s="165"/>
      <c r="X49" s="166" t="s">
        <v>59</v>
      </c>
      <c r="Y49" s="167"/>
      <c r="AA49" s="165"/>
      <c r="AB49" s="166" t="s">
        <v>59</v>
      </c>
      <c r="AC49" s="167"/>
      <c r="AD49" s="98">
        <v>40964226</v>
      </c>
      <c r="AE49" s="98">
        <v>163825</v>
      </c>
      <c r="AF49" s="98">
        <v>683586</v>
      </c>
      <c r="AG49" s="98">
        <v>353271</v>
      </c>
      <c r="AH49" s="98">
        <v>237410</v>
      </c>
      <c r="AI49" s="98">
        <v>16525</v>
      </c>
      <c r="AJ49" s="98">
        <v>489937</v>
      </c>
      <c r="AK49" s="99">
        <v>0.08024222707626376</v>
      </c>
      <c r="AL49" s="100">
        <v>95.91837550785374</v>
      </c>
      <c r="AM49" s="98">
        <v>355320</v>
      </c>
      <c r="AN49" s="98">
        <v>134617</v>
      </c>
      <c r="AO49" s="98">
        <v>0</v>
      </c>
      <c r="AP49" s="98">
        <v>0</v>
      </c>
      <c r="AQ49" s="98">
        <v>0</v>
      </c>
      <c r="AR49" s="98">
        <v>0</v>
      </c>
      <c r="AS49" s="99">
        <v>0</v>
      </c>
      <c r="AT49" s="100">
        <v>0</v>
      </c>
      <c r="AU49" s="98">
        <v>0</v>
      </c>
      <c r="AV49" s="98">
        <v>0</v>
      </c>
      <c r="AW49" s="165"/>
      <c r="AX49" s="166" t="s">
        <v>59</v>
      </c>
      <c r="AY49" s="167"/>
    </row>
    <row r="50" spans="1:51" ht="15" customHeight="1" thickBot="1" thickTop="1">
      <c r="A50" s="165"/>
      <c r="B50" s="166" t="s">
        <v>188</v>
      </c>
      <c r="C50" s="167"/>
      <c r="D50" s="95">
        <v>362703</v>
      </c>
      <c r="E50" s="95">
        <v>377849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6">
        <v>0</v>
      </c>
      <c r="L50" s="97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6">
        <v>0</v>
      </c>
      <c r="T50" s="97">
        <v>0</v>
      </c>
      <c r="U50" s="95">
        <v>0</v>
      </c>
      <c r="V50" s="95">
        <v>0</v>
      </c>
      <c r="W50" s="165"/>
      <c r="X50" s="166" t="s">
        <v>188</v>
      </c>
      <c r="Y50" s="167"/>
      <c r="AA50" s="165"/>
      <c r="AB50" s="166" t="s">
        <v>188</v>
      </c>
      <c r="AC50" s="167"/>
      <c r="AD50" s="98">
        <v>283279</v>
      </c>
      <c r="AE50" s="98">
        <v>453452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9">
        <v>0</v>
      </c>
      <c r="AL50" s="100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9">
        <v>0</v>
      </c>
      <c r="AT50" s="100">
        <v>0</v>
      </c>
      <c r="AU50" s="98">
        <v>0</v>
      </c>
      <c r="AV50" s="98">
        <v>0</v>
      </c>
      <c r="AW50" s="165"/>
      <c r="AX50" s="166" t="s">
        <v>188</v>
      </c>
      <c r="AY50" s="167"/>
    </row>
    <row r="51" spans="1:51" ht="15" customHeight="1" thickBot="1" thickTop="1">
      <c r="A51" s="168"/>
      <c r="B51" s="169" t="s">
        <v>62</v>
      </c>
      <c r="C51" s="170"/>
      <c r="D51" s="104">
        <v>26829458</v>
      </c>
      <c r="E51" s="104">
        <v>545895</v>
      </c>
      <c r="F51" s="104">
        <v>701057</v>
      </c>
      <c r="G51" s="104">
        <v>370426</v>
      </c>
      <c r="H51" s="104">
        <v>351116</v>
      </c>
      <c r="I51" s="104">
        <v>72</v>
      </c>
      <c r="J51" s="104">
        <v>619428</v>
      </c>
      <c r="K51" s="105">
        <v>0.09548530948691057</v>
      </c>
      <c r="L51" s="106">
        <v>26.4301328538159</v>
      </c>
      <c r="M51" s="104">
        <v>380447</v>
      </c>
      <c r="N51" s="104">
        <v>238981</v>
      </c>
      <c r="O51" s="104">
        <v>0</v>
      </c>
      <c r="P51" s="104">
        <v>0</v>
      </c>
      <c r="Q51" s="104">
        <v>0</v>
      </c>
      <c r="R51" s="104">
        <v>0</v>
      </c>
      <c r="S51" s="105">
        <v>0</v>
      </c>
      <c r="T51" s="106">
        <v>0</v>
      </c>
      <c r="U51" s="104">
        <v>0</v>
      </c>
      <c r="V51" s="104">
        <v>0</v>
      </c>
      <c r="W51" s="168"/>
      <c r="X51" s="169" t="s">
        <v>62</v>
      </c>
      <c r="Y51" s="170"/>
      <c r="AA51" s="168"/>
      <c r="AB51" s="169" t="s">
        <v>62</v>
      </c>
      <c r="AC51" s="170"/>
      <c r="AD51" s="107">
        <v>41247505</v>
      </c>
      <c r="AE51" s="107">
        <v>617277</v>
      </c>
      <c r="AF51" s="107">
        <v>683586</v>
      </c>
      <c r="AG51" s="107">
        <v>353271</v>
      </c>
      <c r="AH51" s="107">
        <v>237410</v>
      </c>
      <c r="AI51" s="107">
        <v>16525</v>
      </c>
      <c r="AJ51" s="107">
        <v>489937</v>
      </c>
      <c r="AK51" s="108">
        <v>0.07557770830035189</v>
      </c>
      <c r="AL51" s="109">
        <v>95.91837550785374</v>
      </c>
      <c r="AM51" s="107">
        <v>355320</v>
      </c>
      <c r="AN51" s="107">
        <v>134617</v>
      </c>
      <c r="AO51" s="107">
        <v>0</v>
      </c>
      <c r="AP51" s="107">
        <v>0</v>
      </c>
      <c r="AQ51" s="107">
        <v>0</v>
      </c>
      <c r="AR51" s="107">
        <v>0</v>
      </c>
      <c r="AS51" s="108">
        <v>0</v>
      </c>
      <c r="AT51" s="109">
        <v>0</v>
      </c>
      <c r="AU51" s="107">
        <v>0</v>
      </c>
      <c r="AV51" s="107">
        <v>0</v>
      </c>
      <c r="AW51" s="168"/>
      <c r="AX51" s="169" t="s">
        <v>62</v>
      </c>
      <c r="AY51" s="170"/>
    </row>
    <row r="52" spans="1:27" s="1" customFormat="1" ht="15" customHeight="1">
      <c r="A52" s="110"/>
      <c r="B52" s="171"/>
      <c r="C52" s="172"/>
      <c r="D52" s="173">
        <v>13</v>
      </c>
      <c r="E52" s="173">
        <v>13</v>
      </c>
      <c r="F52" s="173">
        <v>13</v>
      </c>
      <c r="G52" s="173">
        <v>13</v>
      </c>
      <c r="H52" s="173">
        <v>13</v>
      </c>
      <c r="I52" s="173">
        <v>13</v>
      </c>
      <c r="J52" s="173">
        <v>13</v>
      </c>
      <c r="K52" s="173"/>
      <c r="L52" s="173"/>
      <c r="M52" s="173">
        <v>13</v>
      </c>
      <c r="N52" s="173">
        <v>13</v>
      </c>
      <c r="O52" s="173">
        <v>13</v>
      </c>
      <c r="P52" s="173">
        <v>13</v>
      </c>
      <c r="Q52" s="173">
        <v>13</v>
      </c>
      <c r="R52" s="173">
        <v>13</v>
      </c>
      <c r="S52" s="173"/>
      <c r="T52" s="173"/>
      <c r="U52" s="173">
        <v>13</v>
      </c>
      <c r="V52" s="173">
        <v>13</v>
      </c>
      <c r="W52" s="172"/>
      <c r="X52" s="172"/>
      <c r="Y52" s="172"/>
      <c r="Z52" s="111"/>
      <c r="AA52" s="111"/>
    </row>
    <row r="53" spans="1:27" s="1" customFormat="1" ht="15" customHeight="1">
      <c r="A53" s="110"/>
      <c r="B53" s="112"/>
      <c r="C53" s="112"/>
      <c r="D53" s="174">
        <v>14</v>
      </c>
      <c r="E53" s="174">
        <v>15</v>
      </c>
      <c r="F53" s="174">
        <v>16</v>
      </c>
      <c r="G53" s="174">
        <v>17</v>
      </c>
      <c r="H53" s="174">
        <v>19</v>
      </c>
      <c r="I53" s="174">
        <v>20</v>
      </c>
      <c r="J53" s="174">
        <v>21</v>
      </c>
      <c r="K53" s="174"/>
      <c r="L53" s="174"/>
      <c r="M53" s="174">
        <v>22</v>
      </c>
      <c r="N53" s="174">
        <v>23</v>
      </c>
      <c r="O53" s="174">
        <v>24</v>
      </c>
      <c r="P53" s="174">
        <v>25</v>
      </c>
      <c r="Q53" s="174">
        <v>26</v>
      </c>
      <c r="R53" s="174">
        <v>29</v>
      </c>
      <c r="S53" s="174"/>
      <c r="T53" s="174"/>
      <c r="U53" s="174">
        <v>30</v>
      </c>
      <c r="V53" s="174">
        <v>31</v>
      </c>
      <c r="W53" s="112"/>
      <c r="X53" s="112"/>
      <c r="Y53" s="112"/>
      <c r="Z53" s="112"/>
      <c r="AA53" s="112"/>
    </row>
    <row r="54" spans="4:22" ht="13.5">
      <c r="D54" s="175">
        <v>1</v>
      </c>
      <c r="E54" s="175">
        <v>1</v>
      </c>
      <c r="F54" s="175">
        <v>1</v>
      </c>
      <c r="G54" s="175">
        <v>1</v>
      </c>
      <c r="H54" s="175">
        <v>1</v>
      </c>
      <c r="I54" s="175">
        <v>1</v>
      </c>
      <c r="J54" s="175">
        <v>1</v>
      </c>
      <c r="K54" s="175"/>
      <c r="L54" s="175"/>
      <c r="M54" s="175">
        <v>1</v>
      </c>
      <c r="N54" s="175">
        <v>1</v>
      </c>
      <c r="O54" s="175">
        <v>1</v>
      </c>
      <c r="P54" s="175">
        <v>1</v>
      </c>
      <c r="Q54" s="175">
        <v>1</v>
      </c>
      <c r="R54" s="175">
        <v>1</v>
      </c>
      <c r="S54" s="175"/>
      <c r="T54" s="175"/>
      <c r="U54" s="175">
        <v>1</v>
      </c>
      <c r="V54" s="175">
        <v>1</v>
      </c>
    </row>
    <row r="55" spans="2:22" ht="13.5">
      <c r="B55" s="117" t="s">
        <v>64</v>
      </c>
      <c r="D55" s="117">
        <v>5073489</v>
      </c>
      <c r="E55" s="117">
        <v>0</v>
      </c>
      <c r="F55" s="117">
        <v>0</v>
      </c>
      <c r="G55" s="117">
        <v>0</v>
      </c>
      <c r="H55" s="117">
        <v>41978</v>
      </c>
      <c r="I55" s="117">
        <v>0</v>
      </c>
      <c r="J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U55" s="117">
        <v>0</v>
      </c>
      <c r="V55" s="117">
        <v>0</v>
      </c>
    </row>
    <row r="56" spans="2:22" ht="13.5">
      <c r="B56" s="117" t="s">
        <v>65</v>
      </c>
      <c r="D56" s="117">
        <v>865678</v>
      </c>
      <c r="E56" s="117">
        <v>0</v>
      </c>
      <c r="F56" s="117">
        <v>0</v>
      </c>
      <c r="G56" s="117">
        <v>0</v>
      </c>
      <c r="H56" s="117">
        <v>141246</v>
      </c>
      <c r="I56" s="117">
        <v>0</v>
      </c>
      <c r="J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U56" s="117">
        <v>0</v>
      </c>
      <c r="V56" s="117">
        <v>0</v>
      </c>
    </row>
    <row r="57" spans="2:22" ht="13.5">
      <c r="B57" s="117" t="s">
        <v>66</v>
      </c>
      <c r="D57" s="117">
        <v>450367</v>
      </c>
      <c r="E57" s="117">
        <v>40407</v>
      </c>
      <c r="F57" s="117">
        <v>21656</v>
      </c>
      <c r="G57" s="117">
        <v>93649</v>
      </c>
      <c r="H57" s="117">
        <v>0</v>
      </c>
      <c r="I57" s="117">
        <v>0</v>
      </c>
      <c r="J57" s="117">
        <v>115384</v>
      </c>
      <c r="M57" s="117">
        <v>111526</v>
      </c>
      <c r="N57" s="117">
        <v>3858</v>
      </c>
      <c r="O57" s="117">
        <v>0</v>
      </c>
      <c r="P57" s="117">
        <v>0</v>
      </c>
      <c r="Q57" s="117">
        <v>0</v>
      </c>
      <c r="R57" s="117">
        <v>0</v>
      </c>
      <c r="U57" s="117">
        <v>0</v>
      </c>
      <c r="V57" s="117">
        <v>0</v>
      </c>
    </row>
    <row r="58" spans="2:22" ht="13.5">
      <c r="B58" s="117" t="s">
        <v>67</v>
      </c>
      <c r="D58" s="117">
        <v>760029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U58" s="117">
        <v>0</v>
      </c>
      <c r="V58" s="117">
        <v>0</v>
      </c>
    </row>
    <row r="59" spans="2:22" ht="13.5">
      <c r="B59" s="117" t="s">
        <v>68</v>
      </c>
      <c r="D59" s="117">
        <v>838160</v>
      </c>
      <c r="E59" s="117">
        <v>0</v>
      </c>
      <c r="F59" s="117">
        <v>7594</v>
      </c>
      <c r="G59" s="117">
        <v>0</v>
      </c>
      <c r="H59" s="117">
        <v>0</v>
      </c>
      <c r="I59" s="117">
        <v>0</v>
      </c>
      <c r="J59" s="117">
        <v>80108</v>
      </c>
      <c r="M59" s="117">
        <v>46853</v>
      </c>
      <c r="N59" s="117">
        <v>33255</v>
      </c>
      <c r="O59" s="117">
        <v>0</v>
      </c>
      <c r="P59" s="117">
        <v>0</v>
      </c>
      <c r="Q59" s="117">
        <v>0</v>
      </c>
      <c r="R59" s="117">
        <v>0</v>
      </c>
      <c r="U59" s="117">
        <v>0</v>
      </c>
      <c r="V59" s="117">
        <v>0</v>
      </c>
    </row>
    <row r="60" spans="2:22" ht="13.5">
      <c r="B60" s="117" t="s">
        <v>69</v>
      </c>
      <c r="D60" s="117">
        <v>740632</v>
      </c>
      <c r="E60" s="117">
        <v>0</v>
      </c>
      <c r="F60" s="117">
        <v>10892</v>
      </c>
      <c r="G60" s="117">
        <v>0</v>
      </c>
      <c r="H60" s="117">
        <v>0</v>
      </c>
      <c r="I60" s="117">
        <v>0</v>
      </c>
      <c r="J60" s="117">
        <v>1090</v>
      </c>
      <c r="M60" s="117">
        <v>1090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U60" s="117">
        <v>0</v>
      </c>
      <c r="V60" s="117">
        <v>0</v>
      </c>
    </row>
    <row r="61" spans="2:22" ht="13.5">
      <c r="B61" s="117" t="s">
        <v>70</v>
      </c>
      <c r="D61" s="117">
        <v>900117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21413</v>
      </c>
      <c r="M61" s="117">
        <v>0</v>
      </c>
      <c r="N61" s="117">
        <v>21413</v>
      </c>
      <c r="O61" s="117">
        <v>0</v>
      </c>
      <c r="P61" s="117">
        <v>0</v>
      </c>
      <c r="Q61" s="117">
        <v>0</v>
      </c>
      <c r="R61" s="117">
        <v>0</v>
      </c>
      <c r="U61" s="117">
        <v>0</v>
      </c>
      <c r="V61" s="117">
        <v>0</v>
      </c>
    </row>
    <row r="62" spans="2:22" ht="13.5">
      <c r="B62" s="117" t="s">
        <v>71</v>
      </c>
      <c r="D62" s="117">
        <v>895493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19194</v>
      </c>
      <c r="M62" s="117">
        <v>10058</v>
      </c>
      <c r="N62" s="117">
        <v>9136</v>
      </c>
      <c r="O62" s="117">
        <v>0</v>
      </c>
      <c r="P62" s="117">
        <v>0</v>
      </c>
      <c r="Q62" s="117">
        <v>0</v>
      </c>
      <c r="R62" s="117">
        <v>0</v>
      </c>
      <c r="U62" s="117">
        <v>0</v>
      </c>
      <c r="V62" s="117">
        <v>0</v>
      </c>
    </row>
    <row r="63" spans="2:22" ht="13.5">
      <c r="B63" s="117" t="s">
        <v>72</v>
      </c>
      <c r="D63" s="117">
        <v>1684857</v>
      </c>
      <c r="E63" s="117">
        <v>0</v>
      </c>
      <c r="F63" s="117">
        <v>13979</v>
      </c>
      <c r="G63" s="117">
        <v>0</v>
      </c>
      <c r="H63" s="117">
        <v>37112</v>
      </c>
      <c r="I63" s="117">
        <v>0</v>
      </c>
      <c r="J63" s="117">
        <v>16267</v>
      </c>
      <c r="M63" s="117">
        <v>16267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U63" s="117">
        <v>0</v>
      </c>
      <c r="V63" s="117">
        <v>0</v>
      </c>
    </row>
    <row r="64" spans="2:22" ht="13.5">
      <c r="B64" s="117" t="s">
        <v>73</v>
      </c>
      <c r="D64" s="117">
        <v>1371482</v>
      </c>
      <c r="E64" s="117">
        <v>127639</v>
      </c>
      <c r="F64" s="117">
        <v>367874</v>
      </c>
      <c r="G64" s="117">
        <v>0</v>
      </c>
      <c r="H64" s="117">
        <v>120479</v>
      </c>
      <c r="I64" s="117">
        <v>0</v>
      </c>
      <c r="J64" s="117">
        <v>7183</v>
      </c>
      <c r="M64" s="117">
        <v>0</v>
      </c>
      <c r="N64" s="117">
        <v>7183</v>
      </c>
      <c r="O64" s="117">
        <v>0</v>
      </c>
      <c r="P64" s="117">
        <v>0</v>
      </c>
      <c r="Q64" s="117">
        <v>0</v>
      </c>
      <c r="R64" s="117">
        <v>0</v>
      </c>
      <c r="U64" s="117">
        <v>0</v>
      </c>
      <c r="V64" s="117">
        <v>0</v>
      </c>
    </row>
    <row r="65" spans="2:22" ht="13.5">
      <c r="B65" s="117" t="s">
        <v>74</v>
      </c>
      <c r="D65" s="117">
        <v>840462</v>
      </c>
      <c r="E65" s="117">
        <v>0</v>
      </c>
      <c r="F65" s="117">
        <v>26026</v>
      </c>
      <c r="G65" s="117">
        <v>0</v>
      </c>
      <c r="H65" s="117">
        <v>0</v>
      </c>
      <c r="I65" s="117">
        <v>0</v>
      </c>
      <c r="J65" s="117">
        <v>5023</v>
      </c>
      <c r="M65" s="117">
        <v>0</v>
      </c>
      <c r="N65" s="117">
        <v>5023</v>
      </c>
      <c r="O65" s="117">
        <v>0</v>
      </c>
      <c r="P65" s="117">
        <v>0</v>
      </c>
      <c r="Q65" s="117">
        <v>0</v>
      </c>
      <c r="R65" s="117">
        <v>0</v>
      </c>
      <c r="U65" s="117">
        <v>0</v>
      </c>
      <c r="V65" s="117">
        <v>0</v>
      </c>
    </row>
    <row r="66" spans="2:22" ht="13.5">
      <c r="B66" s="117" t="s">
        <v>75</v>
      </c>
      <c r="D66" s="117">
        <v>178413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8160</v>
      </c>
      <c r="M66" s="117">
        <v>3855</v>
      </c>
      <c r="N66" s="117">
        <v>4305</v>
      </c>
      <c r="O66" s="117">
        <v>0</v>
      </c>
      <c r="P66" s="117">
        <v>0</v>
      </c>
      <c r="Q66" s="117">
        <v>0</v>
      </c>
      <c r="R66" s="117">
        <v>0</v>
      </c>
      <c r="U66" s="117">
        <v>0</v>
      </c>
      <c r="V66" s="117">
        <v>0</v>
      </c>
    </row>
    <row r="67" spans="2:22" ht="13.5">
      <c r="B67" s="117" t="s">
        <v>76</v>
      </c>
      <c r="D67" s="117">
        <v>164319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49267</v>
      </c>
      <c r="M67" s="117">
        <v>30199</v>
      </c>
      <c r="N67" s="117">
        <v>19068</v>
      </c>
      <c r="O67" s="117">
        <v>0</v>
      </c>
      <c r="P67" s="117">
        <v>0</v>
      </c>
      <c r="Q67" s="117">
        <v>0</v>
      </c>
      <c r="R67" s="117">
        <v>0</v>
      </c>
      <c r="U67" s="117">
        <v>0</v>
      </c>
      <c r="V67" s="117">
        <v>0</v>
      </c>
    </row>
    <row r="68" spans="2:22" ht="13.5">
      <c r="B68" s="117" t="s">
        <v>77</v>
      </c>
      <c r="D68" s="117">
        <v>137282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845</v>
      </c>
      <c r="M68" s="117">
        <v>0</v>
      </c>
      <c r="N68" s="117">
        <v>845</v>
      </c>
      <c r="O68" s="117">
        <v>0</v>
      </c>
      <c r="P68" s="117">
        <v>0</v>
      </c>
      <c r="Q68" s="117">
        <v>0</v>
      </c>
      <c r="R68" s="117">
        <v>0</v>
      </c>
      <c r="U68" s="117">
        <v>0</v>
      </c>
      <c r="V68" s="117">
        <v>0</v>
      </c>
    </row>
    <row r="69" spans="2:22" ht="13.5">
      <c r="B69" s="117" t="s">
        <v>78</v>
      </c>
      <c r="D69" s="117">
        <v>193730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9965</v>
      </c>
      <c r="M69" s="117">
        <v>8508</v>
      </c>
      <c r="N69" s="117">
        <v>1457</v>
      </c>
      <c r="O69" s="117">
        <v>0</v>
      </c>
      <c r="P69" s="117">
        <v>0</v>
      </c>
      <c r="Q69" s="117">
        <v>0</v>
      </c>
      <c r="R69" s="117">
        <v>0</v>
      </c>
      <c r="U69" s="117">
        <v>0</v>
      </c>
      <c r="V69" s="117">
        <v>0</v>
      </c>
    </row>
    <row r="70" spans="2:22" ht="13.5">
      <c r="B70" s="117" t="s">
        <v>79</v>
      </c>
      <c r="D70" s="117">
        <v>118467</v>
      </c>
      <c r="E70" s="117">
        <v>0</v>
      </c>
      <c r="F70" s="117">
        <v>3229</v>
      </c>
      <c r="G70" s="117">
        <v>0</v>
      </c>
      <c r="H70" s="117">
        <v>0</v>
      </c>
      <c r="I70" s="117">
        <v>0</v>
      </c>
      <c r="J70" s="117">
        <v>78023</v>
      </c>
      <c r="M70" s="117">
        <v>49697</v>
      </c>
      <c r="N70" s="117">
        <v>28326</v>
      </c>
      <c r="O70" s="117">
        <v>0</v>
      </c>
      <c r="P70" s="117">
        <v>0</v>
      </c>
      <c r="Q70" s="117">
        <v>0</v>
      </c>
      <c r="R70" s="117">
        <v>0</v>
      </c>
      <c r="U70" s="117">
        <v>0</v>
      </c>
      <c r="V70" s="117">
        <v>0</v>
      </c>
    </row>
    <row r="71" spans="2:22" ht="13.5">
      <c r="B71" s="117" t="s">
        <v>80</v>
      </c>
      <c r="D71" s="117">
        <v>203717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7">
        <v>88468</v>
      </c>
      <c r="M71" s="117">
        <v>64533</v>
      </c>
      <c r="N71" s="117">
        <v>23935</v>
      </c>
      <c r="O71" s="117">
        <v>0</v>
      </c>
      <c r="P71" s="117">
        <v>0</v>
      </c>
      <c r="Q71" s="117">
        <v>0</v>
      </c>
      <c r="R71" s="117">
        <v>0</v>
      </c>
      <c r="U71" s="117">
        <v>0</v>
      </c>
      <c r="V71" s="117">
        <v>0</v>
      </c>
    </row>
    <row r="72" spans="2:22" ht="13.5">
      <c r="B72" s="117" t="s">
        <v>81</v>
      </c>
      <c r="D72" s="117">
        <v>509258</v>
      </c>
      <c r="E72" s="117">
        <v>0</v>
      </c>
      <c r="F72" s="117">
        <v>0</v>
      </c>
      <c r="G72" s="117">
        <v>0</v>
      </c>
      <c r="H72" s="117">
        <v>10301</v>
      </c>
      <c r="I72" s="117">
        <v>0</v>
      </c>
      <c r="J72" s="117">
        <v>14906</v>
      </c>
      <c r="M72" s="117">
        <v>7412</v>
      </c>
      <c r="N72" s="117">
        <v>7494</v>
      </c>
      <c r="O72" s="117">
        <v>0</v>
      </c>
      <c r="P72" s="117">
        <v>0</v>
      </c>
      <c r="Q72" s="117">
        <v>0</v>
      </c>
      <c r="R72" s="117">
        <v>0</v>
      </c>
      <c r="U72" s="117">
        <v>0</v>
      </c>
      <c r="V72" s="117">
        <v>0</v>
      </c>
    </row>
    <row r="73" spans="2:22" ht="13.5">
      <c r="B73" s="117" t="s">
        <v>82</v>
      </c>
      <c r="D73" s="117">
        <v>246778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U73" s="117">
        <v>0</v>
      </c>
      <c r="V73" s="117">
        <v>0</v>
      </c>
    </row>
    <row r="74" spans="2:22" ht="13.5">
      <c r="B74" s="117" t="s">
        <v>83</v>
      </c>
      <c r="D74" s="117">
        <v>2018315</v>
      </c>
      <c r="E74" s="117">
        <v>0</v>
      </c>
      <c r="F74" s="117">
        <v>18199</v>
      </c>
      <c r="G74" s="117">
        <v>0</v>
      </c>
      <c r="H74" s="117">
        <v>0</v>
      </c>
      <c r="I74" s="117">
        <v>0</v>
      </c>
      <c r="J74" s="117">
        <v>18060</v>
      </c>
      <c r="M74" s="117">
        <v>0</v>
      </c>
      <c r="N74" s="117">
        <v>18060</v>
      </c>
      <c r="O74" s="117">
        <v>0</v>
      </c>
      <c r="P74" s="117">
        <v>0</v>
      </c>
      <c r="Q74" s="117">
        <v>0</v>
      </c>
      <c r="R74" s="117">
        <v>0</v>
      </c>
      <c r="U74" s="117">
        <v>0</v>
      </c>
      <c r="V74" s="117">
        <v>0</v>
      </c>
    </row>
    <row r="75" spans="2:22" ht="13.5">
      <c r="B75" s="117" t="s">
        <v>84</v>
      </c>
      <c r="D75" s="117">
        <v>495519</v>
      </c>
      <c r="E75" s="117">
        <v>0</v>
      </c>
      <c r="F75" s="117">
        <v>55680</v>
      </c>
      <c r="G75" s="117">
        <v>0</v>
      </c>
      <c r="H75" s="117">
        <v>0</v>
      </c>
      <c r="I75" s="117">
        <v>0</v>
      </c>
      <c r="J75" s="117">
        <v>24878</v>
      </c>
      <c r="M75" s="117">
        <v>0</v>
      </c>
      <c r="N75" s="117">
        <v>24878</v>
      </c>
      <c r="O75" s="117">
        <v>0</v>
      </c>
      <c r="P75" s="117">
        <v>0</v>
      </c>
      <c r="Q75" s="117">
        <v>0</v>
      </c>
      <c r="R75" s="117">
        <v>0</v>
      </c>
      <c r="U75" s="117">
        <v>0</v>
      </c>
      <c r="V75" s="117">
        <v>0</v>
      </c>
    </row>
    <row r="76" spans="2:22" ht="13.5">
      <c r="B76" s="117" t="s">
        <v>85</v>
      </c>
      <c r="D76" s="117">
        <v>871087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U76" s="117">
        <v>0</v>
      </c>
      <c r="V76" s="117">
        <v>0</v>
      </c>
    </row>
    <row r="77" spans="2:22" ht="13.5">
      <c r="B77" s="117" t="s">
        <v>86</v>
      </c>
      <c r="D77" s="117">
        <v>2377383</v>
      </c>
      <c r="E77" s="117">
        <v>0</v>
      </c>
      <c r="F77" s="117">
        <v>0</v>
      </c>
      <c r="G77" s="117">
        <v>276777</v>
      </c>
      <c r="H77" s="117">
        <v>0</v>
      </c>
      <c r="I77" s="117">
        <v>0</v>
      </c>
      <c r="J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U77" s="117">
        <v>0</v>
      </c>
      <c r="V77" s="117">
        <v>0</v>
      </c>
    </row>
    <row r="78" spans="2:22" ht="13.5">
      <c r="B78" s="117" t="s">
        <v>87</v>
      </c>
      <c r="D78" s="117">
        <v>179713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U78" s="117">
        <v>0</v>
      </c>
      <c r="V78" s="117">
        <v>0</v>
      </c>
    </row>
    <row r="79" spans="2:22" ht="13.5">
      <c r="B79" s="117" t="s">
        <v>88</v>
      </c>
      <c r="D79" s="117">
        <v>318457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U79" s="117">
        <v>0</v>
      </c>
      <c r="V79" s="117">
        <v>0</v>
      </c>
    </row>
    <row r="80" spans="2:22" ht="13.5">
      <c r="B80" s="117" t="s">
        <v>89</v>
      </c>
      <c r="D80" s="117">
        <v>591377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17524</v>
      </c>
      <c r="M80" s="117">
        <v>11069</v>
      </c>
      <c r="N80" s="117">
        <v>6455</v>
      </c>
      <c r="O80" s="117">
        <v>0</v>
      </c>
      <c r="P80" s="117">
        <v>0</v>
      </c>
      <c r="Q80" s="117">
        <v>0</v>
      </c>
      <c r="R80" s="117">
        <v>0</v>
      </c>
      <c r="U80" s="117">
        <v>0</v>
      </c>
      <c r="V80" s="117">
        <v>0</v>
      </c>
    </row>
    <row r="81" spans="2:22" ht="13.5">
      <c r="B81" s="117" t="s">
        <v>90</v>
      </c>
      <c r="D81" s="117">
        <v>228680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U81" s="117">
        <v>0</v>
      </c>
      <c r="V81" s="117">
        <v>0</v>
      </c>
    </row>
    <row r="82" spans="2:22" ht="13.5">
      <c r="B82" s="117" t="s">
        <v>91</v>
      </c>
      <c r="D82" s="117">
        <v>477035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11051</v>
      </c>
      <c r="M82" s="117">
        <v>1050</v>
      </c>
      <c r="N82" s="117">
        <v>10001</v>
      </c>
      <c r="O82" s="117">
        <v>0</v>
      </c>
      <c r="P82" s="117">
        <v>0</v>
      </c>
      <c r="Q82" s="117">
        <v>0</v>
      </c>
      <c r="R82" s="117">
        <v>0</v>
      </c>
      <c r="U82" s="117">
        <v>0</v>
      </c>
      <c r="V82" s="117">
        <v>0</v>
      </c>
    </row>
    <row r="83" spans="2:22" ht="13.5">
      <c r="B83" s="117" t="s">
        <v>92</v>
      </c>
      <c r="D83" s="117">
        <v>358605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3075</v>
      </c>
      <c r="M83" s="117">
        <v>0</v>
      </c>
      <c r="N83" s="117">
        <v>3075</v>
      </c>
      <c r="O83" s="117">
        <v>0</v>
      </c>
      <c r="P83" s="117">
        <v>0</v>
      </c>
      <c r="Q83" s="117">
        <v>0</v>
      </c>
      <c r="R83" s="117">
        <v>0</v>
      </c>
      <c r="U83" s="117">
        <v>0</v>
      </c>
      <c r="V83" s="117">
        <v>0</v>
      </c>
    </row>
    <row r="84" spans="2:22" ht="13.5">
      <c r="B84" s="117" t="s">
        <v>93</v>
      </c>
      <c r="D84" s="117">
        <v>34918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U84" s="117">
        <v>0</v>
      </c>
      <c r="V84" s="117">
        <v>0</v>
      </c>
    </row>
    <row r="85" spans="2:22" ht="13.5">
      <c r="B85" s="117" t="s">
        <v>94</v>
      </c>
      <c r="D85" s="117">
        <v>117901</v>
      </c>
      <c r="E85" s="117">
        <v>0</v>
      </c>
      <c r="F85" s="117">
        <v>0</v>
      </c>
      <c r="G85" s="117">
        <v>0</v>
      </c>
      <c r="H85" s="117">
        <v>0</v>
      </c>
      <c r="I85" s="117">
        <v>72</v>
      </c>
      <c r="J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U85" s="117">
        <v>0</v>
      </c>
      <c r="V85" s="117">
        <v>0</v>
      </c>
    </row>
    <row r="86" spans="2:22" ht="13.5">
      <c r="B86" s="117" t="s">
        <v>95</v>
      </c>
      <c r="D86" s="117">
        <v>152828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M86" s="117">
        <v>0</v>
      </c>
      <c r="N86" s="117">
        <v>0</v>
      </c>
      <c r="O86" s="117">
        <v>0</v>
      </c>
      <c r="P86" s="117">
        <v>0</v>
      </c>
      <c r="Q86" s="117">
        <v>0</v>
      </c>
      <c r="R86" s="117">
        <v>0</v>
      </c>
      <c r="U86" s="117">
        <v>0</v>
      </c>
      <c r="V86" s="117">
        <v>0</v>
      </c>
    </row>
    <row r="87" spans="2:22" ht="13.5">
      <c r="B87" s="117" t="s">
        <v>96</v>
      </c>
      <c r="D87" s="117">
        <v>196618</v>
      </c>
      <c r="E87" s="117">
        <v>0</v>
      </c>
      <c r="F87" s="117">
        <v>30011</v>
      </c>
      <c r="G87" s="117">
        <v>0</v>
      </c>
      <c r="H87" s="117">
        <v>0</v>
      </c>
      <c r="I87" s="117">
        <v>0</v>
      </c>
      <c r="J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U87" s="117">
        <v>0</v>
      </c>
      <c r="V87" s="117">
        <v>0</v>
      </c>
    </row>
    <row r="88" spans="2:22" ht="13.5">
      <c r="B88" s="117" t="s">
        <v>97</v>
      </c>
      <c r="D88" s="117">
        <v>12722</v>
      </c>
      <c r="E88" s="117">
        <v>0</v>
      </c>
      <c r="F88" s="117">
        <v>59837</v>
      </c>
      <c r="G88" s="117">
        <v>0</v>
      </c>
      <c r="H88" s="117">
        <v>0</v>
      </c>
      <c r="I88" s="117">
        <v>0</v>
      </c>
      <c r="J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U88" s="117">
        <v>0</v>
      </c>
      <c r="V88" s="117">
        <v>0</v>
      </c>
    </row>
    <row r="89" spans="2:22" ht="13.5">
      <c r="B89" s="117" t="s">
        <v>98</v>
      </c>
      <c r="D89" s="117">
        <v>175606</v>
      </c>
      <c r="E89" s="117">
        <v>0</v>
      </c>
      <c r="F89" s="117">
        <v>11900</v>
      </c>
      <c r="G89" s="117">
        <v>0</v>
      </c>
      <c r="H89" s="117">
        <v>0</v>
      </c>
      <c r="I89" s="117">
        <v>0</v>
      </c>
      <c r="J89" s="117">
        <v>10259</v>
      </c>
      <c r="M89" s="117">
        <v>8762</v>
      </c>
      <c r="N89" s="117">
        <v>1497</v>
      </c>
      <c r="O89" s="117">
        <v>0</v>
      </c>
      <c r="P89" s="117">
        <v>0</v>
      </c>
      <c r="Q89" s="117">
        <v>0</v>
      </c>
      <c r="R89" s="117">
        <v>0</v>
      </c>
      <c r="U89" s="117">
        <v>0</v>
      </c>
      <c r="V89" s="117">
        <v>0</v>
      </c>
    </row>
    <row r="90" spans="2:22" ht="13.5">
      <c r="B90" s="117" t="s">
        <v>99</v>
      </c>
      <c r="D90" s="117">
        <v>18162</v>
      </c>
      <c r="E90" s="117">
        <v>0</v>
      </c>
      <c r="F90" s="117">
        <v>10215</v>
      </c>
      <c r="G90" s="117">
        <v>0</v>
      </c>
      <c r="H90" s="117">
        <v>0</v>
      </c>
      <c r="I90" s="117">
        <v>0</v>
      </c>
      <c r="J90" s="117">
        <v>322</v>
      </c>
      <c r="M90" s="117">
        <v>322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U90" s="117">
        <v>0</v>
      </c>
      <c r="V90" s="117">
        <v>0</v>
      </c>
    </row>
    <row r="91" spans="2:22" ht="13.5">
      <c r="B91" s="117" t="s">
        <v>100</v>
      </c>
      <c r="D91" s="117">
        <v>70660</v>
      </c>
      <c r="E91" s="117">
        <v>0</v>
      </c>
      <c r="F91" s="117">
        <v>18570</v>
      </c>
      <c r="G91" s="117">
        <v>0</v>
      </c>
      <c r="H91" s="117">
        <v>0</v>
      </c>
      <c r="I91" s="117">
        <v>0</v>
      </c>
      <c r="J91" s="117">
        <v>11704</v>
      </c>
      <c r="M91" s="117">
        <v>6100</v>
      </c>
      <c r="N91" s="117">
        <v>5604</v>
      </c>
      <c r="O91" s="117">
        <v>0</v>
      </c>
      <c r="P91" s="117">
        <v>0</v>
      </c>
      <c r="Q91" s="117">
        <v>0</v>
      </c>
      <c r="R91" s="117">
        <v>0</v>
      </c>
      <c r="U91" s="117">
        <v>0</v>
      </c>
      <c r="V91" s="117">
        <v>0</v>
      </c>
    </row>
    <row r="92" spans="2:22" ht="13.5">
      <c r="B92" s="117" t="s">
        <v>101</v>
      </c>
      <c r="D92" s="117">
        <v>1117665</v>
      </c>
      <c r="E92" s="117">
        <v>0</v>
      </c>
      <c r="F92" s="117">
        <v>25549</v>
      </c>
      <c r="G92" s="117">
        <v>0</v>
      </c>
      <c r="H92" s="117">
        <v>0</v>
      </c>
      <c r="I92" s="117">
        <v>0</v>
      </c>
      <c r="J92" s="117">
        <v>4071</v>
      </c>
      <c r="M92" s="117">
        <v>0</v>
      </c>
      <c r="N92" s="117">
        <v>4071</v>
      </c>
      <c r="O92" s="117">
        <v>0</v>
      </c>
      <c r="P92" s="117">
        <v>0</v>
      </c>
      <c r="Q92" s="117">
        <v>0</v>
      </c>
      <c r="R92" s="117">
        <v>0</v>
      </c>
      <c r="U92" s="117">
        <v>0</v>
      </c>
      <c r="V92" s="117">
        <v>0</v>
      </c>
    </row>
    <row r="93" spans="2:22" ht="13.5">
      <c r="B93" s="117" t="s">
        <v>102</v>
      </c>
      <c r="D93" s="117">
        <v>25470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M93" s="117">
        <v>0</v>
      </c>
      <c r="N93" s="117">
        <v>0</v>
      </c>
      <c r="O93" s="117">
        <v>0</v>
      </c>
      <c r="P93" s="117">
        <v>0</v>
      </c>
      <c r="Q93" s="117">
        <v>0</v>
      </c>
      <c r="R93" s="117">
        <v>0</v>
      </c>
      <c r="U93" s="117">
        <v>0</v>
      </c>
      <c r="V93" s="117">
        <v>0</v>
      </c>
    </row>
    <row r="94" spans="2:22" ht="13.5">
      <c r="B94" s="117" t="s">
        <v>103</v>
      </c>
      <c r="D94" s="117">
        <v>441707</v>
      </c>
      <c r="E94" s="117">
        <v>0</v>
      </c>
      <c r="F94" s="117">
        <v>16500</v>
      </c>
      <c r="G94" s="117">
        <v>0</v>
      </c>
      <c r="H94" s="117">
        <v>0</v>
      </c>
      <c r="I94" s="117">
        <v>0</v>
      </c>
      <c r="J94" s="117">
        <v>42</v>
      </c>
      <c r="M94" s="117">
        <v>0</v>
      </c>
      <c r="N94" s="117">
        <v>42</v>
      </c>
      <c r="O94" s="117">
        <v>0</v>
      </c>
      <c r="P94" s="117">
        <v>0</v>
      </c>
      <c r="Q94" s="117">
        <v>0</v>
      </c>
      <c r="R94" s="117">
        <v>0</v>
      </c>
      <c r="U94" s="117">
        <v>0</v>
      </c>
      <c r="V94" s="117">
        <v>0</v>
      </c>
    </row>
    <row r="95" spans="2:22" ht="13.5">
      <c r="B95" s="117" t="s">
        <v>104</v>
      </c>
      <c r="D95" s="117">
        <v>13597</v>
      </c>
      <c r="E95" s="117">
        <v>0</v>
      </c>
      <c r="F95" s="117">
        <v>3346</v>
      </c>
      <c r="G95" s="117">
        <v>0</v>
      </c>
      <c r="H95" s="117">
        <v>0</v>
      </c>
      <c r="I95" s="117">
        <v>0</v>
      </c>
      <c r="J95" s="117">
        <v>3146</v>
      </c>
      <c r="M95" s="117">
        <v>3146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U95" s="117">
        <v>0</v>
      </c>
      <c r="V95" s="117">
        <v>0</v>
      </c>
    </row>
    <row r="96" spans="2:22" ht="13.5">
      <c r="B96" s="117" t="s">
        <v>105</v>
      </c>
      <c r="D96" s="117">
        <v>17341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U96" s="117">
        <v>0</v>
      </c>
      <c r="V96" s="117">
        <v>0</v>
      </c>
    </row>
    <row r="97" spans="2:22" ht="13.5">
      <c r="B97" s="117" t="s">
        <v>106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M97" s="117">
        <v>0</v>
      </c>
      <c r="N97" s="117">
        <v>0</v>
      </c>
      <c r="O97" s="117">
        <v>0</v>
      </c>
      <c r="P97" s="117">
        <v>0</v>
      </c>
      <c r="Q97" s="117">
        <v>0</v>
      </c>
      <c r="R97" s="117">
        <v>0</v>
      </c>
      <c r="U97" s="117">
        <v>0</v>
      </c>
      <c r="V97" s="117">
        <v>0</v>
      </c>
    </row>
    <row r="98" spans="2:22" ht="13.5">
      <c r="B98" s="117" t="s">
        <v>107</v>
      </c>
      <c r="D98" s="117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M98" s="117">
        <v>0</v>
      </c>
      <c r="N98" s="117">
        <v>0</v>
      </c>
      <c r="O98" s="117">
        <v>0</v>
      </c>
      <c r="P98" s="117">
        <v>0</v>
      </c>
      <c r="Q98" s="117">
        <v>0</v>
      </c>
      <c r="R98" s="117">
        <v>0</v>
      </c>
      <c r="U98" s="117">
        <v>0</v>
      </c>
      <c r="V98" s="117">
        <v>0</v>
      </c>
    </row>
    <row r="99" spans="2:22" ht="13.5">
      <c r="B99" s="117" t="s">
        <v>108</v>
      </c>
      <c r="D99" s="117">
        <v>37384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M99" s="117">
        <v>0</v>
      </c>
      <c r="N99" s="117">
        <v>0</v>
      </c>
      <c r="O99" s="117">
        <v>0</v>
      </c>
      <c r="P99" s="117">
        <v>0</v>
      </c>
      <c r="Q99" s="117">
        <v>0</v>
      </c>
      <c r="R99" s="117">
        <v>0</v>
      </c>
      <c r="U99" s="117">
        <v>0</v>
      </c>
      <c r="V99" s="117">
        <v>0</v>
      </c>
    </row>
    <row r="100" spans="2:22" ht="13.5">
      <c r="B100" s="117" t="s">
        <v>109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M100" s="117">
        <v>0</v>
      </c>
      <c r="N100" s="117">
        <v>0</v>
      </c>
      <c r="O100" s="117">
        <v>0</v>
      </c>
      <c r="P100" s="117">
        <v>0</v>
      </c>
      <c r="Q100" s="117">
        <v>0</v>
      </c>
      <c r="R100" s="117">
        <v>0</v>
      </c>
      <c r="U100" s="117">
        <v>0</v>
      </c>
      <c r="V100" s="117">
        <v>0</v>
      </c>
    </row>
    <row r="101" spans="2:22" ht="13.5">
      <c r="B101" s="117" t="s">
        <v>110</v>
      </c>
      <c r="D101" s="117">
        <v>2254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M101" s="117">
        <v>0</v>
      </c>
      <c r="N101" s="117">
        <v>0</v>
      </c>
      <c r="O101" s="117">
        <v>0</v>
      </c>
      <c r="P101" s="117">
        <v>0</v>
      </c>
      <c r="Q101" s="117">
        <v>0</v>
      </c>
      <c r="R101" s="117">
        <v>0</v>
      </c>
      <c r="U101" s="117">
        <v>0</v>
      </c>
      <c r="V101" s="117">
        <v>0</v>
      </c>
    </row>
    <row r="102" spans="2:22" ht="13.5">
      <c r="B102" s="117" t="s">
        <v>111</v>
      </c>
      <c r="D102" s="117">
        <v>0</v>
      </c>
      <c r="E102" s="117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M102" s="117">
        <v>0</v>
      </c>
      <c r="N102" s="117">
        <v>0</v>
      </c>
      <c r="O102" s="117">
        <v>0</v>
      </c>
      <c r="P102" s="117">
        <v>0</v>
      </c>
      <c r="Q102" s="117">
        <v>0</v>
      </c>
      <c r="R102" s="117">
        <v>0</v>
      </c>
      <c r="U102" s="117">
        <v>0</v>
      </c>
      <c r="V102" s="117">
        <v>0</v>
      </c>
    </row>
    <row r="103" spans="2:22" ht="13.5">
      <c r="B103" s="117" t="s">
        <v>112</v>
      </c>
      <c r="D103" s="117">
        <v>8790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M103" s="117">
        <v>0</v>
      </c>
      <c r="N103" s="117">
        <v>0</v>
      </c>
      <c r="O103" s="117">
        <v>0</v>
      </c>
      <c r="P103" s="117">
        <v>0</v>
      </c>
      <c r="Q103" s="117">
        <v>0</v>
      </c>
      <c r="R103" s="117">
        <v>0</v>
      </c>
      <c r="U103" s="117">
        <v>0</v>
      </c>
      <c r="V103" s="117">
        <v>0</v>
      </c>
    </row>
    <row r="104" spans="2:22" ht="13.5">
      <c r="B104" s="117" t="s">
        <v>113</v>
      </c>
      <c r="D104" s="117">
        <v>404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M104" s="117">
        <v>0</v>
      </c>
      <c r="N104" s="117">
        <v>0</v>
      </c>
      <c r="O104" s="117">
        <v>0</v>
      </c>
      <c r="P104" s="117">
        <v>0</v>
      </c>
      <c r="Q104" s="117">
        <v>0</v>
      </c>
      <c r="R104" s="117">
        <v>0</v>
      </c>
      <c r="U104" s="117">
        <v>0</v>
      </c>
      <c r="V104" s="117">
        <v>0</v>
      </c>
    </row>
    <row r="105" spans="2:22" ht="13.5">
      <c r="B105" s="117" t="s">
        <v>114</v>
      </c>
      <c r="D105" s="117">
        <v>0</v>
      </c>
      <c r="E105" s="117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M105" s="117">
        <v>0</v>
      </c>
      <c r="N105" s="117">
        <v>0</v>
      </c>
      <c r="O105" s="117">
        <v>0</v>
      </c>
      <c r="P105" s="117">
        <v>0</v>
      </c>
      <c r="Q105" s="117">
        <v>0</v>
      </c>
      <c r="R105" s="117">
        <v>0</v>
      </c>
      <c r="U105" s="117">
        <v>0</v>
      </c>
      <c r="V105" s="117">
        <v>0</v>
      </c>
    </row>
    <row r="106" spans="2:22" ht="13.5">
      <c r="B106" s="117" t="s">
        <v>115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M106" s="117">
        <v>0</v>
      </c>
      <c r="N106" s="117">
        <v>0</v>
      </c>
      <c r="O106" s="117">
        <v>0</v>
      </c>
      <c r="P106" s="117">
        <v>0</v>
      </c>
      <c r="Q106" s="117">
        <v>0</v>
      </c>
      <c r="R106" s="117">
        <v>0</v>
      </c>
      <c r="U106" s="117">
        <v>0</v>
      </c>
      <c r="V106" s="117">
        <v>0</v>
      </c>
    </row>
    <row r="107" spans="2:22" ht="13.5">
      <c r="B107" s="117" t="s">
        <v>116</v>
      </c>
      <c r="D107" s="117">
        <v>827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M107" s="117">
        <v>0</v>
      </c>
      <c r="N107" s="117">
        <v>0</v>
      </c>
      <c r="O107" s="117">
        <v>0</v>
      </c>
      <c r="P107" s="117">
        <v>0</v>
      </c>
      <c r="Q107" s="117">
        <v>0</v>
      </c>
      <c r="R107" s="117">
        <v>0</v>
      </c>
      <c r="U107" s="117">
        <v>0</v>
      </c>
      <c r="V107" s="117">
        <v>0</v>
      </c>
    </row>
    <row r="108" spans="2:22" ht="13.5">
      <c r="B108" s="117" t="s">
        <v>117</v>
      </c>
      <c r="D108" s="117">
        <v>26134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M108" s="117">
        <v>0</v>
      </c>
      <c r="N108" s="117">
        <v>0</v>
      </c>
      <c r="O108" s="117">
        <v>0</v>
      </c>
      <c r="P108" s="117">
        <v>0</v>
      </c>
      <c r="Q108" s="117">
        <v>0</v>
      </c>
      <c r="R108" s="117">
        <v>0</v>
      </c>
      <c r="U108" s="117">
        <v>0</v>
      </c>
      <c r="V108" s="117">
        <v>0</v>
      </c>
    </row>
    <row r="109" spans="2:22" ht="13.5">
      <c r="B109" s="117" t="s">
        <v>118</v>
      </c>
      <c r="D109" s="117">
        <v>94758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M109" s="117">
        <v>0</v>
      </c>
      <c r="N109" s="117">
        <v>0</v>
      </c>
      <c r="O109" s="117">
        <v>0</v>
      </c>
      <c r="P109" s="117">
        <v>0</v>
      </c>
      <c r="Q109" s="117">
        <v>0</v>
      </c>
      <c r="R109" s="117">
        <v>0</v>
      </c>
      <c r="U109" s="117">
        <v>0</v>
      </c>
      <c r="V109" s="117">
        <v>0</v>
      </c>
    </row>
    <row r="110" spans="2:22" ht="13.5">
      <c r="B110" s="117" t="s">
        <v>119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M110" s="117">
        <v>0</v>
      </c>
      <c r="N110" s="117">
        <v>0</v>
      </c>
      <c r="O110" s="117">
        <v>0</v>
      </c>
      <c r="P110" s="117">
        <v>0</v>
      </c>
      <c r="Q110" s="117">
        <v>0</v>
      </c>
      <c r="R110" s="117">
        <v>0</v>
      </c>
      <c r="U110" s="117">
        <v>0</v>
      </c>
      <c r="V110" s="117">
        <v>0</v>
      </c>
    </row>
    <row r="111" spans="2:22" ht="13.5">
      <c r="B111" s="117" t="s">
        <v>120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M111" s="117">
        <v>0</v>
      </c>
      <c r="N111" s="117">
        <v>0</v>
      </c>
      <c r="O111" s="117">
        <v>0</v>
      </c>
      <c r="P111" s="117">
        <v>0</v>
      </c>
      <c r="Q111" s="117">
        <v>0</v>
      </c>
      <c r="R111" s="117">
        <v>0</v>
      </c>
      <c r="U111" s="117">
        <v>0</v>
      </c>
      <c r="V111" s="117">
        <v>0</v>
      </c>
    </row>
    <row r="112" spans="2:22" ht="13.5">
      <c r="B112" s="117" t="s">
        <v>121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M112" s="117">
        <v>0</v>
      </c>
      <c r="N112" s="117">
        <v>0</v>
      </c>
      <c r="O112" s="117">
        <v>0</v>
      </c>
      <c r="P112" s="117">
        <v>0</v>
      </c>
      <c r="Q112" s="117">
        <v>0</v>
      </c>
      <c r="R112" s="117">
        <v>0</v>
      </c>
      <c r="U112" s="117">
        <v>0</v>
      </c>
      <c r="V112" s="117">
        <v>0</v>
      </c>
    </row>
    <row r="113" spans="2:22" ht="13.5">
      <c r="B113" s="117" t="s">
        <v>122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M113" s="117">
        <v>0</v>
      </c>
      <c r="N113" s="117">
        <v>0</v>
      </c>
      <c r="O113" s="117">
        <v>0</v>
      </c>
      <c r="P113" s="117">
        <v>0</v>
      </c>
      <c r="Q113" s="117">
        <v>0</v>
      </c>
      <c r="R113" s="117">
        <v>0</v>
      </c>
      <c r="U113" s="117">
        <v>0</v>
      </c>
      <c r="V113" s="117">
        <v>0</v>
      </c>
    </row>
    <row r="114" spans="2:22" ht="13.5">
      <c r="B114" s="117" t="s">
        <v>123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M114" s="117">
        <v>0</v>
      </c>
      <c r="N114" s="117">
        <v>0</v>
      </c>
      <c r="O114" s="117">
        <v>0</v>
      </c>
      <c r="P114" s="117">
        <v>0</v>
      </c>
      <c r="Q114" s="117">
        <v>0</v>
      </c>
      <c r="R114" s="117">
        <v>0</v>
      </c>
      <c r="U114" s="117">
        <v>0</v>
      </c>
      <c r="V114" s="117">
        <v>0</v>
      </c>
    </row>
    <row r="115" spans="2:22" ht="13.5">
      <c r="B115" s="117" t="s">
        <v>124</v>
      </c>
      <c r="D115" s="117">
        <v>101777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M115" s="117">
        <v>0</v>
      </c>
      <c r="N115" s="117">
        <v>0</v>
      </c>
      <c r="O115" s="117">
        <v>0</v>
      </c>
      <c r="P115" s="117">
        <v>0</v>
      </c>
      <c r="Q115" s="117">
        <v>0</v>
      </c>
      <c r="R115" s="117">
        <v>0</v>
      </c>
      <c r="U115" s="117">
        <v>0</v>
      </c>
      <c r="V115" s="117">
        <v>0</v>
      </c>
    </row>
    <row r="116" spans="2:22" ht="13.5">
      <c r="B116" s="117" t="s">
        <v>125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M116" s="117">
        <v>0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U116" s="117">
        <v>0</v>
      </c>
      <c r="V116" s="117">
        <v>0</v>
      </c>
    </row>
    <row r="117" spans="2:22" ht="13.5">
      <c r="B117" s="117" t="s">
        <v>126</v>
      </c>
      <c r="D117" s="117">
        <v>62609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U117" s="117">
        <v>0</v>
      </c>
      <c r="V117" s="117">
        <v>0</v>
      </c>
    </row>
    <row r="118" spans="2:22" ht="13.5">
      <c r="B118" s="117" t="s">
        <v>127</v>
      </c>
      <c r="D118" s="117">
        <v>6194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  <c r="M118" s="117">
        <v>0</v>
      </c>
      <c r="N118" s="117">
        <v>0</v>
      </c>
      <c r="O118" s="117">
        <v>0</v>
      </c>
      <c r="P118" s="117">
        <v>0</v>
      </c>
      <c r="Q118" s="117">
        <v>0</v>
      </c>
      <c r="R118" s="117">
        <v>0</v>
      </c>
      <c r="U118" s="117">
        <v>0</v>
      </c>
      <c r="V118" s="117">
        <v>0</v>
      </c>
    </row>
    <row r="119" spans="2:22" ht="13.5">
      <c r="B119" s="117" t="s">
        <v>128</v>
      </c>
      <c r="D119" s="117">
        <v>115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M119" s="117">
        <v>0</v>
      </c>
      <c r="N119" s="117">
        <v>0</v>
      </c>
      <c r="O119" s="117">
        <v>0</v>
      </c>
      <c r="P119" s="117">
        <v>0</v>
      </c>
      <c r="Q119" s="117">
        <v>0</v>
      </c>
      <c r="R119" s="117">
        <v>0</v>
      </c>
      <c r="U119" s="117">
        <v>0</v>
      </c>
      <c r="V119" s="117">
        <v>0</v>
      </c>
    </row>
    <row r="120" spans="2:22" ht="13.5">
      <c r="B120" s="117" t="s">
        <v>129</v>
      </c>
      <c r="D120" s="117">
        <v>4116</v>
      </c>
      <c r="E120" s="117">
        <v>377849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M120" s="117">
        <v>0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U120" s="117">
        <v>0</v>
      </c>
      <c r="V120" s="117">
        <v>0</v>
      </c>
    </row>
    <row r="121" spans="2:22" ht="13.5">
      <c r="B121" s="117" t="s">
        <v>130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M121" s="117">
        <v>0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U121" s="117">
        <v>0</v>
      </c>
      <c r="V121" s="117">
        <v>0</v>
      </c>
    </row>
    <row r="122" spans="2:22" ht="13.5">
      <c r="B122" s="117" t="s">
        <v>131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M122" s="117">
        <v>0</v>
      </c>
      <c r="N122" s="117">
        <v>0</v>
      </c>
      <c r="O122" s="117">
        <v>0</v>
      </c>
      <c r="P122" s="117">
        <v>0</v>
      </c>
      <c r="Q122" s="117">
        <v>0</v>
      </c>
      <c r="R122" s="117">
        <v>0</v>
      </c>
      <c r="U122" s="117">
        <v>0</v>
      </c>
      <c r="V122" s="117">
        <v>0</v>
      </c>
    </row>
    <row r="123" spans="2:22" ht="13.5">
      <c r="B123" s="176" t="s">
        <v>132</v>
      </c>
      <c r="C123" s="175"/>
      <c r="D123" s="176">
        <f aca="true" t="shared" si="0" ref="D123:V123">SUM(D55:D122)</f>
        <v>26829458</v>
      </c>
      <c r="E123" s="176">
        <f t="shared" si="0"/>
        <v>545895</v>
      </c>
      <c r="F123" s="176">
        <f t="shared" si="0"/>
        <v>701057</v>
      </c>
      <c r="G123" s="176">
        <f t="shared" si="0"/>
        <v>370426</v>
      </c>
      <c r="H123" s="176">
        <f t="shared" si="0"/>
        <v>351116</v>
      </c>
      <c r="I123" s="176">
        <f t="shared" si="0"/>
        <v>72</v>
      </c>
      <c r="J123" s="176">
        <f t="shared" si="0"/>
        <v>619428</v>
      </c>
      <c r="K123" s="176">
        <f t="shared" si="0"/>
        <v>0</v>
      </c>
      <c r="L123" s="176">
        <f t="shared" si="0"/>
        <v>0</v>
      </c>
      <c r="M123" s="176">
        <f t="shared" si="0"/>
        <v>380447</v>
      </c>
      <c r="N123" s="176">
        <f t="shared" si="0"/>
        <v>238981</v>
      </c>
      <c r="O123" s="176">
        <f t="shared" si="0"/>
        <v>0</v>
      </c>
      <c r="P123" s="176">
        <f t="shared" si="0"/>
        <v>0</v>
      </c>
      <c r="Q123" s="176">
        <f t="shared" si="0"/>
        <v>0</v>
      </c>
      <c r="R123" s="176">
        <f t="shared" si="0"/>
        <v>0</v>
      </c>
      <c r="S123" s="176">
        <f t="shared" si="0"/>
        <v>0</v>
      </c>
      <c r="T123" s="176">
        <f t="shared" si="0"/>
        <v>0</v>
      </c>
      <c r="U123" s="176">
        <f t="shared" si="0"/>
        <v>0</v>
      </c>
      <c r="V123" s="176">
        <f t="shared" si="0"/>
        <v>0</v>
      </c>
    </row>
    <row r="124" spans="2:22" ht="13.5">
      <c r="B124" s="175" t="s">
        <v>133</v>
      </c>
      <c r="C124" s="175"/>
      <c r="D124" s="175">
        <f aca="true" t="shared" si="1" ref="D124:V124">D123-D51</f>
        <v>0</v>
      </c>
      <c r="E124" s="175">
        <f t="shared" si="1"/>
        <v>0</v>
      </c>
      <c r="F124" s="175">
        <f t="shared" si="1"/>
        <v>0</v>
      </c>
      <c r="G124" s="175">
        <f t="shared" si="1"/>
        <v>0</v>
      </c>
      <c r="H124" s="175">
        <f t="shared" si="1"/>
        <v>0</v>
      </c>
      <c r="I124" s="175">
        <f t="shared" si="1"/>
        <v>0</v>
      </c>
      <c r="J124" s="175">
        <f t="shared" si="1"/>
        <v>0</v>
      </c>
      <c r="K124" s="175">
        <f t="shared" si="1"/>
        <v>-0.09548530948691057</v>
      </c>
      <c r="L124" s="175">
        <f t="shared" si="1"/>
        <v>-26.4301328538159</v>
      </c>
      <c r="M124" s="175">
        <f t="shared" si="1"/>
        <v>0</v>
      </c>
      <c r="N124" s="175">
        <f t="shared" si="1"/>
        <v>0</v>
      </c>
      <c r="O124" s="175">
        <f t="shared" si="1"/>
        <v>0</v>
      </c>
      <c r="P124" s="175">
        <f t="shared" si="1"/>
        <v>0</v>
      </c>
      <c r="Q124" s="175">
        <f t="shared" si="1"/>
        <v>0</v>
      </c>
      <c r="R124" s="175">
        <f t="shared" si="1"/>
        <v>0</v>
      </c>
      <c r="S124" s="175">
        <f t="shared" si="1"/>
        <v>0</v>
      </c>
      <c r="T124" s="175">
        <f t="shared" si="1"/>
        <v>0</v>
      </c>
      <c r="U124" s="175">
        <f t="shared" si="1"/>
        <v>0</v>
      </c>
      <c r="V124" s="175">
        <f t="shared" si="1"/>
        <v>0</v>
      </c>
    </row>
  </sheetData>
  <mergeCells count="42">
    <mergeCell ref="A2:C5"/>
    <mergeCell ref="D4:D5"/>
    <mergeCell ref="D2:I3"/>
    <mergeCell ref="H4:I4"/>
    <mergeCell ref="U4:U5"/>
    <mergeCell ref="N4:N5"/>
    <mergeCell ref="M4:M5"/>
    <mergeCell ref="J2:L3"/>
    <mergeCell ref="J4:J5"/>
    <mergeCell ref="K4:K5"/>
    <mergeCell ref="L4:L5"/>
    <mergeCell ref="V1:Y1"/>
    <mergeCell ref="S4:S5"/>
    <mergeCell ref="W2:Y5"/>
    <mergeCell ref="Q4:Q5"/>
    <mergeCell ref="R2:T3"/>
    <mergeCell ref="U2:V3"/>
    <mergeCell ref="M2:Q3"/>
    <mergeCell ref="V4:V5"/>
    <mergeCell ref="R4:R5"/>
    <mergeCell ref="T4:T5"/>
    <mergeCell ref="AV1:AY1"/>
    <mergeCell ref="AA2:AC5"/>
    <mergeCell ref="AD2:AI3"/>
    <mergeCell ref="AJ2:AL3"/>
    <mergeCell ref="AM2:AQ3"/>
    <mergeCell ref="AR2:AT3"/>
    <mergeCell ref="AU2:AV3"/>
    <mergeCell ref="AW2:AY5"/>
    <mergeCell ref="AD4:AD5"/>
    <mergeCell ref="AH4:AI4"/>
    <mergeCell ref="AV4:AV5"/>
    <mergeCell ref="AN4:AN5"/>
    <mergeCell ref="AQ4:AQ5"/>
    <mergeCell ref="AR4:AR5"/>
    <mergeCell ref="AS4:AS5"/>
    <mergeCell ref="AJ4:AJ5"/>
    <mergeCell ref="AK4:AK5"/>
    <mergeCell ref="AT4:AT5"/>
    <mergeCell ref="AU4:AU5"/>
    <mergeCell ref="AL4:AL5"/>
    <mergeCell ref="AM4:AM5"/>
  </mergeCells>
  <printOptions horizontalCentered="1"/>
  <pageMargins left="0.5905511811023623" right="0.5905511811023623" top="0.7874015748031497" bottom="0.7874015748031497" header="0.31496062992125984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BA124"/>
  <sheetViews>
    <sheetView view="pageBreakPreview" zoomScale="70" zoomScaleSheetLayoutView="70" workbookViewId="0" topLeftCell="A1">
      <pane xSplit="3" ySplit="5" topLeftCell="D6" activePane="bottomRight" state="frozen"/>
      <selection pane="topLeft" activeCell="G2" sqref="G2:V5"/>
      <selection pane="topRight" activeCell="G2" sqref="G2:V5"/>
      <selection pane="bottomLeft" activeCell="G2" sqref="G2:V5"/>
      <selection pane="bottomRight" activeCell="D6" sqref="D6:W51"/>
    </sheetView>
  </sheetViews>
  <sheetFormatPr defaultColWidth="9.00390625" defaultRowHeight="13.5"/>
  <cols>
    <col min="1" max="1" width="1.625" style="128" customWidth="1"/>
    <col min="2" max="2" width="10.125" style="128" customWidth="1"/>
    <col min="3" max="3" width="1.625" style="128" customWidth="1"/>
    <col min="4" max="4" width="10.625" style="128" customWidth="1"/>
    <col min="5" max="5" width="5.125" style="128" customWidth="1"/>
    <col min="6" max="6" width="5.625" style="128" customWidth="1"/>
    <col min="7" max="7" width="10.625" style="128" customWidth="1"/>
    <col min="8" max="8" width="5.125" style="128" customWidth="1"/>
    <col min="9" max="9" width="5.625" style="128" customWidth="1"/>
    <col min="10" max="17" width="9.625" style="128" customWidth="1"/>
    <col min="18" max="18" width="10.625" style="128" customWidth="1"/>
    <col min="19" max="19" width="5.125" style="128" customWidth="1"/>
    <col min="20" max="20" width="5.625" style="128" customWidth="1"/>
    <col min="21" max="21" width="10.625" style="128" customWidth="1"/>
    <col min="22" max="22" width="5.125" style="128" customWidth="1"/>
    <col min="23" max="23" width="5.625" style="128" customWidth="1"/>
    <col min="24" max="24" width="1.625" style="128" customWidth="1"/>
    <col min="25" max="25" width="10.125" style="128" customWidth="1"/>
    <col min="26" max="26" width="1.625" style="128" customWidth="1"/>
    <col min="27" max="27" width="9.00390625" style="128" customWidth="1"/>
    <col min="28" max="28" width="1.625" style="128" customWidth="1"/>
    <col min="29" max="29" width="10.125" style="128" customWidth="1"/>
    <col min="30" max="30" width="1.625" style="128" customWidth="1"/>
    <col min="31" max="31" width="10.625" style="128" customWidth="1"/>
    <col min="32" max="32" width="5.125" style="128" customWidth="1"/>
    <col min="33" max="33" width="5.625" style="128" customWidth="1"/>
    <col min="34" max="34" width="10.625" style="128" customWidth="1"/>
    <col min="35" max="35" width="5.125" style="128" customWidth="1"/>
    <col min="36" max="36" width="5.625" style="128" customWidth="1"/>
    <col min="37" max="44" width="9.625" style="128" customWidth="1"/>
    <col min="45" max="45" width="10.625" style="128" customWidth="1"/>
    <col min="46" max="46" width="5.125" style="128" customWidth="1"/>
    <col min="47" max="47" width="5.625" style="128" customWidth="1"/>
    <col min="48" max="48" width="10.625" style="128" customWidth="1"/>
    <col min="49" max="49" width="5.125" style="128" customWidth="1"/>
    <col min="50" max="50" width="5.625" style="128" customWidth="1"/>
    <col min="51" max="51" width="1.625" style="128" customWidth="1"/>
    <col min="52" max="52" width="10.125" style="128" customWidth="1"/>
    <col min="53" max="53" width="1.625" style="128" customWidth="1"/>
    <col min="54" max="16384" width="9.00390625" style="128" customWidth="1"/>
  </cols>
  <sheetData>
    <row r="1" spans="2:53" ht="26.25" customHeight="1" thickBot="1">
      <c r="B1" s="129"/>
      <c r="S1" s="363"/>
      <c r="T1" s="363"/>
      <c r="W1" s="337" t="s">
        <v>0</v>
      </c>
      <c r="X1" s="337"/>
      <c r="Y1" s="337"/>
      <c r="Z1" s="337"/>
      <c r="AC1" s="129"/>
      <c r="AT1" s="363"/>
      <c r="AU1" s="363"/>
      <c r="AX1" s="337" t="s">
        <v>0</v>
      </c>
      <c r="AY1" s="337"/>
      <c r="AZ1" s="337"/>
      <c r="BA1" s="337"/>
    </row>
    <row r="2" spans="1:53" ht="11.25" customHeight="1">
      <c r="A2" s="338" t="s">
        <v>1</v>
      </c>
      <c r="B2" s="339"/>
      <c r="C2" s="340"/>
      <c r="D2" s="338" t="s">
        <v>151</v>
      </c>
      <c r="E2" s="339"/>
      <c r="F2" s="339"/>
      <c r="G2" s="352" t="s">
        <v>152</v>
      </c>
      <c r="H2" s="339"/>
      <c r="I2" s="347"/>
      <c r="J2" s="352" t="s">
        <v>136</v>
      </c>
      <c r="K2" s="339"/>
      <c r="L2" s="339"/>
      <c r="M2" s="339"/>
      <c r="N2" s="339"/>
      <c r="O2" s="339"/>
      <c r="P2" s="339"/>
      <c r="Q2" s="347"/>
      <c r="R2" s="351" t="s">
        <v>153</v>
      </c>
      <c r="S2" s="351"/>
      <c r="T2" s="352"/>
      <c r="U2" s="352" t="s">
        <v>154</v>
      </c>
      <c r="V2" s="339"/>
      <c r="W2" s="347"/>
      <c r="X2" s="338" t="s">
        <v>1</v>
      </c>
      <c r="Y2" s="339"/>
      <c r="Z2" s="340"/>
      <c r="AB2" s="338" t="s">
        <v>1</v>
      </c>
      <c r="AC2" s="339"/>
      <c r="AD2" s="340"/>
      <c r="AE2" s="338" t="s">
        <v>151</v>
      </c>
      <c r="AF2" s="339"/>
      <c r="AG2" s="339"/>
      <c r="AH2" s="352" t="s">
        <v>152</v>
      </c>
      <c r="AI2" s="339"/>
      <c r="AJ2" s="347"/>
      <c r="AK2" s="352" t="s">
        <v>136</v>
      </c>
      <c r="AL2" s="339"/>
      <c r="AM2" s="339"/>
      <c r="AN2" s="339"/>
      <c r="AO2" s="339"/>
      <c r="AP2" s="339"/>
      <c r="AQ2" s="339"/>
      <c r="AR2" s="347"/>
      <c r="AS2" s="351" t="s">
        <v>153</v>
      </c>
      <c r="AT2" s="351"/>
      <c r="AU2" s="352"/>
      <c r="AV2" s="352" t="s">
        <v>154</v>
      </c>
      <c r="AW2" s="339"/>
      <c r="AX2" s="347"/>
      <c r="AY2" s="338" t="s">
        <v>1</v>
      </c>
      <c r="AZ2" s="339"/>
      <c r="BA2" s="340"/>
    </row>
    <row r="3" spans="1:53" ht="11.25" customHeight="1">
      <c r="A3" s="341"/>
      <c r="B3" s="342"/>
      <c r="C3" s="343"/>
      <c r="D3" s="348"/>
      <c r="E3" s="349"/>
      <c r="F3" s="349"/>
      <c r="G3" s="354"/>
      <c r="H3" s="349"/>
      <c r="I3" s="350"/>
      <c r="J3" s="354"/>
      <c r="K3" s="349"/>
      <c r="L3" s="349"/>
      <c r="M3" s="349"/>
      <c r="N3" s="349"/>
      <c r="O3" s="349"/>
      <c r="P3" s="349"/>
      <c r="Q3" s="350"/>
      <c r="R3" s="353"/>
      <c r="S3" s="353"/>
      <c r="T3" s="354"/>
      <c r="U3" s="354"/>
      <c r="V3" s="349"/>
      <c r="W3" s="350"/>
      <c r="X3" s="341"/>
      <c r="Y3" s="342"/>
      <c r="Z3" s="343"/>
      <c r="AB3" s="341"/>
      <c r="AC3" s="342"/>
      <c r="AD3" s="343"/>
      <c r="AE3" s="348"/>
      <c r="AF3" s="349"/>
      <c r="AG3" s="349"/>
      <c r="AH3" s="354"/>
      <c r="AI3" s="349"/>
      <c r="AJ3" s="350"/>
      <c r="AK3" s="354"/>
      <c r="AL3" s="349"/>
      <c r="AM3" s="349"/>
      <c r="AN3" s="349"/>
      <c r="AO3" s="349"/>
      <c r="AP3" s="349"/>
      <c r="AQ3" s="349"/>
      <c r="AR3" s="350"/>
      <c r="AS3" s="353"/>
      <c r="AT3" s="353"/>
      <c r="AU3" s="354"/>
      <c r="AV3" s="354"/>
      <c r="AW3" s="349"/>
      <c r="AX3" s="350"/>
      <c r="AY3" s="341"/>
      <c r="AZ3" s="342"/>
      <c r="BA3" s="343"/>
    </row>
    <row r="4" spans="1:53" ht="11.25" customHeight="1">
      <c r="A4" s="341"/>
      <c r="B4" s="342"/>
      <c r="C4" s="343"/>
      <c r="D4" s="333" t="s">
        <v>11</v>
      </c>
      <c r="E4" s="335" t="s">
        <v>12</v>
      </c>
      <c r="F4" s="323" t="s">
        <v>13</v>
      </c>
      <c r="G4" s="361" t="s">
        <v>11</v>
      </c>
      <c r="H4" s="335" t="s">
        <v>12</v>
      </c>
      <c r="I4" s="335" t="s">
        <v>13</v>
      </c>
      <c r="J4" s="325" t="s">
        <v>155</v>
      </c>
      <c r="K4" s="325" t="s">
        <v>156</v>
      </c>
      <c r="L4" s="325" t="s">
        <v>157</v>
      </c>
      <c r="M4" s="325" t="s">
        <v>158</v>
      </c>
      <c r="N4" s="325" t="s">
        <v>159</v>
      </c>
      <c r="O4" s="331" t="s">
        <v>160</v>
      </c>
      <c r="P4" s="325" t="s">
        <v>161</v>
      </c>
      <c r="Q4" s="325" t="s">
        <v>162</v>
      </c>
      <c r="R4" s="333" t="s">
        <v>11</v>
      </c>
      <c r="S4" s="335" t="s">
        <v>12</v>
      </c>
      <c r="T4" s="323" t="s">
        <v>13</v>
      </c>
      <c r="U4" s="361" t="s">
        <v>11</v>
      </c>
      <c r="V4" s="335" t="s">
        <v>12</v>
      </c>
      <c r="W4" s="323" t="s">
        <v>13</v>
      </c>
      <c r="X4" s="341"/>
      <c r="Y4" s="342"/>
      <c r="Z4" s="343"/>
      <c r="AB4" s="341"/>
      <c r="AC4" s="342"/>
      <c r="AD4" s="343"/>
      <c r="AE4" s="333" t="s">
        <v>11</v>
      </c>
      <c r="AF4" s="335" t="s">
        <v>12</v>
      </c>
      <c r="AG4" s="323" t="s">
        <v>13</v>
      </c>
      <c r="AH4" s="361" t="s">
        <v>11</v>
      </c>
      <c r="AI4" s="335" t="s">
        <v>12</v>
      </c>
      <c r="AJ4" s="335" t="s">
        <v>13</v>
      </c>
      <c r="AK4" s="325" t="s">
        <v>155</v>
      </c>
      <c r="AL4" s="325" t="s">
        <v>156</v>
      </c>
      <c r="AM4" s="325" t="s">
        <v>157</v>
      </c>
      <c r="AN4" s="325" t="s">
        <v>158</v>
      </c>
      <c r="AO4" s="325" t="s">
        <v>159</v>
      </c>
      <c r="AP4" s="331" t="s">
        <v>160</v>
      </c>
      <c r="AQ4" s="325" t="s">
        <v>161</v>
      </c>
      <c r="AR4" s="325" t="s">
        <v>162</v>
      </c>
      <c r="AS4" s="333" t="s">
        <v>11</v>
      </c>
      <c r="AT4" s="335" t="s">
        <v>12</v>
      </c>
      <c r="AU4" s="323" t="s">
        <v>13</v>
      </c>
      <c r="AV4" s="361" t="s">
        <v>11</v>
      </c>
      <c r="AW4" s="335" t="s">
        <v>12</v>
      </c>
      <c r="AX4" s="323" t="s">
        <v>13</v>
      </c>
      <c r="AY4" s="341"/>
      <c r="AZ4" s="342"/>
      <c r="BA4" s="343"/>
    </row>
    <row r="5" spans="1:53" ht="11.25" customHeight="1" thickBot="1">
      <c r="A5" s="344"/>
      <c r="B5" s="345"/>
      <c r="C5" s="346"/>
      <c r="D5" s="334"/>
      <c r="E5" s="336"/>
      <c r="F5" s="324"/>
      <c r="G5" s="362"/>
      <c r="H5" s="336"/>
      <c r="I5" s="336"/>
      <c r="J5" s="326"/>
      <c r="K5" s="326"/>
      <c r="L5" s="326"/>
      <c r="M5" s="326"/>
      <c r="N5" s="326"/>
      <c r="O5" s="332"/>
      <c r="P5" s="326"/>
      <c r="Q5" s="326"/>
      <c r="R5" s="334"/>
      <c r="S5" s="336"/>
      <c r="T5" s="324"/>
      <c r="U5" s="362"/>
      <c r="V5" s="336"/>
      <c r="W5" s="324"/>
      <c r="X5" s="344"/>
      <c r="Y5" s="345"/>
      <c r="Z5" s="346"/>
      <c r="AB5" s="344"/>
      <c r="AC5" s="345"/>
      <c r="AD5" s="346"/>
      <c r="AE5" s="334"/>
      <c r="AF5" s="336"/>
      <c r="AG5" s="324"/>
      <c r="AH5" s="362"/>
      <c r="AI5" s="336"/>
      <c r="AJ5" s="336"/>
      <c r="AK5" s="326"/>
      <c r="AL5" s="326"/>
      <c r="AM5" s="326"/>
      <c r="AN5" s="326"/>
      <c r="AO5" s="326"/>
      <c r="AP5" s="332"/>
      <c r="AQ5" s="326"/>
      <c r="AR5" s="326"/>
      <c r="AS5" s="334"/>
      <c r="AT5" s="336"/>
      <c r="AU5" s="324"/>
      <c r="AV5" s="362"/>
      <c r="AW5" s="336"/>
      <c r="AX5" s="324"/>
      <c r="AY5" s="344"/>
      <c r="AZ5" s="345"/>
      <c r="BA5" s="346"/>
    </row>
    <row r="6" spans="1:53" ht="14.25" customHeight="1">
      <c r="A6" s="142"/>
      <c r="B6" s="5" t="s">
        <v>16</v>
      </c>
      <c r="C6" s="143"/>
      <c r="D6" s="11">
        <v>17574090</v>
      </c>
      <c r="E6" s="8">
        <v>14.576483776470742</v>
      </c>
      <c r="F6" s="9">
        <v>0</v>
      </c>
      <c r="G6" s="10">
        <v>11104302</v>
      </c>
      <c r="H6" s="8">
        <v>9.210245193465585</v>
      </c>
      <c r="I6" s="9">
        <v>7.309735755029669</v>
      </c>
      <c r="J6" s="10">
        <v>756804</v>
      </c>
      <c r="K6" s="10">
        <v>82934</v>
      </c>
      <c r="L6" s="10">
        <v>7240</v>
      </c>
      <c r="M6" s="10">
        <v>2093591</v>
      </c>
      <c r="N6" s="10">
        <v>315411</v>
      </c>
      <c r="O6" s="10">
        <v>298837</v>
      </c>
      <c r="P6" s="10">
        <v>6396717</v>
      </c>
      <c r="Q6" s="10">
        <v>1152768</v>
      </c>
      <c r="R6" s="10">
        <v>766674</v>
      </c>
      <c r="S6" s="8">
        <v>0.6359026909980505</v>
      </c>
      <c r="T6" s="9">
        <v>7.9649183088912485</v>
      </c>
      <c r="U6" s="10">
        <v>6547577</v>
      </c>
      <c r="V6" s="8">
        <v>5.430759141195531</v>
      </c>
      <c r="W6" s="9">
        <v>-28.24276685184692</v>
      </c>
      <c r="X6" s="142"/>
      <c r="Y6" s="5" t="s">
        <v>16</v>
      </c>
      <c r="Z6" s="143"/>
      <c r="AB6" s="142"/>
      <c r="AC6" s="5" t="s">
        <v>16</v>
      </c>
      <c r="AD6" s="143"/>
      <c r="AE6" s="16">
        <v>17574090</v>
      </c>
      <c r="AF6" s="14">
        <v>14.199618645152757</v>
      </c>
      <c r="AG6" s="15">
        <v>-20.212527604149383</v>
      </c>
      <c r="AH6" s="16">
        <v>10347898</v>
      </c>
      <c r="AI6" s="14">
        <v>8.360956691296046</v>
      </c>
      <c r="AJ6" s="15">
        <v>3.5509582710942373</v>
      </c>
      <c r="AK6" s="13">
        <v>860388</v>
      </c>
      <c r="AL6" s="13">
        <v>70470</v>
      </c>
      <c r="AM6" s="13">
        <v>2788</v>
      </c>
      <c r="AN6" s="13">
        <v>1896098</v>
      </c>
      <c r="AO6" s="13">
        <v>328813</v>
      </c>
      <c r="AP6" s="13">
        <v>210031</v>
      </c>
      <c r="AQ6" s="13">
        <v>5749744</v>
      </c>
      <c r="AR6" s="13">
        <v>1229566</v>
      </c>
      <c r="AS6" s="13">
        <v>710114</v>
      </c>
      <c r="AT6" s="14">
        <v>0.5737621688852171</v>
      </c>
      <c r="AU6" s="15">
        <v>-5.416248211854903</v>
      </c>
      <c r="AV6" s="13">
        <v>9124623</v>
      </c>
      <c r="AW6" s="14">
        <v>7.372567619762371</v>
      </c>
      <c r="AX6" s="15">
        <v>-30.440141134971064</v>
      </c>
      <c r="AY6" s="142"/>
      <c r="AZ6" s="5" t="s">
        <v>16</v>
      </c>
      <c r="BA6" s="143"/>
    </row>
    <row r="7" spans="1:53" ht="14.25" customHeight="1">
      <c r="A7" s="144"/>
      <c r="B7" s="18" t="s">
        <v>17</v>
      </c>
      <c r="C7" s="145"/>
      <c r="D7" s="20">
        <v>5250961</v>
      </c>
      <c r="E7" s="21">
        <v>16.190082414020573</v>
      </c>
      <c r="F7" s="22">
        <v>0</v>
      </c>
      <c r="G7" s="23">
        <v>4094443</v>
      </c>
      <c r="H7" s="21">
        <v>12.62423575599012</v>
      </c>
      <c r="I7" s="22">
        <v>9.220767199542678</v>
      </c>
      <c r="J7" s="23">
        <v>648290</v>
      </c>
      <c r="K7" s="23">
        <v>20242</v>
      </c>
      <c r="L7" s="23">
        <v>830</v>
      </c>
      <c r="M7" s="23">
        <v>677250</v>
      </c>
      <c r="N7" s="23">
        <v>123707</v>
      </c>
      <c r="O7" s="23">
        <v>73022</v>
      </c>
      <c r="P7" s="23">
        <v>2248849</v>
      </c>
      <c r="Q7" s="23">
        <v>302253</v>
      </c>
      <c r="R7" s="23">
        <v>102131</v>
      </c>
      <c r="S7" s="21">
        <v>0.3148965126624127</v>
      </c>
      <c r="T7" s="22">
        <v>-5.149708384412497</v>
      </c>
      <c r="U7" s="23">
        <v>1471625</v>
      </c>
      <c r="V7" s="21">
        <v>4.537403730961442</v>
      </c>
      <c r="W7" s="177">
        <v>3.4762682237063225</v>
      </c>
      <c r="X7" s="144"/>
      <c r="Y7" s="18" t="s">
        <v>17</v>
      </c>
      <c r="Z7" s="145"/>
      <c r="AB7" s="144"/>
      <c r="AC7" s="18" t="s">
        <v>17</v>
      </c>
      <c r="AD7" s="145"/>
      <c r="AE7" s="28">
        <v>5250961</v>
      </c>
      <c r="AF7" s="26">
        <v>16.602249082379828</v>
      </c>
      <c r="AG7" s="27">
        <v>3.790834713004647</v>
      </c>
      <c r="AH7" s="28">
        <v>3748777</v>
      </c>
      <c r="AI7" s="26">
        <v>11.852712200356583</v>
      </c>
      <c r="AJ7" s="27">
        <v>-0.546878792887233</v>
      </c>
      <c r="AK7" s="25">
        <v>637861</v>
      </c>
      <c r="AL7" s="25">
        <v>17063</v>
      </c>
      <c r="AM7" s="25">
        <v>734</v>
      </c>
      <c r="AN7" s="25">
        <v>638445</v>
      </c>
      <c r="AO7" s="25">
        <v>123263</v>
      </c>
      <c r="AP7" s="25">
        <v>50930</v>
      </c>
      <c r="AQ7" s="25">
        <v>2000988</v>
      </c>
      <c r="AR7" s="25">
        <v>279493</v>
      </c>
      <c r="AS7" s="25">
        <v>107676</v>
      </c>
      <c r="AT7" s="26">
        <v>0.34044506752084625</v>
      </c>
      <c r="AU7" s="27">
        <v>10.653690819965265</v>
      </c>
      <c r="AV7" s="25">
        <v>1422186</v>
      </c>
      <c r="AW7" s="26">
        <v>4.496602852977472</v>
      </c>
      <c r="AX7" s="27">
        <v>-54.67246052366541</v>
      </c>
      <c r="AY7" s="144"/>
      <c r="AZ7" s="18" t="s">
        <v>17</v>
      </c>
      <c r="BA7" s="145"/>
    </row>
    <row r="8" spans="1:53" ht="14.25" customHeight="1">
      <c r="A8" s="144"/>
      <c r="B8" s="18" t="s">
        <v>18</v>
      </c>
      <c r="C8" s="145"/>
      <c r="D8" s="20">
        <v>2906227</v>
      </c>
      <c r="E8" s="21">
        <v>13.577726717594272</v>
      </c>
      <c r="F8" s="22">
        <v>0</v>
      </c>
      <c r="G8" s="23">
        <v>2737175</v>
      </c>
      <c r="H8" s="21">
        <v>12.7879254195323</v>
      </c>
      <c r="I8" s="22">
        <v>4.348583569027112</v>
      </c>
      <c r="J8" s="23">
        <v>345921</v>
      </c>
      <c r="K8" s="23">
        <v>79310</v>
      </c>
      <c r="L8" s="23">
        <v>1783</v>
      </c>
      <c r="M8" s="23">
        <v>533566</v>
      </c>
      <c r="N8" s="23">
        <v>91972</v>
      </c>
      <c r="O8" s="23">
        <v>88601</v>
      </c>
      <c r="P8" s="23">
        <v>1319553</v>
      </c>
      <c r="Q8" s="23">
        <v>276469</v>
      </c>
      <c r="R8" s="23">
        <v>340419</v>
      </c>
      <c r="S8" s="21">
        <v>1.5904181440323568</v>
      </c>
      <c r="T8" s="22">
        <v>-2.459298227517321</v>
      </c>
      <c r="U8" s="23">
        <v>1037545</v>
      </c>
      <c r="V8" s="21">
        <v>4.847351038720082</v>
      </c>
      <c r="W8" s="177">
        <v>19.84473416414378</v>
      </c>
      <c r="X8" s="144"/>
      <c r="Y8" s="18" t="s">
        <v>18</v>
      </c>
      <c r="Z8" s="145"/>
      <c r="AB8" s="144"/>
      <c r="AC8" s="18" t="s">
        <v>18</v>
      </c>
      <c r="AD8" s="145"/>
      <c r="AE8" s="28">
        <v>2906227</v>
      </c>
      <c r="AF8" s="26">
        <v>12.945930994311942</v>
      </c>
      <c r="AG8" s="27">
        <v>-27.618073446226372</v>
      </c>
      <c r="AH8" s="28">
        <v>2623107</v>
      </c>
      <c r="AI8" s="26">
        <v>11.684759040741351</v>
      </c>
      <c r="AJ8" s="27">
        <v>6.8760939786761766</v>
      </c>
      <c r="AK8" s="25">
        <v>324756</v>
      </c>
      <c r="AL8" s="25">
        <v>67608</v>
      </c>
      <c r="AM8" s="25">
        <v>1438</v>
      </c>
      <c r="AN8" s="25">
        <v>487553</v>
      </c>
      <c r="AO8" s="25">
        <v>86916</v>
      </c>
      <c r="AP8" s="25">
        <v>101456</v>
      </c>
      <c r="AQ8" s="25">
        <v>1291906</v>
      </c>
      <c r="AR8" s="25">
        <v>261474</v>
      </c>
      <c r="AS8" s="25">
        <v>349002</v>
      </c>
      <c r="AT8" s="26">
        <v>1.5546465602572876</v>
      </c>
      <c r="AU8" s="27">
        <v>166.17398068915023</v>
      </c>
      <c r="AV8" s="25">
        <v>865741</v>
      </c>
      <c r="AW8" s="26">
        <v>3.856485830235083</v>
      </c>
      <c r="AX8" s="27">
        <v>-38.78924828951024</v>
      </c>
      <c r="AY8" s="144"/>
      <c r="AZ8" s="18" t="s">
        <v>18</v>
      </c>
      <c r="BA8" s="145"/>
    </row>
    <row r="9" spans="1:53" ht="14.25" customHeight="1">
      <c r="A9" s="144"/>
      <c r="B9" s="18" t="s">
        <v>19</v>
      </c>
      <c r="C9" s="145"/>
      <c r="D9" s="20">
        <v>4305310</v>
      </c>
      <c r="E9" s="21">
        <v>11.650431473307874</v>
      </c>
      <c r="F9" s="22">
        <v>0</v>
      </c>
      <c r="G9" s="23">
        <v>5147525</v>
      </c>
      <c r="H9" s="21">
        <v>13.929516636348861</v>
      </c>
      <c r="I9" s="22">
        <v>1.6740233069900625</v>
      </c>
      <c r="J9" s="23">
        <v>423962</v>
      </c>
      <c r="K9" s="23">
        <v>66909</v>
      </c>
      <c r="L9" s="23">
        <v>1775</v>
      </c>
      <c r="M9" s="23">
        <v>1028040</v>
      </c>
      <c r="N9" s="23">
        <v>118751</v>
      </c>
      <c r="O9" s="23">
        <v>90466</v>
      </c>
      <c r="P9" s="23">
        <v>2919401</v>
      </c>
      <c r="Q9" s="23">
        <v>498221</v>
      </c>
      <c r="R9" s="23">
        <v>263193</v>
      </c>
      <c r="S9" s="21">
        <v>0.7122163121248689</v>
      </c>
      <c r="T9" s="22">
        <v>-4.97041078282345</v>
      </c>
      <c r="U9" s="23">
        <v>1407922</v>
      </c>
      <c r="V9" s="21">
        <v>3.809922811774894</v>
      </c>
      <c r="W9" s="177">
        <v>-16.023567192025613</v>
      </c>
      <c r="X9" s="144"/>
      <c r="Y9" s="18" t="s">
        <v>19</v>
      </c>
      <c r="Z9" s="145"/>
      <c r="AB9" s="144"/>
      <c r="AC9" s="18" t="s">
        <v>19</v>
      </c>
      <c r="AD9" s="145"/>
      <c r="AE9" s="28">
        <v>4305310</v>
      </c>
      <c r="AF9" s="26">
        <v>11.485788527310465</v>
      </c>
      <c r="AG9" s="27">
        <v>-34.27639784265025</v>
      </c>
      <c r="AH9" s="28">
        <v>5062773</v>
      </c>
      <c r="AI9" s="26">
        <v>13.506562835144782</v>
      </c>
      <c r="AJ9" s="27">
        <v>2.3780558580951854</v>
      </c>
      <c r="AK9" s="25">
        <v>457578</v>
      </c>
      <c r="AL9" s="25">
        <v>71953</v>
      </c>
      <c r="AM9" s="25">
        <v>1497</v>
      </c>
      <c r="AN9" s="25">
        <v>996214</v>
      </c>
      <c r="AO9" s="25">
        <v>121931</v>
      </c>
      <c r="AP9" s="25">
        <v>106659</v>
      </c>
      <c r="AQ9" s="25">
        <v>2810604</v>
      </c>
      <c r="AR9" s="25">
        <v>496337</v>
      </c>
      <c r="AS9" s="25">
        <v>276959</v>
      </c>
      <c r="AT9" s="26">
        <v>0.7388765279934265</v>
      </c>
      <c r="AU9" s="27">
        <v>-6.670193730139206</v>
      </c>
      <c r="AV9" s="25">
        <v>1676568</v>
      </c>
      <c r="AW9" s="26">
        <v>4.4727802410641395</v>
      </c>
      <c r="AX9" s="27">
        <v>-43.31868886045266</v>
      </c>
      <c r="AY9" s="144"/>
      <c r="AZ9" s="18" t="s">
        <v>19</v>
      </c>
      <c r="BA9" s="145"/>
    </row>
    <row r="10" spans="1:53" ht="14.25" customHeight="1">
      <c r="A10" s="148"/>
      <c r="B10" s="31" t="s">
        <v>20</v>
      </c>
      <c r="C10" s="149"/>
      <c r="D10" s="33">
        <v>5780241</v>
      </c>
      <c r="E10" s="34">
        <v>18.653867806970727</v>
      </c>
      <c r="F10" s="35">
        <v>0</v>
      </c>
      <c r="G10" s="36">
        <v>3265089</v>
      </c>
      <c r="H10" s="34">
        <v>10.537024076330768</v>
      </c>
      <c r="I10" s="35">
        <v>11.419790686651385</v>
      </c>
      <c r="J10" s="36">
        <v>351014</v>
      </c>
      <c r="K10" s="36">
        <v>35642</v>
      </c>
      <c r="L10" s="36">
        <v>1326</v>
      </c>
      <c r="M10" s="36">
        <v>602220</v>
      </c>
      <c r="N10" s="36">
        <v>75710</v>
      </c>
      <c r="O10" s="36">
        <v>88709</v>
      </c>
      <c r="P10" s="36">
        <v>1769735</v>
      </c>
      <c r="Q10" s="36">
        <v>340733</v>
      </c>
      <c r="R10" s="36">
        <v>125158</v>
      </c>
      <c r="S10" s="34">
        <v>0.4039071704769476</v>
      </c>
      <c r="T10" s="35">
        <v>-39.75692522442299</v>
      </c>
      <c r="U10" s="36">
        <v>4078474</v>
      </c>
      <c r="V10" s="34">
        <v>13.16196242512503</v>
      </c>
      <c r="W10" s="178">
        <v>-13.064328756845017</v>
      </c>
      <c r="X10" s="148"/>
      <c r="Y10" s="31" t="s">
        <v>20</v>
      </c>
      <c r="Z10" s="149"/>
      <c r="AB10" s="148"/>
      <c r="AC10" s="31" t="s">
        <v>20</v>
      </c>
      <c r="AD10" s="149"/>
      <c r="AE10" s="42">
        <v>5780241</v>
      </c>
      <c r="AF10" s="39">
        <v>18.037426911680022</v>
      </c>
      <c r="AG10" s="40">
        <v>-9.915252176905353</v>
      </c>
      <c r="AH10" s="42">
        <v>2930439</v>
      </c>
      <c r="AI10" s="39">
        <v>9.144528624608677</v>
      </c>
      <c r="AJ10" s="40">
        <v>1.7575373503598308</v>
      </c>
      <c r="AK10" s="41">
        <v>343145</v>
      </c>
      <c r="AL10" s="41">
        <v>31170</v>
      </c>
      <c r="AM10" s="41">
        <v>1538</v>
      </c>
      <c r="AN10" s="41">
        <v>590719</v>
      </c>
      <c r="AO10" s="41">
        <v>79595</v>
      </c>
      <c r="AP10" s="41">
        <v>80186</v>
      </c>
      <c r="AQ10" s="41">
        <v>1475480</v>
      </c>
      <c r="AR10" s="41">
        <v>328606</v>
      </c>
      <c r="AS10" s="41">
        <v>207755</v>
      </c>
      <c r="AT10" s="39">
        <v>0.6483061221904213</v>
      </c>
      <c r="AU10" s="40">
        <v>6.936966614850884</v>
      </c>
      <c r="AV10" s="41">
        <v>4691370</v>
      </c>
      <c r="AW10" s="39">
        <v>14.639570130492535</v>
      </c>
      <c r="AX10" s="40">
        <v>63.04606217991137</v>
      </c>
      <c r="AY10" s="148"/>
      <c r="AZ10" s="31" t="s">
        <v>20</v>
      </c>
      <c r="BA10" s="149"/>
    </row>
    <row r="11" spans="1:53" ht="14.25" customHeight="1">
      <c r="A11" s="150"/>
      <c r="B11" s="44" t="s">
        <v>21</v>
      </c>
      <c r="C11" s="151"/>
      <c r="D11" s="46">
        <v>2348294</v>
      </c>
      <c r="E11" s="47">
        <v>11.610500075992778</v>
      </c>
      <c r="F11" s="48">
        <v>0</v>
      </c>
      <c r="G11" s="49">
        <v>2042278</v>
      </c>
      <c r="H11" s="47">
        <v>10.097487313853538</v>
      </c>
      <c r="I11" s="48">
        <v>16.937345688908838</v>
      </c>
      <c r="J11" s="49">
        <v>288301</v>
      </c>
      <c r="K11" s="49">
        <v>20906</v>
      </c>
      <c r="L11" s="49">
        <v>1438</v>
      </c>
      <c r="M11" s="49">
        <v>450238</v>
      </c>
      <c r="N11" s="49">
        <v>56129</v>
      </c>
      <c r="O11" s="49">
        <v>60873</v>
      </c>
      <c r="P11" s="49">
        <v>1017690</v>
      </c>
      <c r="Q11" s="49">
        <v>146703</v>
      </c>
      <c r="R11" s="49">
        <v>273635</v>
      </c>
      <c r="S11" s="47">
        <v>1.3529137272821392</v>
      </c>
      <c r="T11" s="48">
        <v>40.04770020523372</v>
      </c>
      <c r="U11" s="49">
        <v>1392344</v>
      </c>
      <c r="V11" s="47">
        <v>6.884065673977828</v>
      </c>
      <c r="W11" s="179">
        <v>1.5366013915536878</v>
      </c>
      <c r="X11" s="152"/>
      <c r="Y11" s="52" t="s">
        <v>21</v>
      </c>
      <c r="Z11" s="153"/>
      <c r="AB11" s="150"/>
      <c r="AC11" s="52" t="s">
        <v>21</v>
      </c>
      <c r="AD11" s="153"/>
      <c r="AE11" s="58">
        <v>2348294</v>
      </c>
      <c r="AF11" s="55">
        <v>11.799014975939153</v>
      </c>
      <c r="AG11" s="56">
        <v>-47.48667540586511</v>
      </c>
      <c r="AH11" s="58">
        <v>1746472</v>
      </c>
      <c r="AI11" s="55">
        <v>8.775157319764222</v>
      </c>
      <c r="AJ11" s="56">
        <v>5.504569420884501</v>
      </c>
      <c r="AK11" s="57">
        <v>281630</v>
      </c>
      <c r="AL11" s="57">
        <v>16792</v>
      </c>
      <c r="AM11" s="57">
        <v>1106</v>
      </c>
      <c r="AN11" s="57">
        <v>370983</v>
      </c>
      <c r="AO11" s="57">
        <v>57061</v>
      </c>
      <c r="AP11" s="57">
        <v>47274</v>
      </c>
      <c r="AQ11" s="57">
        <v>818758</v>
      </c>
      <c r="AR11" s="57">
        <v>152868</v>
      </c>
      <c r="AS11" s="57">
        <v>195387</v>
      </c>
      <c r="AT11" s="55">
        <v>0.9817229610533533</v>
      </c>
      <c r="AU11" s="56">
        <v>11.632490987104847</v>
      </c>
      <c r="AV11" s="57">
        <v>1371273</v>
      </c>
      <c r="AW11" s="55">
        <v>6.889968063241234</v>
      </c>
      <c r="AX11" s="56">
        <v>-42.55791342842553</v>
      </c>
      <c r="AY11" s="150"/>
      <c r="AZ11" s="52" t="s">
        <v>21</v>
      </c>
      <c r="BA11" s="153"/>
    </row>
    <row r="12" spans="1:53" ht="14.25" customHeight="1">
      <c r="A12" s="144"/>
      <c r="B12" s="18" t="s">
        <v>22</v>
      </c>
      <c r="C12" s="145"/>
      <c r="D12" s="20">
        <v>3604527</v>
      </c>
      <c r="E12" s="21">
        <v>7.175245106089519</v>
      </c>
      <c r="F12" s="22">
        <v>0</v>
      </c>
      <c r="G12" s="23">
        <v>6677306</v>
      </c>
      <c r="H12" s="21">
        <v>13.291981776905036</v>
      </c>
      <c r="I12" s="22">
        <v>8.991385390535111</v>
      </c>
      <c r="J12" s="23">
        <v>939371</v>
      </c>
      <c r="K12" s="23">
        <v>43137</v>
      </c>
      <c r="L12" s="23">
        <v>1646</v>
      </c>
      <c r="M12" s="23">
        <v>1283701</v>
      </c>
      <c r="N12" s="23">
        <v>176242</v>
      </c>
      <c r="O12" s="23">
        <v>361539</v>
      </c>
      <c r="P12" s="23">
        <v>3397578</v>
      </c>
      <c r="Q12" s="23">
        <v>474092</v>
      </c>
      <c r="R12" s="23">
        <v>180979</v>
      </c>
      <c r="S12" s="21">
        <v>0.3602604957751669</v>
      </c>
      <c r="T12" s="22">
        <v>8.462884608469478</v>
      </c>
      <c r="U12" s="23">
        <v>2285331</v>
      </c>
      <c r="V12" s="21">
        <v>4.549226590214102</v>
      </c>
      <c r="W12" s="177">
        <v>19.54600023539566</v>
      </c>
      <c r="X12" s="144"/>
      <c r="Y12" s="18" t="s">
        <v>22</v>
      </c>
      <c r="Z12" s="145"/>
      <c r="AB12" s="144"/>
      <c r="AC12" s="18" t="s">
        <v>22</v>
      </c>
      <c r="AD12" s="145"/>
      <c r="AE12" s="28">
        <v>3604527</v>
      </c>
      <c r="AF12" s="26">
        <v>7.299477888225529</v>
      </c>
      <c r="AG12" s="27">
        <v>-22.886931630989615</v>
      </c>
      <c r="AH12" s="28">
        <v>6126453</v>
      </c>
      <c r="AI12" s="26">
        <v>12.406595430344385</v>
      </c>
      <c r="AJ12" s="27">
        <v>4.3240536178493665</v>
      </c>
      <c r="AK12" s="25">
        <v>847863</v>
      </c>
      <c r="AL12" s="25">
        <v>39399</v>
      </c>
      <c r="AM12" s="25">
        <v>1002</v>
      </c>
      <c r="AN12" s="25">
        <v>1199681</v>
      </c>
      <c r="AO12" s="25">
        <v>181697</v>
      </c>
      <c r="AP12" s="25">
        <v>348990</v>
      </c>
      <c r="AQ12" s="25">
        <v>3017514</v>
      </c>
      <c r="AR12" s="25">
        <v>490307</v>
      </c>
      <c r="AS12" s="25">
        <v>166858</v>
      </c>
      <c r="AT12" s="26">
        <v>0.3379018332983871</v>
      </c>
      <c r="AU12" s="27">
        <v>-10.686585698763</v>
      </c>
      <c r="AV12" s="25">
        <v>1911675</v>
      </c>
      <c r="AW12" s="26">
        <v>3.871306662975069</v>
      </c>
      <c r="AX12" s="27">
        <v>-56.51817403511709</v>
      </c>
      <c r="AY12" s="144"/>
      <c r="AZ12" s="18" t="s">
        <v>22</v>
      </c>
      <c r="BA12" s="145"/>
    </row>
    <row r="13" spans="1:53" ht="14.25" customHeight="1">
      <c r="A13" s="144"/>
      <c r="B13" s="18" t="s">
        <v>23</v>
      </c>
      <c r="C13" s="145"/>
      <c r="D13" s="20">
        <v>3908415</v>
      </c>
      <c r="E13" s="21">
        <v>19.849082747768005</v>
      </c>
      <c r="F13" s="22">
        <v>0</v>
      </c>
      <c r="G13" s="23">
        <v>2103402</v>
      </c>
      <c r="H13" s="21">
        <v>10.682233168642714</v>
      </c>
      <c r="I13" s="22">
        <v>15.176205628263865</v>
      </c>
      <c r="J13" s="23">
        <v>389144</v>
      </c>
      <c r="K13" s="23">
        <v>15956</v>
      </c>
      <c r="L13" s="23">
        <v>802</v>
      </c>
      <c r="M13" s="23">
        <v>364952</v>
      </c>
      <c r="N13" s="23">
        <v>63328</v>
      </c>
      <c r="O13" s="23">
        <v>58351</v>
      </c>
      <c r="P13" s="23">
        <v>1103716</v>
      </c>
      <c r="Q13" s="23">
        <v>107153</v>
      </c>
      <c r="R13" s="23">
        <v>299490</v>
      </c>
      <c r="S13" s="21">
        <v>1.520975073560264</v>
      </c>
      <c r="T13" s="22">
        <v>-13.850039408810314</v>
      </c>
      <c r="U13" s="23">
        <v>1421514</v>
      </c>
      <c r="V13" s="21">
        <v>7.219230561010201</v>
      </c>
      <c r="W13" s="177">
        <v>-13.707790686239397</v>
      </c>
      <c r="X13" s="144"/>
      <c r="Y13" s="18" t="s">
        <v>23</v>
      </c>
      <c r="Z13" s="145"/>
      <c r="AB13" s="144"/>
      <c r="AC13" s="18" t="s">
        <v>23</v>
      </c>
      <c r="AD13" s="145"/>
      <c r="AE13" s="28">
        <v>3908415</v>
      </c>
      <c r="AF13" s="26">
        <v>20.196789268520305</v>
      </c>
      <c r="AG13" s="27">
        <v>-40.664511201420616</v>
      </c>
      <c r="AH13" s="28">
        <v>1826247</v>
      </c>
      <c r="AI13" s="26">
        <v>9.437156957812158</v>
      </c>
      <c r="AJ13" s="27">
        <v>1.8334228297944595</v>
      </c>
      <c r="AK13" s="25">
        <v>355719</v>
      </c>
      <c r="AL13" s="25">
        <v>13313</v>
      </c>
      <c r="AM13" s="25">
        <v>942</v>
      </c>
      <c r="AN13" s="25">
        <v>333059</v>
      </c>
      <c r="AO13" s="25">
        <v>68014</v>
      </c>
      <c r="AP13" s="25">
        <v>65699</v>
      </c>
      <c r="AQ13" s="25">
        <v>880219</v>
      </c>
      <c r="AR13" s="25">
        <v>109282</v>
      </c>
      <c r="AS13" s="25">
        <v>347638</v>
      </c>
      <c r="AT13" s="26">
        <v>1.796424235330655</v>
      </c>
      <c r="AU13" s="27">
        <v>156.1605175704254</v>
      </c>
      <c r="AV13" s="25">
        <v>1647326</v>
      </c>
      <c r="AW13" s="26">
        <v>8.51258018366895</v>
      </c>
      <c r="AX13" s="27">
        <v>-23.79597646515686</v>
      </c>
      <c r="AY13" s="144"/>
      <c r="AZ13" s="18" t="s">
        <v>23</v>
      </c>
      <c r="BA13" s="145"/>
    </row>
    <row r="14" spans="1:53" ht="14.25" customHeight="1">
      <c r="A14" s="144"/>
      <c r="B14" s="18" t="s">
        <v>24</v>
      </c>
      <c r="C14" s="145"/>
      <c r="D14" s="20">
        <v>6763253</v>
      </c>
      <c r="E14" s="21">
        <v>14.59722343267664</v>
      </c>
      <c r="F14" s="22">
        <v>0</v>
      </c>
      <c r="G14" s="23">
        <v>4437735</v>
      </c>
      <c r="H14" s="21">
        <v>9.578025445744714</v>
      </c>
      <c r="I14" s="22">
        <v>5.219712020303543</v>
      </c>
      <c r="J14" s="23">
        <v>374366</v>
      </c>
      <c r="K14" s="23">
        <v>24874</v>
      </c>
      <c r="L14" s="23">
        <v>1252</v>
      </c>
      <c r="M14" s="23">
        <v>1159159</v>
      </c>
      <c r="N14" s="23">
        <v>120009</v>
      </c>
      <c r="O14" s="23">
        <v>32184</v>
      </c>
      <c r="P14" s="23">
        <v>2353832</v>
      </c>
      <c r="Q14" s="23">
        <v>372059</v>
      </c>
      <c r="R14" s="23">
        <v>120349</v>
      </c>
      <c r="S14" s="21">
        <v>0.25975092797788296</v>
      </c>
      <c r="T14" s="22">
        <v>36.24158034754061</v>
      </c>
      <c r="U14" s="23">
        <v>2319225</v>
      </c>
      <c r="V14" s="21">
        <v>5.0056157171185935</v>
      </c>
      <c r="W14" s="177">
        <v>-0.4912312918923882</v>
      </c>
      <c r="X14" s="144"/>
      <c r="Y14" s="18" t="s">
        <v>24</v>
      </c>
      <c r="Z14" s="145"/>
      <c r="AB14" s="144"/>
      <c r="AC14" s="18" t="s">
        <v>24</v>
      </c>
      <c r="AD14" s="145"/>
      <c r="AE14" s="28">
        <v>6763253</v>
      </c>
      <c r="AF14" s="26">
        <v>14.66258731154142</v>
      </c>
      <c r="AG14" s="27">
        <v>-18.7785046700913</v>
      </c>
      <c r="AH14" s="28">
        <v>4217589</v>
      </c>
      <c r="AI14" s="26">
        <v>9.143642409458387</v>
      </c>
      <c r="AJ14" s="27">
        <v>2.80355903651637</v>
      </c>
      <c r="AK14" s="25">
        <v>392053</v>
      </c>
      <c r="AL14" s="25">
        <v>18248</v>
      </c>
      <c r="AM14" s="25">
        <v>1040</v>
      </c>
      <c r="AN14" s="25">
        <v>1034154</v>
      </c>
      <c r="AO14" s="25">
        <v>134981</v>
      </c>
      <c r="AP14" s="25">
        <v>56586</v>
      </c>
      <c r="AQ14" s="25">
        <v>2204944</v>
      </c>
      <c r="AR14" s="25">
        <v>375583</v>
      </c>
      <c r="AS14" s="25">
        <v>88335</v>
      </c>
      <c r="AT14" s="26">
        <v>0.1915083836380232</v>
      </c>
      <c r="AU14" s="27">
        <v>-1.8772563176895307</v>
      </c>
      <c r="AV14" s="25">
        <v>2330674</v>
      </c>
      <c r="AW14" s="26">
        <v>5.052851197454759</v>
      </c>
      <c r="AX14" s="27">
        <v>-53.364564036748504</v>
      </c>
      <c r="AY14" s="144"/>
      <c r="AZ14" s="18" t="s">
        <v>24</v>
      </c>
      <c r="BA14" s="145"/>
    </row>
    <row r="15" spans="1:53" ht="14.25" customHeight="1">
      <c r="A15" s="148"/>
      <c r="B15" s="31" t="s">
        <v>25</v>
      </c>
      <c r="C15" s="149"/>
      <c r="D15" s="33">
        <v>8408021</v>
      </c>
      <c r="E15" s="34">
        <v>23.40038206984156</v>
      </c>
      <c r="F15" s="35">
        <v>0</v>
      </c>
      <c r="G15" s="36">
        <v>3918984</v>
      </c>
      <c r="H15" s="34">
        <v>10.906933144624158</v>
      </c>
      <c r="I15" s="35">
        <v>-3.279788601677692</v>
      </c>
      <c r="J15" s="36">
        <v>563192</v>
      </c>
      <c r="K15" s="36">
        <v>103758</v>
      </c>
      <c r="L15" s="36">
        <v>1770</v>
      </c>
      <c r="M15" s="36">
        <v>923293</v>
      </c>
      <c r="N15" s="36">
        <v>144321</v>
      </c>
      <c r="O15" s="36">
        <v>159513</v>
      </c>
      <c r="P15" s="36">
        <v>1444222</v>
      </c>
      <c r="Q15" s="36">
        <v>578915</v>
      </c>
      <c r="R15" s="36">
        <v>60180</v>
      </c>
      <c r="S15" s="34">
        <v>0.16748709273716908</v>
      </c>
      <c r="T15" s="35">
        <v>-46.33015250156069</v>
      </c>
      <c r="U15" s="36">
        <v>1199986</v>
      </c>
      <c r="V15" s="34">
        <v>3.3396837232519867</v>
      </c>
      <c r="W15" s="178">
        <v>-24.680153679386034</v>
      </c>
      <c r="X15" s="148"/>
      <c r="Y15" s="31" t="s">
        <v>25</v>
      </c>
      <c r="Z15" s="149"/>
      <c r="AB15" s="148"/>
      <c r="AC15" s="31" t="s">
        <v>25</v>
      </c>
      <c r="AD15" s="149"/>
      <c r="AE15" s="42">
        <v>8408021</v>
      </c>
      <c r="AF15" s="39">
        <v>23.66779140001646</v>
      </c>
      <c r="AG15" s="40">
        <v>-26.489343341995237</v>
      </c>
      <c r="AH15" s="42">
        <v>4051877</v>
      </c>
      <c r="AI15" s="39">
        <v>11.405654150307722</v>
      </c>
      <c r="AJ15" s="40">
        <v>16.44763577108666</v>
      </c>
      <c r="AK15" s="41">
        <v>570107</v>
      </c>
      <c r="AL15" s="41">
        <v>92946</v>
      </c>
      <c r="AM15" s="41">
        <v>1068</v>
      </c>
      <c r="AN15" s="41">
        <v>846198</v>
      </c>
      <c r="AO15" s="41">
        <v>156934</v>
      </c>
      <c r="AP15" s="41">
        <v>572565</v>
      </c>
      <c r="AQ15" s="41">
        <v>1246826</v>
      </c>
      <c r="AR15" s="41">
        <v>565233</v>
      </c>
      <c r="AS15" s="41">
        <v>112130</v>
      </c>
      <c r="AT15" s="39">
        <v>0.3156354449737751</v>
      </c>
      <c r="AU15" s="40">
        <v>-50.42356395019807</v>
      </c>
      <c r="AV15" s="41">
        <v>1593187</v>
      </c>
      <c r="AW15" s="39">
        <v>4.484672145468954</v>
      </c>
      <c r="AX15" s="40">
        <v>-30.781649775403473</v>
      </c>
      <c r="AY15" s="148"/>
      <c r="AZ15" s="31" t="s">
        <v>25</v>
      </c>
      <c r="BA15" s="149"/>
    </row>
    <row r="16" spans="1:53" ht="14.25" customHeight="1">
      <c r="A16" s="150"/>
      <c r="B16" s="44" t="s">
        <v>26</v>
      </c>
      <c r="C16" s="151"/>
      <c r="D16" s="46">
        <v>3244746</v>
      </c>
      <c r="E16" s="47">
        <v>17.816436584197106</v>
      </c>
      <c r="F16" s="48">
        <v>0</v>
      </c>
      <c r="G16" s="49">
        <v>2299986</v>
      </c>
      <c r="H16" s="47">
        <v>12.628894438437142</v>
      </c>
      <c r="I16" s="48">
        <v>8.1716157833695</v>
      </c>
      <c r="J16" s="49">
        <v>398678</v>
      </c>
      <c r="K16" s="49">
        <v>16294</v>
      </c>
      <c r="L16" s="49">
        <v>1290</v>
      </c>
      <c r="M16" s="49">
        <v>588364</v>
      </c>
      <c r="N16" s="49">
        <v>56891</v>
      </c>
      <c r="O16" s="49">
        <v>114743</v>
      </c>
      <c r="P16" s="49">
        <v>900105</v>
      </c>
      <c r="Q16" s="49">
        <v>223621</v>
      </c>
      <c r="R16" s="49">
        <v>28155</v>
      </c>
      <c r="S16" s="47">
        <v>0.1545950814110163</v>
      </c>
      <c r="T16" s="48">
        <v>-28.22911621504499</v>
      </c>
      <c r="U16" s="49">
        <v>1403872</v>
      </c>
      <c r="V16" s="47">
        <v>7.708460526750001</v>
      </c>
      <c r="W16" s="179">
        <v>1.7015555091916452</v>
      </c>
      <c r="X16" s="152"/>
      <c r="Y16" s="52" t="s">
        <v>26</v>
      </c>
      <c r="Z16" s="153"/>
      <c r="AB16" s="150"/>
      <c r="AC16" s="52" t="s">
        <v>26</v>
      </c>
      <c r="AD16" s="153"/>
      <c r="AE16" s="58">
        <v>3244746</v>
      </c>
      <c r="AF16" s="55">
        <v>17.31422212956417</v>
      </c>
      <c r="AG16" s="56">
        <v>-41.36379161102266</v>
      </c>
      <c r="AH16" s="58">
        <v>2126238</v>
      </c>
      <c r="AI16" s="55">
        <v>11.34577468693089</v>
      </c>
      <c r="AJ16" s="56">
        <v>1.468794441315988</v>
      </c>
      <c r="AK16" s="57">
        <v>366933</v>
      </c>
      <c r="AL16" s="57">
        <v>16780</v>
      </c>
      <c r="AM16" s="57">
        <v>1289</v>
      </c>
      <c r="AN16" s="57">
        <v>565201</v>
      </c>
      <c r="AO16" s="57">
        <v>66427</v>
      </c>
      <c r="AP16" s="57">
        <v>88219</v>
      </c>
      <c r="AQ16" s="57">
        <v>799466</v>
      </c>
      <c r="AR16" s="57">
        <v>221923</v>
      </c>
      <c r="AS16" s="57">
        <v>39229</v>
      </c>
      <c r="AT16" s="55">
        <v>0.20932905685704606</v>
      </c>
      <c r="AU16" s="56">
        <v>-28.706951385733756</v>
      </c>
      <c r="AV16" s="57">
        <v>1380384</v>
      </c>
      <c r="AW16" s="55">
        <v>7.365838558733505</v>
      </c>
      <c r="AX16" s="56">
        <v>-29.394000773380963</v>
      </c>
      <c r="AY16" s="150"/>
      <c r="AZ16" s="52" t="s">
        <v>26</v>
      </c>
      <c r="BA16" s="153"/>
    </row>
    <row r="17" spans="1:53" ht="14.25" customHeight="1">
      <c r="A17" s="144"/>
      <c r="B17" s="18" t="s">
        <v>27</v>
      </c>
      <c r="C17" s="145"/>
      <c r="D17" s="20">
        <v>1206309</v>
      </c>
      <c r="E17" s="21">
        <v>24.056368418848503</v>
      </c>
      <c r="F17" s="22">
        <v>0</v>
      </c>
      <c r="G17" s="23">
        <v>646730</v>
      </c>
      <c r="H17" s="21">
        <v>12.89717240567872</v>
      </c>
      <c r="I17" s="22">
        <v>1.166323047707243</v>
      </c>
      <c r="J17" s="23">
        <v>128754</v>
      </c>
      <c r="K17" s="23">
        <v>9709</v>
      </c>
      <c r="L17" s="23">
        <v>997</v>
      </c>
      <c r="M17" s="23">
        <v>164949</v>
      </c>
      <c r="N17" s="23">
        <v>22326</v>
      </c>
      <c r="O17" s="23">
        <v>10763</v>
      </c>
      <c r="P17" s="23">
        <v>218944</v>
      </c>
      <c r="Q17" s="23">
        <v>90288</v>
      </c>
      <c r="R17" s="23">
        <v>33641</v>
      </c>
      <c r="S17" s="21">
        <v>0.670873126187803</v>
      </c>
      <c r="T17" s="22">
        <v>11.80126287803257</v>
      </c>
      <c r="U17" s="23">
        <v>591046</v>
      </c>
      <c r="V17" s="21">
        <v>11.786714953205797</v>
      </c>
      <c r="W17" s="177">
        <v>12.537961945707991</v>
      </c>
      <c r="X17" s="144"/>
      <c r="Y17" s="18" t="s">
        <v>27</v>
      </c>
      <c r="Z17" s="145"/>
      <c r="AB17" s="144"/>
      <c r="AC17" s="18" t="s">
        <v>27</v>
      </c>
      <c r="AD17" s="145"/>
      <c r="AE17" s="28">
        <v>1206309</v>
      </c>
      <c r="AF17" s="26">
        <v>23.752730076642987</v>
      </c>
      <c r="AG17" s="27">
        <v>-40.36374728220299</v>
      </c>
      <c r="AH17" s="28">
        <v>639274</v>
      </c>
      <c r="AI17" s="26">
        <v>12.587573140062679</v>
      </c>
      <c r="AJ17" s="27">
        <v>5.454041579582027</v>
      </c>
      <c r="AK17" s="25">
        <v>115487</v>
      </c>
      <c r="AL17" s="25">
        <v>5175</v>
      </c>
      <c r="AM17" s="25">
        <v>780</v>
      </c>
      <c r="AN17" s="25">
        <v>169791</v>
      </c>
      <c r="AO17" s="25">
        <v>25347</v>
      </c>
      <c r="AP17" s="25">
        <v>20019</v>
      </c>
      <c r="AQ17" s="25">
        <v>211676</v>
      </c>
      <c r="AR17" s="25">
        <v>90999</v>
      </c>
      <c r="AS17" s="25">
        <v>30090</v>
      </c>
      <c r="AT17" s="26">
        <v>0.5924847182655418</v>
      </c>
      <c r="AU17" s="27">
        <v>238.77505066426482</v>
      </c>
      <c r="AV17" s="25">
        <v>525197</v>
      </c>
      <c r="AW17" s="26">
        <v>10.34134917178158</v>
      </c>
      <c r="AX17" s="27">
        <v>-11.723436620191784</v>
      </c>
      <c r="AY17" s="144"/>
      <c r="AZ17" s="18" t="s">
        <v>27</v>
      </c>
      <c r="BA17" s="145"/>
    </row>
    <row r="18" spans="1:53" ht="14.25" customHeight="1">
      <c r="A18" s="144"/>
      <c r="B18" s="18" t="s">
        <v>28</v>
      </c>
      <c r="C18" s="145"/>
      <c r="D18" s="20">
        <v>244548</v>
      </c>
      <c r="E18" s="21">
        <v>9.41787759239262</v>
      </c>
      <c r="F18" s="22">
        <v>0</v>
      </c>
      <c r="G18" s="23">
        <v>448577</v>
      </c>
      <c r="H18" s="21">
        <v>17.275313135918935</v>
      </c>
      <c r="I18" s="22">
        <v>5.035942585524621</v>
      </c>
      <c r="J18" s="23">
        <v>108033</v>
      </c>
      <c r="K18" s="23">
        <v>4857</v>
      </c>
      <c r="L18" s="23">
        <v>643</v>
      </c>
      <c r="M18" s="23">
        <v>101548</v>
      </c>
      <c r="N18" s="23">
        <v>12276</v>
      </c>
      <c r="O18" s="23">
        <v>8693</v>
      </c>
      <c r="P18" s="23">
        <v>155216</v>
      </c>
      <c r="Q18" s="23">
        <v>57311</v>
      </c>
      <c r="R18" s="23">
        <v>21688</v>
      </c>
      <c r="S18" s="21">
        <v>0.83523451111361</v>
      </c>
      <c r="T18" s="22">
        <v>-21.10872649230657</v>
      </c>
      <c r="U18" s="23">
        <v>337812</v>
      </c>
      <c r="V18" s="21">
        <v>13.009601653832112</v>
      </c>
      <c r="W18" s="177">
        <v>8.726102349533312</v>
      </c>
      <c r="X18" s="144"/>
      <c r="Y18" s="18" t="s">
        <v>28</v>
      </c>
      <c r="Z18" s="145"/>
      <c r="AB18" s="144"/>
      <c r="AC18" s="18" t="s">
        <v>28</v>
      </c>
      <c r="AD18" s="145"/>
      <c r="AE18" s="28">
        <v>244548</v>
      </c>
      <c r="AF18" s="26">
        <v>9.509902551381309</v>
      </c>
      <c r="AG18" s="27">
        <v>-76.75456690233891</v>
      </c>
      <c r="AH18" s="28">
        <v>427070</v>
      </c>
      <c r="AI18" s="26">
        <v>16.607758324003534</v>
      </c>
      <c r="AJ18" s="27">
        <v>0.6791783851066387</v>
      </c>
      <c r="AK18" s="25">
        <v>90239</v>
      </c>
      <c r="AL18" s="25">
        <v>2202</v>
      </c>
      <c r="AM18" s="25">
        <v>234</v>
      </c>
      <c r="AN18" s="25">
        <v>94263</v>
      </c>
      <c r="AO18" s="25">
        <v>11966</v>
      </c>
      <c r="AP18" s="25">
        <v>9504</v>
      </c>
      <c r="AQ18" s="25">
        <v>165312</v>
      </c>
      <c r="AR18" s="25">
        <v>53350</v>
      </c>
      <c r="AS18" s="25">
        <v>27491</v>
      </c>
      <c r="AT18" s="26">
        <v>1.0690610065918493</v>
      </c>
      <c r="AU18" s="27">
        <v>37.923941400762594</v>
      </c>
      <c r="AV18" s="25">
        <v>310700</v>
      </c>
      <c r="AW18" s="26">
        <v>12.08239986715971</v>
      </c>
      <c r="AX18" s="27">
        <v>-14.164868650424204</v>
      </c>
      <c r="AY18" s="144"/>
      <c r="AZ18" s="18" t="s">
        <v>28</v>
      </c>
      <c r="BA18" s="145"/>
    </row>
    <row r="19" spans="1:53" ht="14.25" customHeight="1">
      <c r="A19" s="144"/>
      <c r="B19" s="18" t="s">
        <v>29</v>
      </c>
      <c r="C19" s="145"/>
      <c r="D19" s="20">
        <v>288211</v>
      </c>
      <c r="E19" s="21">
        <v>12.229975876211228</v>
      </c>
      <c r="F19" s="22">
        <v>0</v>
      </c>
      <c r="G19" s="23">
        <v>403867</v>
      </c>
      <c r="H19" s="21">
        <v>17.137734740165364</v>
      </c>
      <c r="I19" s="22">
        <v>1.8718816686257396</v>
      </c>
      <c r="J19" s="23">
        <v>62613</v>
      </c>
      <c r="K19" s="23">
        <v>7268</v>
      </c>
      <c r="L19" s="23">
        <v>671</v>
      </c>
      <c r="M19" s="23">
        <v>96208</v>
      </c>
      <c r="N19" s="23">
        <v>10330</v>
      </c>
      <c r="O19" s="23">
        <v>14478</v>
      </c>
      <c r="P19" s="23">
        <v>139415</v>
      </c>
      <c r="Q19" s="23">
        <v>72884</v>
      </c>
      <c r="R19" s="23">
        <v>13612</v>
      </c>
      <c r="S19" s="21">
        <v>0.577613039151827</v>
      </c>
      <c r="T19" s="22">
        <v>-13.011247443762782</v>
      </c>
      <c r="U19" s="23">
        <v>308287</v>
      </c>
      <c r="V19" s="21">
        <v>13.081882970981436</v>
      </c>
      <c r="W19" s="177">
        <v>1.5966807495336834</v>
      </c>
      <c r="X19" s="144"/>
      <c r="Y19" s="18" t="s">
        <v>29</v>
      </c>
      <c r="Z19" s="145"/>
      <c r="AB19" s="144"/>
      <c r="AC19" s="18" t="s">
        <v>29</v>
      </c>
      <c r="AD19" s="145"/>
      <c r="AE19" s="28">
        <v>288211</v>
      </c>
      <c r="AF19" s="26">
        <v>13.005260115580853</v>
      </c>
      <c r="AG19" s="27">
        <v>-72.43477179693178</v>
      </c>
      <c r="AH19" s="28">
        <v>396446</v>
      </c>
      <c r="AI19" s="26">
        <v>17.88926637700007</v>
      </c>
      <c r="AJ19" s="27">
        <v>-2.7081017274425068</v>
      </c>
      <c r="AK19" s="25">
        <v>49896</v>
      </c>
      <c r="AL19" s="25">
        <v>4944</v>
      </c>
      <c r="AM19" s="25">
        <v>404</v>
      </c>
      <c r="AN19" s="25">
        <v>83025</v>
      </c>
      <c r="AO19" s="25">
        <v>10705</v>
      </c>
      <c r="AP19" s="25">
        <v>30335</v>
      </c>
      <c r="AQ19" s="25">
        <v>150649</v>
      </c>
      <c r="AR19" s="25">
        <v>66488</v>
      </c>
      <c r="AS19" s="25">
        <v>15648</v>
      </c>
      <c r="AT19" s="26">
        <v>0.7061018152971579</v>
      </c>
      <c r="AU19" s="27">
        <v>86.55221745350501</v>
      </c>
      <c r="AV19" s="25">
        <v>303442</v>
      </c>
      <c r="AW19" s="26">
        <v>13.692545183882936</v>
      </c>
      <c r="AX19" s="27">
        <v>-19.55664188838107</v>
      </c>
      <c r="AY19" s="144"/>
      <c r="AZ19" s="18" t="s">
        <v>29</v>
      </c>
      <c r="BA19" s="145"/>
    </row>
    <row r="20" spans="1:53" ht="14.25" customHeight="1">
      <c r="A20" s="148"/>
      <c r="B20" s="31" t="s">
        <v>30</v>
      </c>
      <c r="C20" s="149"/>
      <c r="D20" s="33">
        <v>1215003</v>
      </c>
      <c r="E20" s="34">
        <v>23.055269131177134</v>
      </c>
      <c r="F20" s="35">
        <v>0</v>
      </c>
      <c r="G20" s="36">
        <v>842305</v>
      </c>
      <c r="H20" s="34">
        <v>15.983144457697765</v>
      </c>
      <c r="I20" s="35">
        <v>3.1742143164243606</v>
      </c>
      <c r="J20" s="36">
        <v>234479</v>
      </c>
      <c r="K20" s="36">
        <v>5989</v>
      </c>
      <c r="L20" s="36">
        <v>567</v>
      </c>
      <c r="M20" s="36">
        <v>192011</v>
      </c>
      <c r="N20" s="36">
        <v>18066</v>
      </c>
      <c r="O20" s="36">
        <v>17973</v>
      </c>
      <c r="P20" s="36">
        <v>278224</v>
      </c>
      <c r="Q20" s="36">
        <v>94996</v>
      </c>
      <c r="R20" s="36">
        <v>5123</v>
      </c>
      <c r="S20" s="34">
        <v>0.09721140092577588</v>
      </c>
      <c r="T20" s="35">
        <v>-46.87888842803816</v>
      </c>
      <c r="U20" s="36">
        <v>541010</v>
      </c>
      <c r="V20" s="34">
        <v>10.26592621800781</v>
      </c>
      <c r="W20" s="178">
        <v>3.9059063942243983</v>
      </c>
      <c r="X20" s="148"/>
      <c r="Y20" s="31" t="s">
        <v>30</v>
      </c>
      <c r="Z20" s="149"/>
      <c r="AB20" s="148"/>
      <c r="AC20" s="31" t="s">
        <v>30</v>
      </c>
      <c r="AD20" s="149"/>
      <c r="AE20" s="42">
        <v>1215003</v>
      </c>
      <c r="AF20" s="39">
        <v>23.617720438802554</v>
      </c>
      <c r="AG20" s="40">
        <v>-20.158303023134323</v>
      </c>
      <c r="AH20" s="42">
        <v>816391</v>
      </c>
      <c r="AI20" s="39">
        <v>15.869338929002197</v>
      </c>
      <c r="AJ20" s="40">
        <v>4.855327849902644</v>
      </c>
      <c r="AK20" s="41">
        <v>250058</v>
      </c>
      <c r="AL20" s="41">
        <v>4050</v>
      </c>
      <c r="AM20" s="41">
        <v>713</v>
      </c>
      <c r="AN20" s="41">
        <v>195939</v>
      </c>
      <c r="AO20" s="41">
        <v>18642</v>
      </c>
      <c r="AP20" s="41">
        <v>15475</v>
      </c>
      <c r="AQ20" s="41">
        <v>248215</v>
      </c>
      <c r="AR20" s="41">
        <v>83299</v>
      </c>
      <c r="AS20" s="41">
        <v>9644</v>
      </c>
      <c r="AT20" s="39">
        <v>0.18746397820566027</v>
      </c>
      <c r="AU20" s="40">
        <v>41.241944932630346</v>
      </c>
      <c r="AV20" s="41">
        <v>520673</v>
      </c>
      <c r="AW20" s="39">
        <v>10.121052667386534</v>
      </c>
      <c r="AX20" s="40">
        <v>-29.516867013212043</v>
      </c>
      <c r="AY20" s="148"/>
      <c r="AZ20" s="31" t="s">
        <v>30</v>
      </c>
      <c r="BA20" s="149"/>
    </row>
    <row r="21" spans="1:53" ht="14.25" customHeight="1">
      <c r="A21" s="150"/>
      <c r="B21" s="44" t="s">
        <v>31</v>
      </c>
      <c r="C21" s="151"/>
      <c r="D21" s="46">
        <v>1633403</v>
      </c>
      <c r="E21" s="47">
        <v>22.965654360366084</v>
      </c>
      <c r="F21" s="48">
        <v>0</v>
      </c>
      <c r="G21" s="49">
        <v>801292</v>
      </c>
      <c r="H21" s="47">
        <v>11.266169533009588</v>
      </c>
      <c r="I21" s="48">
        <v>-11.126934586197642</v>
      </c>
      <c r="J21" s="49">
        <v>114124</v>
      </c>
      <c r="K21" s="49">
        <v>6677</v>
      </c>
      <c r="L21" s="49">
        <v>1395</v>
      </c>
      <c r="M21" s="49">
        <v>179232</v>
      </c>
      <c r="N21" s="49">
        <v>28594</v>
      </c>
      <c r="O21" s="49">
        <v>40383</v>
      </c>
      <c r="P21" s="49">
        <v>393496</v>
      </c>
      <c r="Q21" s="49">
        <v>37391</v>
      </c>
      <c r="R21" s="49">
        <v>46882</v>
      </c>
      <c r="S21" s="47">
        <v>0.6591611547932034</v>
      </c>
      <c r="T21" s="48">
        <v>-15.944419542805917</v>
      </c>
      <c r="U21" s="49">
        <v>687786</v>
      </c>
      <c r="V21" s="47">
        <v>9.670274604551814</v>
      </c>
      <c r="W21" s="179">
        <v>-8.134128505312647</v>
      </c>
      <c r="X21" s="152"/>
      <c r="Y21" s="52" t="s">
        <v>31</v>
      </c>
      <c r="Z21" s="153"/>
      <c r="AB21" s="150"/>
      <c r="AC21" s="52" t="s">
        <v>31</v>
      </c>
      <c r="AD21" s="153"/>
      <c r="AE21" s="58">
        <v>1633403</v>
      </c>
      <c r="AF21" s="55">
        <v>22.778621325569965</v>
      </c>
      <c r="AG21" s="56">
        <v>55.75369335058629</v>
      </c>
      <c r="AH21" s="58">
        <v>901614</v>
      </c>
      <c r="AI21" s="55">
        <v>12.57345792056978</v>
      </c>
      <c r="AJ21" s="56">
        <v>36.159268834871696</v>
      </c>
      <c r="AK21" s="57">
        <v>98699</v>
      </c>
      <c r="AL21" s="57">
        <v>8080</v>
      </c>
      <c r="AM21" s="57">
        <v>1174</v>
      </c>
      <c r="AN21" s="57">
        <v>188448</v>
      </c>
      <c r="AO21" s="57">
        <v>41641</v>
      </c>
      <c r="AP21" s="57">
        <v>24027</v>
      </c>
      <c r="AQ21" s="57">
        <v>507384</v>
      </c>
      <c r="AR21" s="57">
        <v>32161</v>
      </c>
      <c r="AS21" s="57">
        <v>55775</v>
      </c>
      <c r="AT21" s="55">
        <v>0.777810255297477</v>
      </c>
      <c r="AU21" s="56">
        <v>44.72728216305984</v>
      </c>
      <c r="AV21" s="57">
        <v>748685</v>
      </c>
      <c r="AW21" s="55">
        <v>10.440786570818316</v>
      </c>
      <c r="AX21" s="56">
        <v>-12.350133520335948</v>
      </c>
      <c r="AY21" s="150"/>
      <c r="AZ21" s="52" t="s">
        <v>31</v>
      </c>
      <c r="BA21" s="153"/>
    </row>
    <row r="22" spans="1:53" ht="14.25" customHeight="1">
      <c r="A22" s="144"/>
      <c r="B22" s="18" t="s">
        <v>32</v>
      </c>
      <c r="C22" s="145"/>
      <c r="D22" s="20">
        <v>1559999</v>
      </c>
      <c r="E22" s="21">
        <v>21.532957040066787</v>
      </c>
      <c r="F22" s="22">
        <v>0</v>
      </c>
      <c r="G22" s="23">
        <v>1082515</v>
      </c>
      <c r="H22" s="21">
        <v>14.942156366912991</v>
      </c>
      <c r="I22" s="22">
        <v>3.953041724684304</v>
      </c>
      <c r="J22" s="23">
        <v>45259</v>
      </c>
      <c r="K22" s="23">
        <v>13903</v>
      </c>
      <c r="L22" s="23">
        <v>1287</v>
      </c>
      <c r="M22" s="23">
        <v>173695</v>
      </c>
      <c r="N22" s="23">
        <v>40483</v>
      </c>
      <c r="O22" s="23">
        <v>26439</v>
      </c>
      <c r="P22" s="23">
        <v>641279</v>
      </c>
      <c r="Q22" s="23">
        <v>140170</v>
      </c>
      <c r="R22" s="23">
        <v>60267</v>
      </c>
      <c r="S22" s="21">
        <v>0.8318766370579116</v>
      </c>
      <c r="T22" s="22">
        <v>14.243739692529335</v>
      </c>
      <c r="U22" s="23">
        <v>1215633</v>
      </c>
      <c r="V22" s="21">
        <v>16.77960893916439</v>
      </c>
      <c r="W22" s="177">
        <v>2.249065097477151</v>
      </c>
      <c r="X22" s="144"/>
      <c r="Y22" s="18" t="s">
        <v>32</v>
      </c>
      <c r="Z22" s="145"/>
      <c r="AB22" s="144"/>
      <c r="AC22" s="18" t="s">
        <v>32</v>
      </c>
      <c r="AD22" s="145"/>
      <c r="AE22" s="28">
        <v>1559999</v>
      </c>
      <c r="AF22" s="26">
        <v>22.168189593847245</v>
      </c>
      <c r="AG22" s="27">
        <v>-40.573572060113676</v>
      </c>
      <c r="AH22" s="28">
        <v>1041350</v>
      </c>
      <c r="AI22" s="26">
        <v>14.797986558679094</v>
      </c>
      <c r="AJ22" s="27">
        <v>-5.2781711824060356</v>
      </c>
      <c r="AK22" s="25">
        <v>47141</v>
      </c>
      <c r="AL22" s="25">
        <v>12235</v>
      </c>
      <c r="AM22" s="25">
        <v>821</v>
      </c>
      <c r="AN22" s="25">
        <v>173519</v>
      </c>
      <c r="AO22" s="25">
        <v>32132</v>
      </c>
      <c r="AP22" s="25">
        <v>38882</v>
      </c>
      <c r="AQ22" s="25">
        <v>582653</v>
      </c>
      <c r="AR22" s="25">
        <v>153967</v>
      </c>
      <c r="AS22" s="25">
        <v>52753</v>
      </c>
      <c r="AT22" s="26">
        <v>0.7496405482594692</v>
      </c>
      <c r="AU22" s="27">
        <v>16.06309953357388</v>
      </c>
      <c r="AV22" s="25">
        <v>1188894</v>
      </c>
      <c r="AW22" s="26">
        <v>16.89464390617393</v>
      </c>
      <c r="AX22" s="27">
        <v>-16.32297846373872</v>
      </c>
      <c r="AY22" s="144"/>
      <c r="AZ22" s="18" t="s">
        <v>32</v>
      </c>
      <c r="BA22" s="145"/>
    </row>
    <row r="23" spans="1:53" ht="14.25" customHeight="1">
      <c r="A23" s="144"/>
      <c r="B23" s="18" t="s">
        <v>33</v>
      </c>
      <c r="C23" s="145"/>
      <c r="D23" s="20">
        <v>1528744</v>
      </c>
      <c r="E23" s="21">
        <v>22.643010706501734</v>
      </c>
      <c r="F23" s="22">
        <v>0</v>
      </c>
      <c r="G23" s="23">
        <v>954039</v>
      </c>
      <c r="H23" s="21">
        <v>14.13076047488671</v>
      </c>
      <c r="I23" s="22">
        <v>7.41408350484357</v>
      </c>
      <c r="J23" s="23">
        <v>70197</v>
      </c>
      <c r="K23" s="23">
        <v>23070</v>
      </c>
      <c r="L23" s="23">
        <v>1725</v>
      </c>
      <c r="M23" s="23">
        <v>351629</v>
      </c>
      <c r="N23" s="23">
        <v>20687</v>
      </c>
      <c r="O23" s="23">
        <v>22746</v>
      </c>
      <c r="P23" s="23">
        <v>373698</v>
      </c>
      <c r="Q23" s="23">
        <v>90287</v>
      </c>
      <c r="R23" s="23">
        <v>108004</v>
      </c>
      <c r="S23" s="21">
        <v>1.5997025848310857</v>
      </c>
      <c r="T23" s="22">
        <v>50.633193863319384</v>
      </c>
      <c r="U23" s="23">
        <v>1504149</v>
      </c>
      <c r="V23" s="21">
        <v>22.278721559119038</v>
      </c>
      <c r="W23" s="177">
        <v>-3.708272650160844</v>
      </c>
      <c r="X23" s="144"/>
      <c r="Y23" s="18" t="s">
        <v>33</v>
      </c>
      <c r="Z23" s="145"/>
      <c r="AB23" s="144"/>
      <c r="AC23" s="18" t="s">
        <v>33</v>
      </c>
      <c r="AD23" s="145"/>
      <c r="AE23" s="28">
        <v>1528744</v>
      </c>
      <c r="AF23" s="26">
        <v>23.897685147407284</v>
      </c>
      <c r="AG23" s="27">
        <v>-10.19163696541417</v>
      </c>
      <c r="AH23" s="28">
        <v>888188</v>
      </c>
      <c r="AI23" s="26">
        <v>13.884363356916124</v>
      </c>
      <c r="AJ23" s="27">
        <v>-4.397741767083403</v>
      </c>
      <c r="AK23" s="25">
        <v>97189</v>
      </c>
      <c r="AL23" s="25">
        <v>21092</v>
      </c>
      <c r="AM23" s="25">
        <v>1620</v>
      </c>
      <c r="AN23" s="25">
        <v>355369</v>
      </c>
      <c r="AO23" s="25">
        <v>23183</v>
      </c>
      <c r="AP23" s="25">
        <v>22964</v>
      </c>
      <c r="AQ23" s="25">
        <v>281765</v>
      </c>
      <c r="AR23" s="25">
        <v>85006</v>
      </c>
      <c r="AS23" s="25">
        <v>71700</v>
      </c>
      <c r="AT23" s="26">
        <v>1.1208312347058123</v>
      </c>
      <c r="AU23" s="27">
        <v>44.28591552130079</v>
      </c>
      <c r="AV23" s="25">
        <v>1562075</v>
      </c>
      <c r="AW23" s="26">
        <v>24.418723165314947</v>
      </c>
      <c r="AX23" s="27">
        <v>-1.5322286813642616</v>
      </c>
      <c r="AY23" s="144"/>
      <c r="AZ23" s="18" t="s">
        <v>33</v>
      </c>
      <c r="BA23" s="145"/>
    </row>
    <row r="24" spans="1:53" ht="14.25" customHeight="1">
      <c r="A24" s="144"/>
      <c r="B24" s="18" t="s">
        <v>34</v>
      </c>
      <c r="C24" s="145"/>
      <c r="D24" s="20">
        <v>3493109</v>
      </c>
      <c r="E24" s="21">
        <v>34.305784739243904</v>
      </c>
      <c r="F24" s="22">
        <v>0</v>
      </c>
      <c r="G24" s="23">
        <v>1891395</v>
      </c>
      <c r="H24" s="21">
        <v>18.575369313377344</v>
      </c>
      <c r="I24" s="22">
        <v>15.941686951713722</v>
      </c>
      <c r="J24" s="23">
        <v>407997</v>
      </c>
      <c r="K24" s="23">
        <v>22899</v>
      </c>
      <c r="L24" s="23">
        <v>1838</v>
      </c>
      <c r="M24" s="23">
        <v>427370</v>
      </c>
      <c r="N24" s="23">
        <v>45367</v>
      </c>
      <c r="O24" s="23">
        <v>99760</v>
      </c>
      <c r="P24" s="23">
        <v>706976</v>
      </c>
      <c r="Q24" s="23">
        <v>179188</v>
      </c>
      <c r="R24" s="23">
        <v>77775</v>
      </c>
      <c r="S24" s="21">
        <v>0.7638274122263847</v>
      </c>
      <c r="T24" s="22">
        <v>-24.772212872149037</v>
      </c>
      <c r="U24" s="23">
        <v>1725150</v>
      </c>
      <c r="V24" s="21">
        <v>16.942679012566348</v>
      </c>
      <c r="W24" s="177">
        <v>1.7111336592130189</v>
      </c>
      <c r="X24" s="144"/>
      <c r="Y24" s="18" t="s">
        <v>34</v>
      </c>
      <c r="Z24" s="145"/>
      <c r="AB24" s="144"/>
      <c r="AC24" s="18" t="s">
        <v>34</v>
      </c>
      <c r="AD24" s="145"/>
      <c r="AE24" s="28">
        <v>3493109</v>
      </c>
      <c r="AF24" s="26">
        <v>35.670984698819865</v>
      </c>
      <c r="AG24" s="27">
        <v>-48.85092420552647</v>
      </c>
      <c r="AH24" s="28">
        <v>1631333</v>
      </c>
      <c r="AI24" s="26">
        <v>16.658871647486496</v>
      </c>
      <c r="AJ24" s="27">
        <v>2.482768065575583</v>
      </c>
      <c r="AK24" s="25">
        <v>368480</v>
      </c>
      <c r="AL24" s="25">
        <v>19906</v>
      </c>
      <c r="AM24" s="25">
        <v>2106</v>
      </c>
      <c r="AN24" s="25">
        <v>392167</v>
      </c>
      <c r="AO24" s="25">
        <v>38569</v>
      </c>
      <c r="AP24" s="25">
        <v>63984</v>
      </c>
      <c r="AQ24" s="25">
        <v>612544</v>
      </c>
      <c r="AR24" s="25">
        <v>133577</v>
      </c>
      <c r="AS24" s="25">
        <v>103386</v>
      </c>
      <c r="AT24" s="26">
        <v>1.0557587593379394</v>
      </c>
      <c r="AU24" s="27">
        <v>-17.182543497068156</v>
      </c>
      <c r="AV24" s="25">
        <v>1696127</v>
      </c>
      <c r="AW24" s="26">
        <v>17.320536022281363</v>
      </c>
      <c r="AX24" s="27">
        <v>-13.111942473757518</v>
      </c>
      <c r="AY24" s="144"/>
      <c r="AZ24" s="18" t="s">
        <v>34</v>
      </c>
      <c r="BA24" s="145"/>
    </row>
    <row r="25" spans="1:53" ht="14.25" customHeight="1">
      <c r="A25" s="148"/>
      <c r="B25" s="31" t="s">
        <v>35</v>
      </c>
      <c r="C25" s="149"/>
      <c r="D25" s="33">
        <v>4160993</v>
      </c>
      <c r="E25" s="34">
        <v>50.1697950799758</v>
      </c>
      <c r="F25" s="35">
        <v>0</v>
      </c>
      <c r="G25" s="36">
        <v>903643</v>
      </c>
      <c r="H25" s="34">
        <v>10.89537620838453</v>
      </c>
      <c r="I25" s="35">
        <v>7.998642312753296</v>
      </c>
      <c r="J25" s="36">
        <v>179680</v>
      </c>
      <c r="K25" s="36">
        <v>29812</v>
      </c>
      <c r="L25" s="36">
        <v>1308</v>
      </c>
      <c r="M25" s="36">
        <v>264527</v>
      </c>
      <c r="N25" s="36">
        <v>35710</v>
      </c>
      <c r="O25" s="36">
        <v>37455</v>
      </c>
      <c r="P25" s="36">
        <v>265584</v>
      </c>
      <c r="Q25" s="36">
        <v>89567</v>
      </c>
      <c r="R25" s="36">
        <v>23668</v>
      </c>
      <c r="S25" s="34">
        <v>0.28536907174630366</v>
      </c>
      <c r="T25" s="35">
        <v>12.511884388667045</v>
      </c>
      <c r="U25" s="36">
        <v>1040793</v>
      </c>
      <c r="V25" s="34">
        <v>12.54901691271128</v>
      </c>
      <c r="W25" s="178">
        <v>62.96358346929381</v>
      </c>
      <c r="X25" s="148"/>
      <c r="Y25" s="31" t="s">
        <v>35</v>
      </c>
      <c r="Z25" s="149"/>
      <c r="AB25" s="148"/>
      <c r="AC25" s="31" t="s">
        <v>35</v>
      </c>
      <c r="AD25" s="149"/>
      <c r="AE25" s="42">
        <v>4160993</v>
      </c>
      <c r="AF25" s="39">
        <v>54.370466425167834</v>
      </c>
      <c r="AG25" s="40">
        <v>94.48909251358295</v>
      </c>
      <c r="AH25" s="42">
        <v>836717</v>
      </c>
      <c r="AI25" s="39">
        <v>10.933133883154131</v>
      </c>
      <c r="AJ25" s="40">
        <v>-16.8091431525781</v>
      </c>
      <c r="AK25" s="41">
        <v>170867</v>
      </c>
      <c r="AL25" s="41">
        <v>26307</v>
      </c>
      <c r="AM25" s="41">
        <v>849</v>
      </c>
      <c r="AN25" s="41">
        <v>243318</v>
      </c>
      <c r="AO25" s="41">
        <v>38975</v>
      </c>
      <c r="AP25" s="41">
        <v>23224</v>
      </c>
      <c r="AQ25" s="41">
        <v>250687</v>
      </c>
      <c r="AR25" s="41">
        <v>82490</v>
      </c>
      <c r="AS25" s="41">
        <v>21036</v>
      </c>
      <c r="AT25" s="39">
        <v>0.2748711982259596</v>
      </c>
      <c r="AU25" s="40">
        <v>12.257857943326753</v>
      </c>
      <c r="AV25" s="41">
        <v>638666</v>
      </c>
      <c r="AW25" s="39">
        <v>8.34525996796828</v>
      </c>
      <c r="AX25" s="40">
        <v>115.47217808186826</v>
      </c>
      <c r="AY25" s="148"/>
      <c r="AZ25" s="31" t="s">
        <v>35</v>
      </c>
      <c r="BA25" s="149"/>
    </row>
    <row r="26" spans="1:53" ht="14.25" customHeight="1">
      <c r="A26" s="150"/>
      <c r="B26" s="44" t="s">
        <v>36</v>
      </c>
      <c r="C26" s="151"/>
      <c r="D26" s="46">
        <v>1956532</v>
      </c>
      <c r="E26" s="47">
        <v>15.22954001392081</v>
      </c>
      <c r="F26" s="48">
        <v>0</v>
      </c>
      <c r="G26" s="49">
        <v>1968362</v>
      </c>
      <c r="H26" s="47">
        <v>15.32162409859956</v>
      </c>
      <c r="I26" s="48">
        <v>10.505401867018183</v>
      </c>
      <c r="J26" s="49">
        <v>193470</v>
      </c>
      <c r="K26" s="49">
        <v>15658</v>
      </c>
      <c r="L26" s="49">
        <v>1545</v>
      </c>
      <c r="M26" s="49">
        <v>404886</v>
      </c>
      <c r="N26" s="49">
        <v>40028</v>
      </c>
      <c r="O26" s="49">
        <v>68709</v>
      </c>
      <c r="P26" s="49">
        <v>1023222</v>
      </c>
      <c r="Q26" s="49">
        <v>220844</v>
      </c>
      <c r="R26" s="49">
        <v>64235</v>
      </c>
      <c r="S26" s="47">
        <v>0.500001790307648</v>
      </c>
      <c r="T26" s="48">
        <v>-3.5524992117235477</v>
      </c>
      <c r="U26" s="49">
        <v>1650018</v>
      </c>
      <c r="V26" s="47">
        <v>12.843651499024594</v>
      </c>
      <c r="W26" s="179">
        <v>-0.321926460131924</v>
      </c>
      <c r="X26" s="152"/>
      <c r="Y26" s="52" t="s">
        <v>36</v>
      </c>
      <c r="Z26" s="153"/>
      <c r="AB26" s="150"/>
      <c r="AC26" s="52" t="s">
        <v>36</v>
      </c>
      <c r="AD26" s="153"/>
      <c r="AE26" s="58">
        <v>1956532</v>
      </c>
      <c r="AF26" s="55">
        <v>15.653848935667694</v>
      </c>
      <c r="AG26" s="56">
        <v>-5.983602539866817</v>
      </c>
      <c r="AH26" s="58">
        <v>1781236</v>
      </c>
      <c r="AI26" s="55">
        <v>14.251338216176878</v>
      </c>
      <c r="AJ26" s="56">
        <v>0.1934416584120684</v>
      </c>
      <c r="AK26" s="57">
        <v>166875</v>
      </c>
      <c r="AL26" s="57">
        <v>13459</v>
      </c>
      <c r="AM26" s="57">
        <v>1760</v>
      </c>
      <c r="AN26" s="57">
        <v>388943</v>
      </c>
      <c r="AO26" s="57">
        <v>48931</v>
      </c>
      <c r="AP26" s="57">
        <v>42238</v>
      </c>
      <c r="AQ26" s="57">
        <v>908930</v>
      </c>
      <c r="AR26" s="57">
        <v>210100</v>
      </c>
      <c r="AS26" s="57">
        <v>66601</v>
      </c>
      <c r="AT26" s="55">
        <v>0.5328622240599203</v>
      </c>
      <c r="AU26" s="56">
        <v>-22.2604818377066</v>
      </c>
      <c r="AV26" s="57">
        <v>1655347</v>
      </c>
      <c r="AW26" s="55">
        <v>13.244123722029954</v>
      </c>
      <c r="AX26" s="56">
        <v>-19.39291975068173</v>
      </c>
      <c r="AY26" s="150"/>
      <c r="AZ26" s="52" t="s">
        <v>36</v>
      </c>
      <c r="BA26" s="153"/>
    </row>
    <row r="27" spans="1:53" ht="14.25" customHeight="1">
      <c r="A27" s="144"/>
      <c r="B27" s="18" t="s">
        <v>37</v>
      </c>
      <c r="C27" s="145"/>
      <c r="D27" s="20">
        <v>988435</v>
      </c>
      <c r="E27" s="21">
        <v>13.300324113276965</v>
      </c>
      <c r="F27" s="22">
        <v>0</v>
      </c>
      <c r="G27" s="23">
        <v>1444132</v>
      </c>
      <c r="H27" s="21">
        <v>19.43215655288905</v>
      </c>
      <c r="I27" s="22">
        <v>7.593034509323008</v>
      </c>
      <c r="J27" s="23">
        <v>227518</v>
      </c>
      <c r="K27" s="23">
        <v>8796</v>
      </c>
      <c r="L27" s="23">
        <v>856</v>
      </c>
      <c r="M27" s="23">
        <v>286133</v>
      </c>
      <c r="N27" s="23">
        <v>32974</v>
      </c>
      <c r="O27" s="23">
        <v>38618</v>
      </c>
      <c r="P27" s="23">
        <v>732011</v>
      </c>
      <c r="Q27" s="23">
        <v>117226</v>
      </c>
      <c r="R27" s="23">
        <v>25705</v>
      </c>
      <c r="S27" s="21">
        <v>0.345884991255656</v>
      </c>
      <c r="T27" s="22">
        <v>31.584335807524955</v>
      </c>
      <c r="U27" s="23">
        <v>948471</v>
      </c>
      <c r="V27" s="21">
        <v>12.762570843853076</v>
      </c>
      <c r="W27" s="177">
        <v>-1.1400768598168247</v>
      </c>
      <c r="X27" s="144"/>
      <c r="Y27" s="18" t="s">
        <v>37</v>
      </c>
      <c r="Z27" s="145"/>
      <c r="AB27" s="144"/>
      <c r="AC27" s="18" t="s">
        <v>37</v>
      </c>
      <c r="AD27" s="145"/>
      <c r="AE27" s="28">
        <v>988435</v>
      </c>
      <c r="AF27" s="26">
        <v>14.143044012155377</v>
      </c>
      <c r="AG27" s="27">
        <v>7.908693525707648</v>
      </c>
      <c r="AH27" s="28">
        <v>1342217</v>
      </c>
      <c r="AI27" s="26">
        <v>19.205141567086507</v>
      </c>
      <c r="AJ27" s="27">
        <v>0.9909356102530611</v>
      </c>
      <c r="AK27" s="25">
        <v>227707</v>
      </c>
      <c r="AL27" s="25">
        <v>6379</v>
      </c>
      <c r="AM27" s="25">
        <v>968</v>
      </c>
      <c r="AN27" s="25">
        <v>262592</v>
      </c>
      <c r="AO27" s="25">
        <v>27036</v>
      </c>
      <c r="AP27" s="25">
        <v>48668</v>
      </c>
      <c r="AQ27" s="25">
        <v>642712</v>
      </c>
      <c r="AR27" s="25">
        <v>126155</v>
      </c>
      <c r="AS27" s="25">
        <v>19535</v>
      </c>
      <c r="AT27" s="26">
        <v>0.27951697863537334</v>
      </c>
      <c r="AU27" s="27">
        <v>-29.473988230622044</v>
      </c>
      <c r="AV27" s="25">
        <v>959409</v>
      </c>
      <c r="AW27" s="26">
        <v>13.727724850554642</v>
      </c>
      <c r="AX27" s="27">
        <v>-18.333087897935194</v>
      </c>
      <c r="AY27" s="144"/>
      <c r="AZ27" s="18" t="s">
        <v>37</v>
      </c>
      <c r="BA27" s="145"/>
    </row>
    <row r="28" spans="1:53" ht="14.25" customHeight="1">
      <c r="A28" s="144"/>
      <c r="B28" s="18" t="s">
        <v>38</v>
      </c>
      <c r="C28" s="145"/>
      <c r="D28" s="20">
        <v>4433307</v>
      </c>
      <c r="E28" s="21">
        <v>29.46737470320306</v>
      </c>
      <c r="F28" s="22">
        <v>0</v>
      </c>
      <c r="G28" s="23">
        <v>1904916</v>
      </c>
      <c r="H28" s="21">
        <v>12.661625632992878</v>
      </c>
      <c r="I28" s="22">
        <v>2.0417827298050137</v>
      </c>
      <c r="J28" s="23">
        <v>132388</v>
      </c>
      <c r="K28" s="23">
        <v>18742</v>
      </c>
      <c r="L28" s="23">
        <v>480</v>
      </c>
      <c r="M28" s="23">
        <v>354578</v>
      </c>
      <c r="N28" s="23">
        <v>44730</v>
      </c>
      <c r="O28" s="23">
        <v>46728</v>
      </c>
      <c r="P28" s="23">
        <v>1203296</v>
      </c>
      <c r="Q28" s="23">
        <v>103974</v>
      </c>
      <c r="R28" s="23">
        <v>137689</v>
      </c>
      <c r="S28" s="21">
        <v>0.9151934110381541</v>
      </c>
      <c r="T28" s="22">
        <v>64.60131500298864</v>
      </c>
      <c r="U28" s="23">
        <v>1032921</v>
      </c>
      <c r="V28" s="21">
        <v>6.865635550573693</v>
      </c>
      <c r="W28" s="177">
        <v>-0.369519422195472</v>
      </c>
      <c r="X28" s="144"/>
      <c r="Y28" s="18" t="s">
        <v>38</v>
      </c>
      <c r="Z28" s="145"/>
      <c r="AB28" s="144"/>
      <c r="AC28" s="18" t="s">
        <v>38</v>
      </c>
      <c r="AD28" s="145"/>
      <c r="AE28" s="28">
        <v>4433307</v>
      </c>
      <c r="AF28" s="26">
        <v>30.50936093543082</v>
      </c>
      <c r="AG28" s="27">
        <v>172.83937624855528</v>
      </c>
      <c r="AH28" s="28">
        <v>1866800</v>
      </c>
      <c r="AI28" s="26">
        <v>12.847040593909298</v>
      </c>
      <c r="AJ28" s="27">
        <v>-4.516002316003544</v>
      </c>
      <c r="AK28" s="25">
        <v>160031</v>
      </c>
      <c r="AL28" s="25">
        <v>15767</v>
      </c>
      <c r="AM28" s="25">
        <v>231</v>
      </c>
      <c r="AN28" s="25">
        <v>320251</v>
      </c>
      <c r="AO28" s="25">
        <v>41514</v>
      </c>
      <c r="AP28" s="25">
        <v>71162</v>
      </c>
      <c r="AQ28" s="25">
        <v>1134252</v>
      </c>
      <c r="AR28" s="25">
        <v>123592</v>
      </c>
      <c r="AS28" s="25">
        <v>83650</v>
      </c>
      <c r="AT28" s="26">
        <v>0.5756668875511639</v>
      </c>
      <c r="AU28" s="27">
        <v>5.912889339073184</v>
      </c>
      <c r="AV28" s="25">
        <v>1036752</v>
      </c>
      <c r="AW28" s="26">
        <v>7.134773425014278</v>
      </c>
      <c r="AX28" s="27">
        <v>-34.442491932980026</v>
      </c>
      <c r="AY28" s="144"/>
      <c r="AZ28" s="18" t="s">
        <v>38</v>
      </c>
      <c r="BA28" s="145"/>
    </row>
    <row r="29" spans="1:53" ht="14.25" customHeight="1">
      <c r="A29" s="144"/>
      <c r="B29" s="18" t="s">
        <v>39</v>
      </c>
      <c r="C29" s="145"/>
      <c r="D29" s="20">
        <v>224445</v>
      </c>
      <c r="E29" s="21">
        <v>4.115907415051701</v>
      </c>
      <c r="F29" s="22">
        <v>0</v>
      </c>
      <c r="G29" s="23">
        <v>1119141</v>
      </c>
      <c r="H29" s="21">
        <v>20.522982202269493</v>
      </c>
      <c r="I29" s="22">
        <v>5.307130624611853</v>
      </c>
      <c r="J29" s="23">
        <v>107530</v>
      </c>
      <c r="K29" s="23">
        <v>12589</v>
      </c>
      <c r="L29" s="23">
        <v>1468</v>
      </c>
      <c r="M29" s="23">
        <v>185883</v>
      </c>
      <c r="N29" s="23">
        <v>27227</v>
      </c>
      <c r="O29" s="23">
        <v>41047</v>
      </c>
      <c r="P29" s="23">
        <v>653788</v>
      </c>
      <c r="Q29" s="23">
        <v>89609</v>
      </c>
      <c r="R29" s="23">
        <v>41188</v>
      </c>
      <c r="S29" s="21">
        <v>0.7553119677923299</v>
      </c>
      <c r="T29" s="22">
        <v>16.765889890570957</v>
      </c>
      <c r="U29" s="23">
        <v>876396</v>
      </c>
      <c r="V29" s="21">
        <v>16.071486533100096</v>
      </c>
      <c r="W29" s="177">
        <v>1.8694358913558207</v>
      </c>
      <c r="X29" s="144"/>
      <c r="Y29" s="18" t="s">
        <v>39</v>
      </c>
      <c r="Z29" s="145"/>
      <c r="AB29" s="144"/>
      <c r="AC29" s="18" t="s">
        <v>39</v>
      </c>
      <c r="AD29" s="145"/>
      <c r="AE29" s="28">
        <v>224445</v>
      </c>
      <c r="AF29" s="26">
        <v>4.149903511900569</v>
      </c>
      <c r="AG29" s="27">
        <v>-15.729577718621757</v>
      </c>
      <c r="AH29" s="28">
        <v>1062740</v>
      </c>
      <c r="AI29" s="26">
        <v>19.64966231476402</v>
      </c>
      <c r="AJ29" s="27">
        <v>-7.477039899079158</v>
      </c>
      <c r="AK29" s="25">
        <v>116658</v>
      </c>
      <c r="AL29" s="25">
        <v>11627</v>
      </c>
      <c r="AM29" s="25">
        <v>943</v>
      </c>
      <c r="AN29" s="25">
        <v>169448</v>
      </c>
      <c r="AO29" s="25">
        <v>23432</v>
      </c>
      <c r="AP29" s="25">
        <v>25815</v>
      </c>
      <c r="AQ29" s="25">
        <v>634430</v>
      </c>
      <c r="AR29" s="25">
        <v>80387</v>
      </c>
      <c r="AS29" s="25">
        <v>35274</v>
      </c>
      <c r="AT29" s="26">
        <v>0.6522029739079982</v>
      </c>
      <c r="AU29" s="27">
        <v>14.656265236470016</v>
      </c>
      <c r="AV29" s="25">
        <v>860313</v>
      </c>
      <c r="AW29" s="26">
        <v>15.906863329696424</v>
      </c>
      <c r="AX29" s="27">
        <v>-23.65402653920936</v>
      </c>
      <c r="AY29" s="144"/>
      <c r="AZ29" s="18" t="s">
        <v>39</v>
      </c>
      <c r="BA29" s="145"/>
    </row>
    <row r="30" spans="1:53" ht="14.25" customHeight="1">
      <c r="A30" s="148"/>
      <c r="B30" s="31" t="s">
        <v>40</v>
      </c>
      <c r="C30" s="149"/>
      <c r="D30" s="33">
        <v>1341429</v>
      </c>
      <c r="E30" s="34">
        <v>21.9217188975382</v>
      </c>
      <c r="F30" s="35">
        <v>0</v>
      </c>
      <c r="G30" s="36">
        <v>709821</v>
      </c>
      <c r="H30" s="34">
        <v>11.599940384149637</v>
      </c>
      <c r="I30" s="35">
        <v>11.687680259810147</v>
      </c>
      <c r="J30" s="36">
        <v>120581</v>
      </c>
      <c r="K30" s="36">
        <v>5060</v>
      </c>
      <c r="L30" s="36">
        <v>813</v>
      </c>
      <c r="M30" s="36">
        <v>136489</v>
      </c>
      <c r="N30" s="36">
        <v>25869</v>
      </c>
      <c r="O30" s="36">
        <v>15802</v>
      </c>
      <c r="P30" s="36">
        <v>330963</v>
      </c>
      <c r="Q30" s="36">
        <v>74244</v>
      </c>
      <c r="R30" s="36">
        <v>28053</v>
      </c>
      <c r="S30" s="34">
        <v>0.45844392825310853</v>
      </c>
      <c r="T30" s="35">
        <v>24.802028650235787</v>
      </c>
      <c r="U30" s="36">
        <v>810565</v>
      </c>
      <c r="V30" s="34">
        <v>13.246305304405265</v>
      </c>
      <c r="W30" s="178">
        <v>10.940254464627884</v>
      </c>
      <c r="X30" s="148"/>
      <c r="Y30" s="31" t="s">
        <v>40</v>
      </c>
      <c r="Z30" s="149"/>
      <c r="AB30" s="148"/>
      <c r="AC30" s="31" t="s">
        <v>40</v>
      </c>
      <c r="AD30" s="149"/>
      <c r="AE30" s="42">
        <v>1341429</v>
      </c>
      <c r="AF30" s="39">
        <v>22.09685639725909</v>
      </c>
      <c r="AG30" s="40">
        <v>28.74389597825586</v>
      </c>
      <c r="AH30" s="42">
        <v>635541</v>
      </c>
      <c r="AI30" s="39">
        <v>10.469028335879452</v>
      </c>
      <c r="AJ30" s="40">
        <v>5.356157094048548</v>
      </c>
      <c r="AK30" s="41">
        <v>125077</v>
      </c>
      <c r="AL30" s="41">
        <v>2312</v>
      </c>
      <c r="AM30" s="41">
        <v>397</v>
      </c>
      <c r="AN30" s="41">
        <v>127728</v>
      </c>
      <c r="AO30" s="41">
        <v>28736</v>
      </c>
      <c r="AP30" s="41">
        <v>18056</v>
      </c>
      <c r="AQ30" s="41">
        <v>263473</v>
      </c>
      <c r="AR30" s="41">
        <v>69762</v>
      </c>
      <c r="AS30" s="41">
        <v>22478</v>
      </c>
      <c r="AT30" s="39">
        <v>0.3702716566419764</v>
      </c>
      <c r="AU30" s="40">
        <v>-0.6409406356362993</v>
      </c>
      <c r="AV30" s="41">
        <v>730632</v>
      </c>
      <c r="AW30" s="39">
        <v>12.035426685454244</v>
      </c>
      <c r="AX30" s="40">
        <v>-23.943442048711123</v>
      </c>
      <c r="AY30" s="148"/>
      <c r="AZ30" s="31" t="s">
        <v>40</v>
      </c>
      <c r="BA30" s="149"/>
    </row>
    <row r="31" spans="1:53" ht="14.25" customHeight="1">
      <c r="A31" s="150"/>
      <c r="B31" s="44" t="s">
        <v>41</v>
      </c>
      <c r="C31" s="151"/>
      <c r="D31" s="46">
        <v>1394635</v>
      </c>
      <c r="E31" s="47">
        <v>13.261510985068956</v>
      </c>
      <c r="F31" s="48">
        <v>0</v>
      </c>
      <c r="G31" s="49">
        <v>1360391</v>
      </c>
      <c r="H31" s="47">
        <v>12.935886587163624</v>
      </c>
      <c r="I31" s="48">
        <v>5.996426765443565</v>
      </c>
      <c r="J31" s="49">
        <v>78453</v>
      </c>
      <c r="K31" s="49">
        <v>5816</v>
      </c>
      <c r="L31" s="49">
        <v>422</v>
      </c>
      <c r="M31" s="49">
        <v>425253</v>
      </c>
      <c r="N31" s="49">
        <v>30483</v>
      </c>
      <c r="O31" s="49">
        <v>52676</v>
      </c>
      <c r="P31" s="49">
        <v>613885</v>
      </c>
      <c r="Q31" s="49">
        <v>153403</v>
      </c>
      <c r="R31" s="49">
        <v>46277</v>
      </c>
      <c r="S31" s="47">
        <v>0.4400455630728012</v>
      </c>
      <c r="T31" s="48">
        <v>50.763968072976056</v>
      </c>
      <c r="U31" s="49">
        <v>1090270</v>
      </c>
      <c r="V31" s="47">
        <v>10.36732018176163</v>
      </c>
      <c r="W31" s="179">
        <v>-8.378824446879602</v>
      </c>
      <c r="X31" s="152"/>
      <c r="Y31" s="44" t="s">
        <v>41</v>
      </c>
      <c r="Z31" s="151"/>
      <c r="AB31" s="150"/>
      <c r="AC31" s="52" t="s">
        <v>41</v>
      </c>
      <c r="AD31" s="153"/>
      <c r="AE31" s="58">
        <v>1394635</v>
      </c>
      <c r="AF31" s="55">
        <v>12.89829992909165</v>
      </c>
      <c r="AG31" s="56">
        <v>-5.187628064192878</v>
      </c>
      <c r="AH31" s="58">
        <v>1283431</v>
      </c>
      <c r="AI31" s="55">
        <v>11.86982828933307</v>
      </c>
      <c r="AJ31" s="56">
        <v>4.01022086037731</v>
      </c>
      <c r="AK31" s="57">
        <v>79850</v>
      </c>
      <c r="AL31" s="57">
        <v>3722</v>
      </c>
      <c r="AM31" s="57">
        <v>586</v>
      </c>
      <c r="AN31" s="57">
        <v>424461</v>
      </c>
      <c r="AO31" s="57">
        <v>34233</v>
      </c>
      <c r="AP31" s="57">
        <v>51261</v>
      </c>
      <c r="AQ31" s="57">
        <v>544588</v>
      </c>
      <c r="AR31" s="57">
        <v>144730</v>
      </c>
      <c r="AS31" s="57">
        <v>30695</v>
      </c>
      <c r="AT31" s="55">
        <v>0.2838831065644188</v>
      </c>
      <c r="AU31" s="56">
        <v>-1.4828128510447092</v>
      </c>
      <c r="AV31" s="57">
        <v>1189976</v>
      </c>
      <c r="AW31" s="55">
        <v>11.0055085068285</v>
      </c>
      <c r="AX31" s="56">
        <v>-21.364193553716277</v>
      </c>
      <c r="AY31" s="150"/>
      <c r="AZ31" s="52" t="s">
        <v>41</v>
      </c>
      <c r="BA31" s="153"/>
    </row>
    <row r="32" spans="1:53" ht="14.25" customHeight="1">
      <c r="A32" s="144"/>
      <c r="B32" s="18" t="s">
        <v>42</v>
      </c>
      <c r="C32" s="145"/>
      <c r="D32" s="20">
        <v>995566</v>
      </c>
      <c r="E32" s="21">
        <v>16.745575626113492</v>
      </c>
      <c r="F32" s="22">
        <v>0</v>
      </c>
      <c r="G32" s="23">
        <v>913825</v>
      </c>
      <c r="H32" s="21">
        <v>15.370679238275677</v>
      </c>
      <c r="I32" s="22">
        <v>23.45416325549098</v>
      </c>
      <c r="J32" s="23">
        <v>127993</v>
      </c>
      <c r="K32" s="23">
        <v>5186</v>
      </c>
      <c r="L32" s="23">
        <v>737</v>
      </c>
      <c r="M32" s="23">
        <v>246566</v>
      </c>
      <c r="N32" s="23">
        <v>20061</v>
      </c>
      <c r="O32" s="23">
        <v>30570</v>
      </c>
      <c r="P32" s="23">
        <v>429732</v>
      </c>
      <c r="Q32" s="23">
        <v>52980</v>
      </c>
      <c r="R32" s="23">
        <v>25972</v>
      </c>
      <c r="S32" s="21">
        <v>0.43685309679259804</v>
      </c>
      <c r="T32" s="22">
        <v>-6.494815668202765</v>
      </c>
      <c r="U32" s="23">
        <v>627975</v>
      </c>
      <c r="V32" s="21">
        <v>10.562637588877704</v>
      </c>
      <c r="W32" s="177">
        <v>4.977432296890672</v>
      </c>
      <c r="X32" s="144"/>
      <c r="Y32" s="18" t="s">
        <v>42</v>
      </c>
      <c r="Z32" s="145"/>
      <c r="AB32" s="144"/>
      <c r="AC32" s="18" t="s">
        <v>42</v>
      </c>
      <c r="AD32" s="145"/>
      <c r="AE32" s="29">
        <v>995566</v>
      </c>
      <c r="AF32" s="26">
        <v>16.821414547472273</v>
      </c>
      <c r="AG32" s="27">
        <v>-59.960892569588225</v>
      </c>
      <c r="AH32" s="28">
        <v>740214</v>
      </c>
      <c r="AI32" s="26">
        <v>12.50690215198454</v>
      </c>
      <c r="AJ32" s="27">
        <v>14.28117082720279</v>
      </c>
      <c r="AK32" s="25">
        <v>110409</v>
      </c>
      <c r="AL32" s="25">
        <v>6458</v>
      </c>
      <c r="AM32" s="25">
        <v>337</v>
      </c>
      <c r="AN32" s="25">
        <v>222971</v>
      </c>
      <c r="AO32" s="25">
        <v>23801</v>
      </c>
      <c r="AP32" s="25">
        <v>16064</v>
      </c>
      <c r="AQ32" s="25">
        <v>309509</v>
      </c>
      <c r="AR32" s="25">
        <v>50665</v>
      </c>
      <c r="AS32" s="25">
        <v>27776</v>
      </c>
      <c r="AT32" s="26">
        <v>0.469312542283073</v>
      </c>
      <c r="AU32" s="27">
        <v>53.85808452888717</v>
      </c>
      <c r="AV32" s="25">
        <v>598200</v>
      </c>
      <c r="AW32" s="26">
        <v>10.107386333299766</v>
      </c>
      <c r="AX32" s="27">
        <v>-21.503995003129603</v>
      </c>
      <c r="AY32" s="144"/>
      <c r="AZ32" s="18" t="s">
        <v>42</v>
      </c>
      <c r="BA32" s="145"/>
    </row>
    <row r="33" spans="1:53" ht="14.25" customHeight="1">
      <c r="A33" s="144"/>
      <c r="B33" s="18" t="s">
        <v>43</v>
      </c>
      <c r="C33" s="145"/>
      <c r="D33" s="20">
        <v>2503840</v>
      </c>
      <c r="E33" s="21">
        <v>21.034452080935058</v>
      </c>
      <c r="F33" s="22">
        <v>0</v>
      </c>
      <c r="G33" s="23">
        <v>1549108</v>
      </c>
      <c r="H33" s="21">
        <v>13.013865899655388</v>
      </c>
      <c r="I33" s="22">
        <v>1.0199104252583033</v>
      </c>
      <c r="J33" s="23">
        <v>154044</v>
      </c>
      <c r="K33" s="23">
        <v>10900</v>
      </c>
      <c r="L33" s="23">
        <v>900</v>
      </c>
      <c r="M33" s="23">
        <v>422783</v>
      </c>
      <c r="N33" s="23">
        <v>42044</v>
      </c>
      <c r="O33" s="23">
        <v>87788</v>
      </c>
      <c r="P33" s="23">
        <v>692285</v>
      </c>
      <c r="Q33" s="23">
        <v>138364</v>
      </c>
      <c r="R33" s="23">
        <v>23413</v>
      </c>
      <c r="S33" s="21">
        <v>0.19668973519511332</v>
      </c>
      <c r="T33" s="22">
        <v>25.08280799230687</v>
      </c>
      <c r="U33" s="23">
        <v>1100729</v>
      </c>
      <c r="V33" s="21">
        <v>9.24708903308341</v>
      </c>
      <c r="W33" s="177">
        <v>7.9171470701271405</v>
      </c>
      <c r="X33" s="144"/>
      <c r="Y33" s="18" t="s">
        <v>43</v>
      </c>
      <c r="Z33" s="145"/>
      <c r="AB33" s="144"/>
      <c r="AC33" s="18" t="s">
        <v>43</v>
      </c>
      <c r="AD33" s="145"/>
      <c r="AE33" s="28">
        <v>2503840</v>
      </c>
      <c r="AF33" s="26">
        <v>21.069003882363496</v>
      </c>
      <c r="AG33" s="27">
        <v>-23.621359809700095</v>
      </c>
      <c r="AH33" s="28">
        <v>1533468</v>
      </c>
      <c r="AI33" s="26">
        <v>12.903637311281944</v>
      </c>
      <c r="AJ33" s="27">
        <v>26.409034704476134</v>
      </c>
      <c r="AK33" s="25">
        <v>154123</v>
      </c>
      <c r="AL33" s="25">
        <v>7876</v>
      </c>
      <c r="AM33" s="25">
        <v>558</v>
      </c>
      <c r="AN33" s="25">
        <v>400438</v>
      </c>
      <c r="AO33" s="25">
        <v>45258</v>
      </c>
      <c r="AP33" s="25">
        <v>196902</v>
      </c>
      <c r="AQ33" s="25">
        <v>596489</v>
      </c>
      <c r="AR33" s="25">
        <v>131824</v>
      </c>
      <c r="AS33" s="25">
        <v>18718</v>
      </c>
      <c r="AT33" s="26">
        <v>0.1575059167798581</v>
      </c>
      <c r="AU33" s="27">
        <v>-14.94137962373898</v>
      </c>
      <c r="AV33" s="25">
        <v>1019976</v>
      </c>
      <c r="AW33" s="26">
        <v>8.582768189627767</v>
      </c>
      <c r="AX33" s="27">
        <v>-31.16154134285396</v>
      </c>
      <c r="AY33" s="144"/>
      <c r="AZ33" s="18" t="s">
        <v>43</v>
      </c>
      <c r="BA33" s="145"/>
    </row>
    <row r="34" spans="1:53" ht="14.25" customHeight="1">
      <c r="A34" s="144"/>
      <c r="B34" s="18" t="s">
        <v>44</v>
      </c>
      <c r="C34" s="145"/>
      <c r="D34" s="20">
        <v>499343</v>
      </c>
      <c r="E34" s="21">
        <v>33.974157914181305</v>
      </c>
      <c r="F34" s="22">
        <v>0</v>
      </c>
      <c r="G34" s="23">
        <v>232964</v>
      </c>
      <c r="H34" s="21">
        <v>15.850338793813739</v>
      </c>
      <c r="I34" s="22">
        <v>13.527448161594501</v>
      </c>
      <c r="J34" s="23">
        <v>31033</v>
      </c>
      <c r="K34" s="23">
        <v>8381</v>
      </c>
      <c r="L34" s="23">
        <v>299</v>
      </c>
      <c r="M34" s="23">
        <v>56963</v>
      </c>
      <c r="N34" s="23">
        <v>8254</v>
      </c>
      <c r="O34" s="23">
        <v>9741</v>
      </c>
      <c r="P34" s="23">
        <v>62837</v>
      </c>
      <c r="Q34" s="23">
        <v>55456</v>
      </c>
      <c r="R34" s="23">
        <v>10231</v>
      </c>
      <c r="S34" s="21">
        <v>0.6960938866069795</v>
      </c>
      <c r="T34" s="22">
        <v>-3.335222978080121</v>
      </c>
      <c r="U34" s="23">
        <v>47794</v>
      </c>
      <c r="V34" s="21">
        <v>3.251794664890429</v>
      </c>
      <c r="W34" s="177">
        <v>-1.4820769690598397</v>
      </c>
      <c r="X34" s="144"/>
      <c r="Y34" s="18" t="s">
        <v>44</v>
      </c>
      <c r="Z34" s="145"/>
      <c r="AB34" s="144"/>
      <c r="AC34" s="18" t="s">
        <v>44</v>
      </c>
      <c r="AD34" s="145"/>
      <c r="AE34" s="28">
        <v>499343</v>
      </c>
      <c r="AF34" s="26">
        <v>32.411758100456765</v>
      </c>
      <c r="AG34" s="27">
        <v>7.2126677402039725</v>
      </c>
      <c r="AH34" s="28">
        <v>205205</v>
      </c>
      <c r="AI34" s="26">
        <v>13.31961161166619</v>
      </c>
      <c r="AJ34" s="27">
        <v>-1.2326367163058443</v>
      </c>
      <c r="AK34" s="25">
        <v>31832</v>
      </c>
      <c r="AL34" s="25">
        <v>5349</v>
      </c>
      <c r="AM34" s="25">
        <v>300</v>
      </c>
      <c r="AN34" s="25">
        <v>50563</v>
      </c>
      <c r="AO34" s="25">
        <v>7840</v>
      </c>
      <c r="AP34" s="25">
        <v>7586</v>
      </c>
      <c r="AQ34" s="25">
        <v>55513</v>
      </c>
      <c r="AR34" s="25">
        <v>46222</v>
      </c>
      <c r="AS34" s="25">
        <v>10584</v>
      </c>
      <c r="AT34" s="26">
        <v>0.6869948066464021</v>
      </c>
      <c r="AU34" s="27">
        <v>12.404418011894649</v>
      </c>
      <c r="AV34" s="25">
        <v>48513</v>
      </c>
      <c r="AW34" s="26">
        <v>3.1489209235484608</v>
      </c>
      <c r="AX34" s="27">
        <v>-17.17090660747823</v>
      </c>
      <c r="AY34" s="144"/>
      <c r="AZ34" s="18" t="s">
        <v>44</v>
      </c>
      <c r="BA34" s="145"/>
    </row>
    <row r="35" spans="1:53" ht="14.25" customHeight="1">
      <c r="A35" s="148"/>
      <c r="B35" s="31" t="s">
        <v>45</v>
      </c>
      <c r="C35" s="149"/>
      <c r="D35" s="33">
        <v>119504</v>
      </c>
      <c r="E35" s="34">
        <v>7.701741824343006</v>
      </c>
      <c r="F35" s="35">
        <v>0</v>
      </c>
      <c r="G35" s="36">
        <v>300192</v>
      </c>
      <c r="H35" s="34">
        <v>19.346643474136226</v>
      </c>
      <c r="I35" s="35">
        <v>20.643825982115946</v>
      </c>
      <c r="J35" s="36">
        <v>65143</v>
      </c>
      <c r="K35" s="36">
        <v>10926</v>
      </c>
      <c r="L35" s="36">
        <v>484</v>
      </c>
      <c r="M35" s="36">
        <v>59421</v>
      </c>
      <c r="N35" s="36">
        <v>16352</v>
      </c>
      <c r="O35" s="36">
        <v>27525</v>
      </c>
      <c r="P35" s="36">
        <v>95760</v>
      </c>
      <c r="Q35" s="36">
        <v>24581</v>
      </c>
      <c r="R35" s="36">
        <v>21229</v>
      </c>
      <c r="S35" s="34">
        <v>1.3681573603308481</v>
      </c>
      <c r="T35" s="35">
        <v>27.24929569022358</v>
      </c>
      <c r="U35" s="36">
        <v>51202</v>
      </c>
      <c r="V35" s="34">
        <v>3.2998442302350597</v>
      </c>
      <c r="W35" s="178">
        <v>-3.503514822562711</v>
      </c>
      <c r="X35" s="148"/>
      <c r="Y35" s="31" t="s">
        <v>45</v>
      </c>
      <c r="Z35" s="149"/>
      <c r="AB35" s="148"/>
      <c r="AC35" s="31" t="s">
        <v>45</v>
      </c>
      <c r="AD35" s="149"/>
      <c r="AE35" s="42">
        <v>119504</v>
      </c>
      <c r="AF35" s="39">
        <v>8.815027089626277</v>
      </c>
      <c r="AG35" s="40">
        <v>225.03059809067912</v>
      </c>
      <c r="AH35" s="42">
        <v>248825</v>
      </c>
      <c r="AI35" s="39">
        <v>18.35418994825494</v>
      </c>
      <c r="AJ35" s="40">
        <v>-18.4832461899333</v>
      </c>
      <c r="AK35" s="41">
        <v>60785</v>
      </c>
      <c r="AL35" s="41">
        <v>10186</v>
      </c>
      <c r="AM35" s="41">
        <v>423</v>
      </c>
      <c r="AN35" s="41">
        <v>57191</v>
      </c>
      <c r="AO35" s="41">
        <v>16101</v>
      </c>
      <c r="AP35" s="41">
        <v>4774</v>
      </c>
      <c r="AQ35" s="41">
        <v>76835</v>
      </c>
      <c r="AR35" s="41">
        <v>22530</v>
      </c>
      <c r="AS35" s="41">
        <v>16683</v>
      </c>
      <c r="AT35" s="39">
        <v>1.2305956029608647</v>
      </c>
      <c r="AU35" s="40">
        <v>469.1914022517912</v>
      </c>
      <c r="AV35" s="41">
        <v>53061</v>
      </c>
      <c r="AW35" s="39">
        <v>3.9139623142544173</v>
      </c>
      <c r="AX35" s="40">
        <v>-26.007167659076014</v>
      </c>
      <c r="AY35" s="148"/>
      <c r="AZ35" s="31" t="s">
        <v>45</v>
      </c>
      <c r="BA35" s="149"/>
    </row>
    <row r="36" spans="1:53" ht="14.25" customHeight="1">
      <c r="A36" s="150"/>
      <c r="B36" s="44" t="s">
        <v>46</v>
      </c>
      <c r="C36" s="151"/>
      <c r="D36" s="46">
        <v>184256</v>
      </c>
      <c r="E36" s="47">
        <v>14.41451590317203</v>
      </c>
      <c r="F36" s="48">
        <v>0</v>
      </c>
      <c r="G36" s="49">
        <v>270366</v>
      </c>
      <c r="H36" s="47">
        <v>21.15098019427866</v>
      </c>
      <c r="I36" s="48">
        <v>7.381414800957976</v>
      </c>
      <c r="J36" s="49">
        <v>28472</v>
      </c>
      <c r="K36" s="49">
        <v>14165</v>
      </c>
      <c r="L36" s="49">
        <v>235</v>
      </c>
      <c r="M36" s="49">
        <v>72503</v>
      </c>
      <c r="N36" s="49">
        <v>13029</v>
      </c>
      <c r="O36" s="49">
        <v>16679</v>
      </c>
      <c r="P36" s="49">
        <v>92827</v>
      </c>
      <c r="Q36" s="49">
        <v>32456</v>
      </c>
      <c r="R36" s="49">
        <v>9966</v>
      </c>
      <c r="S36" s="47">
        <v>0.7796493220899859</v>
      </c>
      <c r="T36" s="48">
        <v>-5.356125356125356</v>
      </c>
      <c r="U36" s="49">
        <v>90170</v>
      </c>
      <c r="V36" s="47">
        <v>7.05408181545796</v>
      </c>
      <c r="W36" s="179">
        <v>163.91734472867762</v>
      </c>
      <c r="X36" s="152"/>
      <c r="Y36" s="52" t="s">
        <v>46</v>
      </c>
      <c r="Z36" s="153"/>
      <c r="AB36" s="150"/>
      <c r="AC36" s="52" t="s">
        <v>46</v>
      </c>
      <c r="AD36" s="153"/>
      <c r="AE36" s="58">
        <v>184256</v>
      </c>
      <c r="AF36" s="55">
        <v>13.895846012644242</v>
      </c>
      <c r="AG36" s="56">
        <v>-36.94031000058181</v>
      </c>
      <c r="AH36" s="58">
        <v>251781</v>
      </c>
      <c r="AI36" s="55">
        <v>18.988309769611735</v>
      </c>
      <c r="AJ36" s="56">
        <v>13.7473966686394</v>
      </c>
      <c r="AK36" s="57">
        <v>19081</v>
      </c>
      <c r="AL36" s="57">
        <v>16444</v>
      </c>
      <c r="AM36" s="57">
        <v>310</v>
      </c>
      <c r="AN36" s="57">
        <v>52311</v>
      </c>
      <c r="AO36" s="57">
        <v>7914</v>
      </c>
      <c r="AP36" s="57">
        <v>13425</v>
      </c>
      <c r="AQ36" s="57">
        <v>104092</v>
      </c>
      <c r="AR36" s="57">
        <v>38204</v>
      </c>
      <c r="AS36" s="57">
        <v>10530</v>
      </c>
      <c r="AT36" s="55">
        <v>0.7941302237818245</v>
      </c>
      <c r="AU36" s="56">
        <v>14.332247557003258</v>
      </c>
      <c r="AV36" s="57">
        <v>34166</v>
      </c>
      <c r="AW36" s="55">
        <v>2.5766622246656996</v>
      </c>
      <c r="AX36" s="56">
        <v>-44.68925547587055</v>
      </c>
      <c r="AY36" s="150"/>
      <c r="AZ36" s="52" t="s">
        <v>46</v>
      </c>
      <c r="BA36" s="153"/>
    </row>
    <row r="37" spans="1:53" ht="14.25" customHeight="1">
      <c r="A37" s="144"/>
      <c r="B37" s="18" t="s">
        <v>47</v>
      </c>
      <c r="C37" s="145"/>
      <c r="D37" s="20">
        <v>332517</v>
      </c>
      <c r="E37" s="21">
        <v>30.958654386873082</v>
      </c>
      <c r="F37" s="22">
        <v>0</v>
      </c>
      <c r="G37" s="23">
        <v>199174</v>
      </c>
      <c r="H37" s="21">
        <v>18.543891075797806</v>
      </c>
      <c r="I37" s="22">
        <v>1.7918106179855673</v>
      </c>
      <c r="J37" s="23">
        <v>29111</v>
      </c>
      <c r="K37" s="23">
        <v>6753</v>
      </c>
      <c r="L37" s="23">
        <v>157</v>
      </c>
      <c r="M37" s="23">
        <v>50021</v>
      </c>
      <c r="N37" s="23">
        <v>4587</v>
      </c>
      <c r="O37" s="23">
        <v>5549</v>
      </c>
      <c r="P37" s="23">
        <v>84263</v>
      </c>
      <c r="Q37" s="23">
        <v>18733</v>
      </c>
      <c r="R37" s="23">
        <v>0</v>
      </c>
      <c r="S37" s="21">
        <v>0</v>
      </c>
      <c r="T37" s="22" t="s">
        <v>150</v>
      </c>
      <c r="U37" s="23">
        <v>38323</v>
      </c>
      <c r="V37" s="21">
        <v>3.568023626064644</v>
      </c>
      <c r="W37" s="177">
        <v>1.3326634760305667</v>
      </c>
      <c r="X37" s="144"/>
      <c r="Y37" s="18" t="s">
        <v>47</v>
      </c>
      <c r="Z37" s="145"/>
      <c r="AB37" s="144"/>
      <c r="AC37" s="18" t="s">
        <v>47</v>
      </c>
      <c r="AD37" s="145"/>
      <c r="AE37" s="28">
        <v>332517</v>
      </c>
      <c r="AF37" s="26">
        <v>31.021270640917997</v>
      </c>
      <c r="AG37" s="27">
        <v>-34.546989905988696</v>
      </c>
      <c r="AH37" s="28">
        <v>195668</v>
      </c>
      <c r="AI37" s="26">
        <v>18.254314768168673</v>
      </c>
      <c r="AJ37" s="27">
        <v>-10.962463425843765</v>
      </c>
      <c r="AK37" s="25">
        <v>10973</v>
      </c>
      <c r="AL37" s="25">
        <v>7162</v>
      </c>
      <c r="AM37" s="25">
        <v>166</v>
      </c>
      <c r="AN37" s="25">
        <v>52260</v>
      </c>
      <c r="AO37" s="25">
        <v>4226</v>
      </c>
      <c r="AP37" s="25">
        <v>2886</v>
      </c>
      <c r="AQ37" s="25">
        <v>102848</v>
      </c>
      <c r="AR37" s="25">
        <v>15147</v>
      </c>
      <c r="AS37" s="25">
        <v>700</v>
      </c>
      <c r="AT37" s="26">
        <v>0.0653045993096371</v>
      </c>
      <c r="AU37" s="27" t="s">
        <v>61</v>
      </c>
      <c r="AV37" s="25">
        <v>37819</v>
      </c>
      <c r="AW37" s="26">
        <v>3.5282209161302363</v>
      </c>
      <c r="AX37" s="27">
        <v>-21.34969325153374</v>
      </c>
      <c r="AY37" s="144"/>
      <c r="AZ37" s="18" t="s">
        <v>47</v>
      </c>
      <c r="BA37" s="145"/>
    </row>
    <row r="38" spans="1:53" ht="14.25" customHeight="1">
      <c r="A38" s="144"/>
      <c r="B38" s="18" t="s">
        <v>48</v>
      </c>
      <c r="C38" s="145"/>
      <c r="D38" s="20">
        <v>1224300</v>
      </c>
      <c r="E38" s="21">
        <v>41.93668495694836</v>
      </c>
      <c r="F38" s="22">
        <v>0</v>
      </c>
      <c r="G38" s="23">
        <v>334257</v>
      </c>
      <c r="H38" s="21">
        <v>11.449506251453638</v>
      </c>
      <c r="I38" s="22">
        <v>7.108936399292471</v>
      </c>
      <c r="J38" s="23">
        <v>41425</v>
      </c>
      <c r="K38" s="23">
        <v>14320</v>
      </c>
      <c r="L38" s="23">
        <v>155</v>
      </c>
      <c r="M38" s="23">
        <v>72236</v>
      </c>
      <c r="N38" s="23">
        <v>23282</v>
      </c>
      <c r="O38" s="23">
        <v>21220</v>
      </c>
      <c r="P38" s="23">
        <v>134910</v>
      </c>
      <c r="Q38" s="23">
        <v>26709</v>
      </c>
      <c r="R38" s="23">
        <v>22512</v>
      </c>
      <c r="S38" s="21">
        <v>0.7711170887452597</v>
      </c>
      <c r="T38" s="22">
        <v>-15.773720442981144</v>
      </c>
      <c r="U38" s="23">
        <v>203740</v>
      </c>
      <c r="V38" s="21">
        <v>6.978828876197549</v>
      </c>
      <c r="W38" s="177">
        <v>12.376035564968946</v>
      </c>
      <c r="X38" s="144"/>
      <c r="Y38" s="18" t="s">
        <v>48</v>
      </c>
      <c r="Z38" s="145"/>
      <c r="AB38" s="144"/>
      <c r="AC38" s="18" t="s">
        <v>48</v>
      </c>
      <c r="AD38" s="145"/>
      <c r="AE38" s="29">
        <v>1224300</v>
      </c>
      <c r="AF38" s="26">
        <v>40.78896648961352</v>
      </c>
      <c r="AG38" s="27">
        <v>-43.85420712812642</v>
      </c>
      <c r="AH38" s="28">
        <v>312072</v>
      </c>
      <c r="AI38" s="26">
        <v>10.397038593765147</v>
      </c>
      <c r="AJ38" s="27">
        <v>-2.3236597641285024</v>
      </c>
      <c r="AK38" s="25">
        <v>39493</v>
      </c>
      <c r="AL38" s="25">
        <v>17481</v>
      </c>
      <c r="AM38" s="25">
        <v>0</v>
      </c>
      <c r="AN38" s="25">
        <v>76760</v>
      </c>
      <c r="AO38" s="25">
        <v>26305</v>
      </c>
      <c r="AP38" s="25">
        <v>8721</v>
      </c>
      <c r="AQ38" s="25">
        <v>115673</v>
      </c>
      <c r="AR38" s="25">
        <v>27639</v>
      </c>
      <c r="AS38" s="25">
        <v>26728</v>
      </c>
      <c r="AT38" s="26">
        <v>0.890474145498971</v>
      </c>
      <c r="AU38" s="27">
        <v>26.027913994718972</v>
      </c>
      <c r="AV38" s="25">
        <v>181302</v>
      </c>
      <c r="AW38" s="26">
        <v>6.040285226251663</v>
      </c>
      <c r="AX38" s="27">
        <v>-14.678199649869171</v>
      </c>
      <c r="AY38" s="144"/>
      <c r="AZ38" s="18" t="s">
        <v>48</v>
      </c>
      <c r="BA38" s="145"/>
    </row>
    <row r="39" spans="1:53" ht="14.25" customHeight="1">
      <c r="A39" s="144"/>
      <c r="B39" s="18" t="s">
        <v>49</v>
      </c>
      <c r="C39" s="145"/>
      <c r="D39" s="20">
        <v>985503</v>
      </c>
      <c r="E39" s="21">
        <v>44.25978596382969</v>
      </c>
      <c r="F39" s="22">
        <v>0</v>
      </c>
      <c r="G39" s="23">
        <v>343764</v>
      </c>
      <c r="H39" s="21">
        <v>15.438736424008805</v>
      </c>
      <c r="I39" s="22">
        <v>4.963542875288542</v>
      </c>
      <c r="J39" s="23">
        <v>37811</v>
      </c>
      <c r="K39" s="23">
        <v>19776</v>
      </c>
      <c r="L39" s="23">
        <v>466</v>
      </c>
      <c r="M39" s="23">
        <v>94225</v>
      </c>
      <c r="N39" s="23">
        <v>30596</v>
      </c>
      <c r="O39" s="23">
        <v>22998</v>
      </c>
      <c r="P39" s="23">
        <v>95687</v>
      </c>
      <c r="Q39" s="23">
        <v>42205</v>
      </c>
      <c r="R39" s="23">
        <v>28642</v>
      </c>
      <c r="S39" s="21">
        <v>1.2863368143739897</v>
      </c>
      <c r="T39" s="22">
        <v>94.73755779167799</v>
      </c>
      <c r="U39" s="23">
        <v>122824</v>
      </c>
      <c r="V39" s="21">
        <v>5.516131306775746</v>
      </c>
      <c r="W39" s="177">
        <v>22.99496299856801</v>
      </c>
      <c r="X39" s="144"/>
      <c r="Y39" s="18" t="s">
        <v>49</v>
      </c>
      <c r="Z39" s="145"/>
      <c r="AB39" s="144"/>
      <c r="AC39" s="18" t="s">
        <v>49</v>
      </c>
      <c r="AD39" s="145"/>
      <c r="AE39" s="29">
        <v>985503</v>
      </c>
      <c r="AF39" s="26">
        <v>42.32229521418108</v>
      </c>
      <c r="AG39" s="27">
        <v>-48.8222665824699</v>
      </c>
      <c r="AH39" s="28">
        <v>327508</v>
      </c>
      <c r="AI39" s="26">
        <v>14.064787485178654</v>
      </c>
      <c r="AJ39" s="27">
        <v>12.307581519595908</v>
      </c>
      <c r="AK39" s="25">
        <v>37506</v>
      </c>
      <c r="AL39" s="25">
        <v>20632</v>
      </c>
      <c r="AM39" s="25">
        <v>470</v>
      </c>
      <c r="AN39" s="25">
        <v>78829</v>
      </c>
      <c r="AO39" s="25">
        <v>30032</v>
      </c>
      <c r="AP39" s="25">
        <v>21770</v>
      </c>
      <c r="AQ39" s="25">
        <v>117152</v>
      </c>
      <c r="AR39" s="25">
        <v>21117</v>
      </c>
      <c r="AS39" s="25">
        <v>14708</v>
      </c>
      <c r="AT39" s="26">
        <v>0.6316331031059017</v>
      </c>
      <c r="AU39" s="27">
        <v>20.26165167620605</v>
      </c>
      <c r="AV39" s="25">
        <v>99861</v>
      </c>
      <c r="AW39" s="26">
        <v>4.288517358529946</v>
      </c>
      <c r="AX39" s="27">
        <v>-2.3010771623961728</v>
      </c>
      <c r="AY39" s="144"/>
      <c r="AZ39" s="18" t="s">
        <v>49</v>
      </c>
      <c r="BA39" s="145"/>
    </row>
    <row r="40" spans="1:53" ht="14.25" customHeight="1">
      <c r="A40" s="148"/>
      <c r="B40" s="31" t="s">
        <v>50</v>
      </c>
      <c r="C40" s="149"/>
      <c r="D40" s="33">
        <v>721101</v>
      </c>
      <c r="E40" s="34">
        <v>29.036762802069898</v>
      </c>
      <c r="F40" s="35">
        <v>0</v>
      </c>
      <c r="G40" s="36">
        <v>330692</v>
      </c>
      <c r="H40" s="34">
        <v>13.31606136247502</v>
      </c>
      <c r="I40" s="35">
        <v>-4.4990773122785335</v>
      </c>
      <c r="J40" s="36">
        <v>54340</v>
      </c>
      <c r="K40" s="36">
        <v>21479</v>
      </c>
      <c r="L40" s="36">
        <v>364</v>
      </c>
      <c r="M40" s="36">
        <v>79372</v>
      </c>
      <c r="N40" s="36">
        <v>13549</v>
      </c>
      <c r="O40" s="36">
        <v>11289</v>
      </c>
      <c r="P40" s="36">
        <v>119110</v>
      </c>
      <c r="Q40" s="36">
        <v>31189</v>
      </c>
      <c r="R40" s="36">
        <v>17256</v>
      </c>
      <c r="S40" s="34">
        <v>0.6948518708371202</v>
      </c>
      <c r="T40" s="35">
        <v>42.88316634925892</v>
      </c>
      <c r="U40" s="36">
        <v>136831</v>
      </c>
      <c r="V40" s="34">
        <v>5.509809709000579</v>
      </c>
      <c r="W40" s="178">
        <v>28.082935505007956</v>
      </c>
      <c r="X40" s="148"/>
      <c r="Y40" s="31" t="s">
        <v>50</v>
      </c>
      <c r="Z40" s="149"/>
      <c r="AB40" s="148"/>
      <c r="AC40" s="31" t="s">
        <v>50</v>
      </c>
      <c r="AD40" s="149"/>
      <c r="AE40" s="38">
        <v>721101</v>
      </c>
      <c r="AF40" s="39">
        <v>28.727189284864885</v>
      </c>
      <c r="AG40" s="40">
        <v>-13.33379003994981</v>
      </c>
      <c r="AH40" s="42">
        <v>346271</v>
      </c>
      <c r="AI40" s="39">
        <v>13.794728562100799</v>
      </c>
      <c r="AJ40" s="40">
        <v>7.748054429304449</v>
      </c>
      <c r="AK40" s="41">
        <v>56553</v>
      </c>
      <c r="AL40" s="41">
        <v>18198</v>
      </c>
      <c r="AM40" s="41">
        <v>242</v>
      </c>
      <c r="AN40" s="41">
        <v>83013</v>
      </c>
      <c r="AO40" s="41">
        <v>13138</v>
      </c>
      <c r="AP40" s="41">
        <v>4456</v>
      </c>
      <c r="AQ40" s="41">
        <v>142090</v>
      </c>
      <c r="AR40" s="41">
        <v>28581</v>
      </c>
      <c r="AS40" s="41">
        <v>12077</v>
      </c>
      <c r="AT40" s="39">
        <v>0.4811229841496728</v>
      </c>
      <c r="AU40" s="40">
        <v>-30.202854996243424</v>
      </c>
      <c r="AV40" s="41">
        <v>106830</v>
      </c>
      <c r="AW40" s="39">
        <v>4.255888746932976</v>
      </c>
      <c r="AX40" s="40">
        <v>-49.66665881410634</v>
      </c>
      <c r="AY40" s="148"/>
      <c r="AZ40" s="31" t="s">
        <v>50</v>
      </c>
      <c r="BA40" s="149"/>
    </row>
    <row r="41" spans="1:53" ht="14.25" customHeight="1">
      <c r="A41" s="150"/>
      <c r="B41" s="44" t="s">
        <v>51</v>
      </c>
      <c r="C41" s="151"/>
      <c r="D41" s="46">
        <v>777952</v>
      </c>
      <c r="E41" s="47">
        <v>31.02441109801288</v>
      </c>
      <c r="F41" s="48">
        <v>0</v>
      </c>
      <c r="G41" s="49">
        <v>295208</v>
      </c>
      <c r="H41" s="47">
        <v>11.772775635800391</v>
      </c>
      <c r="I41" s="48">
        <v>24.502551558348447</v>
      </c>
      <c r="J41" s="49">
        <v>41929</v>
      </c>
      <c r="K41" s="49">
        <v>14685</v>
      </c>
      <c r="L41" s="49">
        <v>486</v>
      </c>
      <c r="M41" s="49">
        <v>79103</v>
      </c>
      <c r="N41" s="49">
        <v>14684</v>
      </c>
      <c r="O41" s="49">
        <v>10581</v>
      </c>
      <c r="P41" s="49">
        <v>82665</v>
      </c>
      <c r="Q41" s="49">
        <v>51075</v>
      </c>
      <c r="R41" s="49">
        <v>26619</v>
      </c>
      <c r="S41" s="47">
        <v>1.061554953285042</v>
      </c>
      <c r="T41" s="48">
        <v>28.470077220077222</v>
      </c>
      <c r="U41" s="49">
        <v>178794</v>
      </c>
      <c r="V41" s="47">
        <v>7.130232402330883</v>
      </c>
      <c r="W41" s="179">
        <v>-9.354815813755412</v>
      </c>
      <c r="X41" s="152"/>
      <c r="Y41" s="52" t="s">
        <v>51</v>
      </c>
      <c r="Z41" s="153"/>
      <c r="AB41" s="150"/>
      <c r="AC41" s="52" t="s">
        <v>51</v>
      </c>
      <c r="AD41" s="153"/>
      <c r="AE41" s="54">
        <v>777952</v>
      </c>
      <c r="AF41" s="55">
        <v>30.57225518483208</v>
      </c>
      <c r="AG41" s="56">
        <v>36.31611871097973</v>
      </c>
      <c r="AH41" s="58">
        <v>237110</v>
      </c>
      <c r="AI41" s="55">
        <v>9.318039450860123</v>
      </c>
      <c r="AJ41" s="56">
        <v>0.6588610872906036</v>
      </c>
      <c r="AK41" s="57">
        <v>34208</v>
      </c>
      <c r="AL41" s="57">
        <v>12592</v>
      </c>
      <c r="AM41" s="57">
        <v>316</v>
      </c>
      <c r="AN41" s="57">
        <v>77285</v>
      </c>
      <c r="AO41" s="57">
        <v>13588</v>
      </c>
      <c r="AP41" s="57">
        <v>8774</v>
      </c>
      <c r="AQ41" s="57">
        <v>52995</v>
      </c>
      <c r="AR41" s="57">
        <v>37352</v>
      </c>
      <c r="AS41" s="57">
        <v>20720</v>
      </c>
      <c r="AT41" s="55">
        <v>0.8142624833276613</v>
      </c>
      <c r="AU41" s="56">
        <v>54.93905630748524</v>
      </c>
      <c r="AV41" s="57">
        <v>197246</v>
      </c>
      <c r="AW41" s="55">
        <v>7.751448734867175</v>
      </c>
      <c r="AX41" s="56">
        <v>48.03812668868208</v>
      </c>
      <c r="AY41" s="150"/>
      <c r="AZ41" s="52" t="s">
        <v>51</v>
      </c>
      <c r="BA41" s="153"/>
    </row>
    <row r="42" spans="1:53" ht="14.25" customHeight="1">
      <c r="A42" s="144"/>
      <c r="B42" s="18" t="s">
        <v>52</v>
      </c>
      <c r="C42" s="145"/>
      <c r="D42" s="20">
        <v>899439</v>
      </c>
      <c r="E42" s="21">
        <v>11.845050698148148</v>
      </c>
      <c r="F42" s="22">
        <v>0</v>
      </c>
      <c r="G42" s="23">
        <v>1188675</v>
      </c>
      <c r="H42" s="21">
        <v>15.65410843717167</v>
      </c>
      <c r="I42" s="22">
        <v>3.813594478296677</v>
      </c>
      <c r="J42" s="23">
        <v>188072</v>
      </c>
      <c r="K42" s="23">
        <v>39644</v>
      </c>
      <c r="L42" s="23">
        <v>248</v>
      </c>
      <c r="M42" s="23">
        <v>296726</v>
      </c>
      <c r="N42" s="23">
        <v>59107</v>
      </c>
      <c r="O42" s="23">
        <v>69081</v>
      </c>
      <c r="P42" s="23">
        <v>420998</v>
      </c>
      <c r="Q42" s="23">
        <v>114799</v>
      </c>
      <c r="R42" s="23">
        <v>63867</v>
      </c>
      <c r="S42" s="21">
        <v>0.8410885595783902</v>
      </c>
      <c r="T42" s="22">
        <v>51.082251082251084</v>
      </c>
      <c r="U42" s="23">
        <v>854490</v>
      </c>
      <c r="V42" s="21">
        <v>11.253100400428057</v>
      </c>
      <c r="W42" s="177">
        <v>60.50166514208649</v>
      </c>
      <c r="X42" s="144"/>
      <c r="Y42" s="18" t="s">
        <v>52</v>
      </c>
      <c r="Z42" s="145"/>
      <c r="AB42" s="144"/>
      <c r="AC42" s="18" t="s">
        <v>52</v>
      </c>
      <c r="AD42" s="145"/>
      <c r="AE42" s="29">
        <v>899439</v>
      </c>
      <c r="AF42" s="26">
        <v>12.299386411121095</v>
      </c>
      <c r="AG42" s="27">
        <v>-30.641175023577432</v>
      </c>
      <c r="AH42" s="28">
        <v>1145009</v>
      </c>
      <c r="AI42" s="26">
        <v>15.657435507256583</v>
      </c>
      <c r="AJ42" s="27">
        <v>21.913743244221656</v>
      </c>
      <c r="AK42" s="25">
        <v>188625</v>
      </c>
      <c r="AL42" s="25">
        <v>34366</v>
      </c>
      <c r="AM42" s="25">
        <v>321</v>
      </c>
      <c r="AN42" s="25">
        <v>264618</v>
      </c>
      <c r="AO42" s="25">
        <v>58803</v>
      </c>
      <c r="AP42" s="25">
        <v>193765</v>
      </c>
      <c r="AQ42" s="25">
        <v>317320</v>
      </c>
      <c r="AR42" s="25">
        <v>87191</v>
      </c>
      <c r="AS42" s="25">
        <v>42273</v>
      </c>
      <c r="AT42" s="26">
        <v>0.5780625053586981</v>
      </c>
      <c r="AU42" s="27">
        <v>32417.692307692305</v>
      </c>
      <c r="AV42" s="25">
        <v>532387</v>
      </c>
      <c r="AW42" s="26">
        <v>7.280130651725716</v>
      </c>
      <c r="AX42" s="27">
        <v>-24.344822097990342</v>
      </c>
      <c r="AY42" s="144"/>
      <c r="AZ42" s="18" t="s">
        <v>52</v>
      </c>
      <c r="BA42" s="145"/>
    </row>
    <row r="43" spans="1:53" ht="14.25" customHeight="1">
      <c r="A43" s="144"/>
      <c r="B43" s="18" t="s">
        <v>53</v>
      </c>
      <c r="C43" s="145"/>
      <c r="D43" s="20">
        <v>4275356</v>
      </c>
      <c r="E43" s="21">
        <v>32.05708279943677</v>
      </c>
      <c r="F43" s="22">
        <v>0</v>
      </c>
      <c r="G43" s="23">
        <v>1284516</v>
      </c>
      <c r="H43" s="21">
        <v>9.631440228416377</v>
      </c>
      <c r="I43" s="22">
        <v>12.00373893382837</v>
      </c>
      <c r="J43" s="23">
        <v>146568</v>
      </c>
      <c r="K43" s="23">
        <v>5057</v>
      </c>
      <c r="L43" s="23">
        <v>528</v>
      </c>
      <c r="M43" s="23">
        <v>382983</v>
      </c>
      <c r="N43" s="23">
        <v>31664</v>
      </c>
      <c r="O43" s="23">
        <v>51341</v>
      </c>
      <c r="P43" s="23">
        <v>588021</v>
      </c>
      <c r="Q43" s="23">
        <v>78354</v>
      </c>
      <c r="R43" s="23">
        <v>31460</v>
      </c>
      <c r="S43" s="21">
        <v>0.235890490726452</v>
      </c>
      <c r="T43" s="22">
        <v>18.878476420798066</v>
      </c>
      <c r="U43" s="23">
        <v>839971</v>
      </c>
      <c r="V43" s="21">
        <v>6.298193623203706</v>
      </c>
      <c r="W43" s="177">
        <v>-1.2275255465010995</v>
      </c>
      <c r="X43" s="144"/>
      <c r="Y43" s="18" t="s">
        <v>53</v>
      </c>
      <c r="Z43" s="145"/>
      <c r="AB43" s="144"/>
      <c r="AC43" s="18" t="s">
        <v>53</v>
      </c>
      <c r="AD43" s="145"/>
      <c r="AE43" s="29">
        <v>4275356</v>
      </c>
      <c r="AF43" s="26">
        <v>32.59605792084964</v>
      </c>
      <c r="AG43" s="27">
        <v>69.90435677977182</v>
      </c>
      <c r="AH43" s="28">
        <v>1146851</v>
      </c>
      <c r="AI43" s="26">
        <v>8.743791539835357</v>
      </c>
      <c r="AJ43" s="27">
        <v>-2.3395567666531836</v>
      </c>
      <c r="AK43" s="25">
        <v>140376</v>
      </c>
      <c r="AL43" s="25">
        <v>2625</v>
      </c>
      <c r="AM43" s="25">
        <v>525</v>
      </c>
      <c r="AN43" s="25">
        <v>358911</v>
      </c>
      <c r="AO43" s="25">
        <v>31352</v>
      </c>
      <c r="AP43" s="25">
        <v>30931</v>
      </c>
      <c r="AQ43" s="25">
        <v>502518</v>
      </c>
      <c r="AR43" s="25">
        <v>79613</v>
      </c>
      <c r="AS43" s="25">
        <v>26464</v>
      </c>
      <c r="AT43" s="26">
        <v>0.20176613989978023</v>
      </c>
      <c r="AU43" s="27">
        <v>5.337738327429049</v>
      </c>
      <c r="AV43" s="25">
        <v>850410</v>
      </c>
      <c r="AW43" s="26">
        <v>6.483673784468414</v>
      </c>
      <c r="AX43" s="27">
        <v>-30.91916077190269</v>
      </c>
      <c r="AY43" s="144"/>
      <c r="AZ43" s="18" t="s">
        <v>53</v>
      </c>
      <c r="BA43" s="145"/>
    </row>
    <row r="44" spans="1:53" ht="14.25" customHeight="1">
      <c r="A44" s="144"/>
      <c r="B44" s="18" t="s">
        <v>54</v>
      </c>
      <c r="C44" s="145"/>
      <c r="D44" s="20">
        <v>567024</v>
      </c>
      <c r="E44" s="21">
        <v>24.72349661777697</v>
      </c>
      <c r="F44" s="22">
        <v>0</v>
      </c>
      <c r="G44" s="23">
        <v>294839</v>
      </c>
      <c r="H44" s="21">
        <v>12.855630483522292</v>
      </c>
      <c r="I44" s="22">
        <v>14.67917028070899</v>
      </c>
      <c r="J44" s="23">
        <v>28457</v>
      </c>
      <c r="K44" s="23">
        <v>14699</v>
      </c>
      <c r="L44" s="23">
        <v>372</v>
      </c>
      <c r="M44" s="23">
        <v>86492</v>
      </c>
      <c r="N44" s="23">
        <v>11801</v>
      </c>
      <c r="O44" s="23">
        <v>69422</v>
      </c>
      <c r="P44" s="23">
        <v>65107</v>
      </c>
      <c r="Q44" s="23">
        <v>18489</v>
      </c>
      <c r="R44" s="23">
        <v>3568</v>
      </c>
      <c r="S44" s="21">
        <v>0.1555726669986248</v>
      </c>
      <c r="T44" s="22">
        <v>-58.78003696857671</v>
      </c>
      <c r="U44" s="23">
        <v>105532</v>
      </c>
      <c r="V44" s="21">
        <v>4.601427885005289</v>
      </c>
      <c r="W44" s="177">
        <v>-2.5162577593851614</v>
      </c>
      <c r="X44" s="144"/>
      <c r="Y44" s="18" t="s">
        <v>54</v>
      </c>
      <c r="Z44" s="145"/>
      <c r="AB44" s="144"/>
      <c r="AC44" s="18" t="s">
        <v>54</v>
      </c>
      <c r="AD44" s="145"/>
      <c r="AE44" s="29">
        <v>567024</v>
      </c>
      <c r="AF44" s="26">
        <v>26.559620780267085</v>
      </c>
      <c r="AG44" s="27">
        <v>-3.2079984022314134</v>
      </c>
      <c r="AH44" s="28">
        <v>257099</v>
      </c>
      <c r="AI44" s="26">
        <v>12.042615379571037</v>
      </c>
      <c r="AJ44" s="27">
        <v>-12.778610830285718</v>
      </c>
      <c r="AK44" s="25">
        <v>25947</v>
      </c>
      <c r="AL44" s="25">
        <v>15712</v>
      </c>
      <c r="AM44" s="25">
        <v>656</v>
      </c>
      <c r="AN44" s="25">
        <v>89116</v>
      </c>
      <c r="AO44" s="25">
        <v>11201</v>
      </c>
      <c r="AP44" s="25">
        <v>17431</v>
      </c>
      <c r="AQ44" s="25">
        <v>74183</v>
      </c>
      <c r="AR44" s="25">
        <v>22853</v>
      </c>
      <c r="AS44" s="25">
        <v>8656</v>
      </c>
      <c r="AT44" s="26">
        <v>0.40545034685302894</v>
      </c>
      <c r="AU44" s="27">
        <v>-0.7908309455587392</v>
      </c>
      <c r="AV44" s="25">
        <v>108256</v>
      </c>
      <c r="AW44" s="26">
        <v>5.070752397056551</v>
      </c>
      <c r="AX44" s="27">
        <v>-12.29289713114422</v>
      </c>
      <c r="AY44" s="144"/>
      <c r="AZ44" s="18" t="s">
        <v>54</v>
      </c>
      <c r="BA44" s="145"/>
    </row>
    <row r="45" spans="1:53" ht="14.25" customHeight="1">
      <c r="A45" s="148"/>
      <c r="B45" s="31" t="s">
        <v>55</v>
      </c>
      <c r="C45" s="149"/>
      <c r="D45" s="33">
        <v>2632813</v>
      </c>
      <c r="E45" s="34">
        <v>42.2866105107278</v>
      </c>
      <c r="F45" s="35">
        <v>0</v>
      </c>
      <c r="G45" s="36">
        <v>779292</v>
      </c>
      <c r="H45" s="34">
        <v>12.516505075797667</v>
      </c>
      <c r="I45" s="35">
        <v>8.087280716354316</v>
      </c>
      <c r="J45" s="36">
        <v>97726</v>
      </c>
      <c r="K45" s="36">
        <v>63311</v>
      </c>
      <c r="L45" s="36">
        <v>910</v>
      </c>
      <c r="M45" s="36">
        <v>164645</v>
      </c>
      <c r="N45" s="36">
        <v>41042</v>
      </c>
      <c r="O45" s="36">
        <v>55484</v>
      </c>
      <c r="P45" s="36">
        <v>254180</v>
      </c>
      <c r="Q45" s="36">
        <v>101994</v>
      </c>
      <c r="R45" s="36">
        <v>34198</v>
      </c>
      <c r="S45" s="34">
        <v>0.5492670790693714</v>
      </c>
      <c r="T45" s="35">
        <v>1.1685353371002574</v>
      </c>
      <c r="U45" s="36">
        <v>185615</v>
      </c>
      <c r="V45" s="34">
        <v>2.981233080339827</v>
      </c>
      <c r="W45" s="178">
        <v>-4.565179388567256</v>
      </c>
      <c r="X45" s="148"/>
      <c r="Y45" s="31" t="s">
        <v>55</v>
      </c>
      <c r="Z45" s="149"/>
      <c r="AB45" s="148"/>
      <c r="AC45" s="31" t="s">
        <v>55</v>
      </c>
      <c r="AD45" s="149"/>
      <c r="AE45" s="42">
        <v>2632813</v>
      </c>
      <c r="AF45" s="39">
        <v>42.29370235295308</v>
      </c>
      <c r="AG45" s="40">
        <v>114.49888995254292</v>
      </c>
      <c r="AH45" s="42">
        <v>720984</v>
      </c>
      <c r="AI45" s="39">
        <v>11.58194018991912</v>
      </c>
      <c r="AJ45" s="40">
        <v>-4.471394443848205</v>
      </c>
      <c r="AK45" s="41">
        <v>94303</v>
      </c>
      <c r="AL45" s="41">
        <v>66466</v>
      </c>
      <c r="AM45" s="41">
        <v>706</v>
      </c>
      <c r="AN45" s="41">
        <v>157708</v>
      </c>
      <c r="AO45" s="41">
        <v>37136</v>
      </c>
      <c r="AP45" s="41">
        <v>20473</v>
      </c>
      <c r="AQ45" s="41">
        <v>243974</v>
      </c>
      <c r="AR45" s="41">
        <v>100218</v>
      </c>
      <c r="AS45" s="41">
        <v>33803</v>
      </c>
      <c r="AT45" s="39">
        <v>0.5430138869098843</v>
      </c>
      <c r="AU45" s="40">
        <v>25.83947583947584</v>
      </c>
      <c r="AV45" s="41">
        <v>194494</v>
      </c>
      <c r="AW45" s="39">
        <v>3.1243659710869163</v>
      </c>
      <c r="AX45" s="40">
        <v>-17.562487019399903</v>
      </c>
      <c r="AY45" s="148"/>
      <c r="AZ45" s="31" t="s">
        <v>55</v>
      </c>
      <c r="BA45" s="149"/>
    </row>
    <row r="46" spans="1:53" ht="14.25" customHeight="1" thickBot="1">
      <c r="A46" s="157"/>
      <c r="B46" s="61" t="s">
        <v>56</v>
      </c>
      <c r="C46" s="158"/>
      <c r="D46" s="46">
        <v>743169</v>
      </c>
      <c r="E46" s="64">
        <v>27.078326378858787</v>
      </c>
      <c r="F46" s="65">
        <v>0</v>
      </c>
      <c r="G46" s="66">
        <v>427266</v>
      </c>
      <c r="H46" s="64">
        <v>15.567990858861817</v>
      </c>
      <c r="I46" s="65">
        <v>-10.168974818820393</v>
      </c>
      <c r="J46" s="66">
        <v>50827</v>
      </c>
      <c r="K46" s="66">
        <v>26332</v>
      </c>
      <c r="L46" s="66">
        <v>993</v>
      </c>
      <c r="M46" s="66">
        <v>128970</v>
      </c>
      <c r="N46" s="66">
        <v>14274</v>
      </c>
      <c r="O46" s="66">
        <v>28007</v>
      </c>
      <c r="P46" s="66">
        <v>145395</v>
      </c>
      <c r="Q46" s="66">
        <v>32468</v>
      </c>
      <c r="R46" s="66">
        <v>43306</v>
      </c>
      <c r="S46" s="64">
        <v>1.5779102763474506</v>
      </c>
      <c r="T46" s="65">
        <v>-0.6538046844532128</v>
      </c>
      <c r="U46" s="66">
        <v>124526</v>
      </c>
      <c r="V46" s="64">
        <v>4.5372663158094175</v>
      </c>
      <c r="W46" s="180">
        <v>2.9565936337329477</v>
      </c>
      <c r="X46" s="157"/>
      <c r="Y46" s="61" t="s">
        <v>56</v>
      </c>
      <c r="Z46" s="158"/>
      <c r="AB46" s="157"/>
      <c r="AC46" s="61" t="s">
        <v>56</v>
      </c>
      <c r="AD46" s="158"/>
      <c r="AE46" s="73">
        <v>743169</v>
      </c>
      <c r="AF46" s="70">
        <v>27.9099243974536</v>
      </c>
      <c r="AG46" s="71">
        <v>-3.4921908783849593</v>
      </c>
      <c r="AH46" s="72">
        <v>475633</v>
      </c>
      <c r="AI46" s="70">
        <v>17.86253338195491</v>
      </c>
      <c r="AJ46" s="71">
        <v>-1.999031596732154</v>
      </c>
      <c r="AK46" s="69">
        <v>52711</v>
      </c>
      <c r="AL46" s="69">
        <v>31249</v>
      </c>
      <c r="AM46" s="69">
        <v>473</v>
      </c>
      <c r="AN46" s="69">
        <v>125790</v>
      </c>
      <c r="AO46" s="69">
        <v>14099</v>
      </c>
      <c r="AP46" s="69">
        <v>20202</v>
      </c>
      <c r="AQ46" s="69">
        <v>166059</v>
      </c>
      <c r="AR46" s="69">
        <v>65050</v>
      </c>
      <c r="AS46" s="69">
        <v>43591</v>
      </c>
      <c r="AT46" s="70">
        <v>1.637072475317727</v>
      </c>
      <c r="AU46" s="71">
        <v>61.316704907112715</v>
      </c>
      <c r="AV46" s="69">
        <v>120950</v>
      </c>
      <c r="AW46" s="70">
        <v>4.542311850833408</v>
      </c>
      <c r="AX46" s="71">
        <v>-19.6521692917832</v>
      </c>
      <c r="AY46" s="157"/>
      <c r="AZ46" s="61" t="s">
        <v>56</v>
      </c>
      <c r="BA46" s="158"/>
    </row>
    <row r="47" spans="1:53" ht="15" customHeight="1">
      <c r="A47" s="159"/>
      <c r="B47" s="160" t="s">
        <v>57</v>
      </c>
      <c r="C47" s="161"/>
      <c r="D47" s="77">
        <v>64094085</v>
      </c>
      <c r="E47" s="78">
        <v>14.803331349796423</v>
      </c>
      <c r="F47" s="79">
        <v>0</v>
      </c>
      <c r="G47" s="77">
        <v>47828225</v>
      </c>
      <c r="H47" s="78">
        <v>11.046527344100738</v>
      </c>
      <c r="I47" s="79">
        <v>6.740679706489061</v>
      </c>
      <c r="J47" s="77">
        <v>5479043</v>
      </c>
      <c r="K47" s="77">
        <v>509962</v>
      </c>
      <c r="L47" s="77">
        <v>21152</v>
      </c>
      <c r="M47" s="77">
        <v>9704374</v>
      </c>
      <c r="N47" s="77">
        <v>1342471</v>
      </c>
      <c r="O47" s="77">
        <v>1426838</v>
      </c>
      <c r="P47" s="77">
        <v>24871398</v>
      </c>
      <c r="Q47" s="77">
        <v>4472987</v>
      </c>
      <c r="R47" s="77">
        <v>2560363</v>
      </c>
      <c r="S47" s="78">
        <v>0.5913478890409125</v>
      </c>
      <c r="T47" s="79">
        <v>-1.5655017544615069</v>
      </c>
      <c r="U47" s="77">
        <v>24565415</v>
      </c>
      <c r="V47" s="78">
        <v>5.673690138337403</v>
      </c>
      <c r="W47" s="79">
        <v>-12.313371900995776</v>
      </c>
      <c r="X47" s="159"/>
      <c r="Y47" s="160" t="s">
        <v>57</v>
      </c>
      <c r="Z47" s="161"/>
      <c r="AB47" s="159"/>
      <c r="AC47" s="160" t="s">
        <v>57</v>
      </c>
      <c r="AD47" s="161"/>
      <c r="AE47" s="80">
        <v>64094085</v>
      </c>
      <c r="AF47" s="81">
        <v>14.687095538407773</v>
      </c>
      <c r="AG47" s="82">
        <v>-24.682980976772804</v>
      </c>
      <c r="AH47" s="80">
        <v>44807870</v>
      </c>
      <c r="AI47" s="81">
        <v>10.267678640900412</v>
      </c>
      <c r="AJ47" s="82">
        <v>4.105992884629347</v>
      </c>
      <c r="AK47" s="80">
        <v>5438033</v>
      </c>
      <c r="AL47" s="80">
        <v>455742</v>
      </c>
      <c r="AM47" s="80">
        <v>14442</v>
      </c>
      <c r="AN47" s="80">
        <v>8958305</v>
      </c>
      <c r="AO47" s="80">
        <v>1405632</v>
      </c>
      <c r="AP47" s="80">
        <v>1728595</v>
      </c>
      <c r="AQ47" s="80">
        <v>22296449</v>
      </c>
      <c r="AR47" s="80">
        <v>4510672</v>
      </c>
      <c r="AS47" s="80">
        <v>2601083</v>
      </c>
      <c r="AT47" s="81">
        <v>0.5960355705885856</v>
      </c>
      <c r="AU47" s="82">
        <v>11.203823134701967</v>
      </c>
      <c r="AV47" s="80">
        <v>28015007</v>
      </c>
      <c r="AW47" s="81">
        <v>6.419610862970623</v>
      </c>
      <c r="AX47" s="82">
        <v>-32.82519879024483</v>
      </c>
      <c r="AY47" s="159"/>
      <c r="AZ47" s="160" t="s">
        <v>57</v>
      </c>
      <c r="BA47" s="161"/>
    </row>
    <row r="48" spans="1:53" ht="15" customHeight="1" thickBot="1">
      <c r="A48" s="162"/>
      <c r="B48" s="163" t="s">
        <v>58</v>
      </c>
      <c r="C48" s="164"/>
      <c r="D48" s="86">
        <v>43130785</v>
      </c>
      <c r="E48" s="87">
        <v>24.259648980236403</v>
      </c>
      <c r="F48" s="88">
        <v>0</v>
      </c>
      <c r="G48" s="86">
        <v>25225264</v>
      </c>
      <c r="H48" s="87">
        <v>14.188381919638005</v>
      </c>
      <c r="I48" s="88">
        <v>6.462458965429543</v>
      </c>
      <c r="J48" s="86">
        <v>3334027</v>
      </c>
      <c r="K48" s="86">
        <v>466459</v>
      </c>
      <c r="L48" s="86">
        <v>23349</v>
      </c>
      <c r="M48" s="86">
        <v>6037400</v>
      </c>
      <c r="N48" s="86">
        <v>779476</v>
      </c>
      <c r="O48" s="86">
        <v>1059545</v>
      </c>
      <c r="P48" s="86">
        <v>11093774</v>
      </c>
      <c r="Q48" s="86">
        <v>2431234</v>
      </c>
      <c r="R48" s="86">
        <v>1096046</v>
      </c>
      <c r="S48" s="87">
        <v>0.6164898511861583</v>
      </c>
      <c r="T48" s="88">
        <v>14.199175424868745</v>
      </c>
      <c r="U48" s="86">
        <v>19068823</v>
      </c>
      <c r="V48" s="87">
        <v>10.725586201277311</v>
      </c>
      <c r="W48" s="88">
        <v>5.2923522940655126</v>
      </c>
      <c r="X48" s="162"/>
      <c r="Y48" s="163" t="s">
        <v>58</v>
      </c>
      <c r="Z48" s="164"/>
      <c r="AB48" s="162"/>
      <c r="AC48" s="163" t="s">
        <v>58</v>
      </c>
      <c r="AD48" s="164"/>
      <c r="AE48" s="89">
        <v>43130785</v>
      </c>
      <c r="AF48" s="90">
        <v>24.744469239905794</v>
      </c>
      <c r="AG48" s="91">
        <v>-6.967163371294196</v>
      </c>
      <c r="AH48" s="89">
        <v>23694046</v>
      </c>
      <c r="AI48" s="90">
        <v>13.593459808716974</v>
      </c>
      <c r="AJ48" s="91">
        <v>2.2012080544092054</v>
      </c>
      <c r="AK48" s="89">
        <v>3221179</v>
      </c>
      <c r="AL48" s="89">
        <v>430053</v>
      </c>
      <c r="AM48" s="89">
        <v>19389</v>
      </c>
      <c r="AN48" s="89">
        <v>5737026</v>
      </c>
      <c r="AO48" s="89">
        <v>785836</v>
      </c>
      <c r="AP48" s="89">
        <v>1073774</v>
      </c>
      <c r="AQ48" s="89">
        <v>10116520</v>
      </c>
      <c r="AR48" s="89">
        <v>2310269</v>
      </c>
      <c r="AS48" s="89">
        <v>959767</v>
      </c>
      <c r="AT48" s="90">
        <v>0.5506258466887785</v>
      </c>
      <c r="AU48" s="91">
        <v>18.230521720277515</v>
      </c>
      <c r="AV48" s="89">
        <v>18110359</v>
      </c>
      <c r="AW48" s="90">
        <v>10.390054834363692</v>
      </c>
      <c r="AX48" s="91">
        <v>-18.35574433493191</v>
      </c>
      <c r="AY48" s="162"/>
      <c r="AZ48" s="163" t="s">
        <v>58</v>
      </c>
      <c r="BA48" s="164"/>
    </row>
    <row r="49" spans="1:53" ht="15" customHeight="1" thickBot="1" thickTop="1">
      <c r="A49" s="165"/>
      <c r="B49" s="166" t="s">
        <v>59</v>
      </c>
      <c r="C49" s="167"/>
      <c r="D49" s="95">
        <v>107224870</v>
      </c>
      <c r="E49" s="96">
        <v>17.556007579750993</v>
      </c>
      <c r="F49" s="97">
        <v>0</v>
      </c>
      <c r="G49" s="95">
        <v>73053489</v>
      </c>
      <c r="H49" s="96">
        <v>11.961101996311637</v>
      </c>
      <c r="I49" s="97">
        <v>6.644446266291296</v>
      </c>
      <c r="J49" s="95">
        <v>8813070</v>
      </c>
      <c r="K49" s="95">
        <v>976421</v>
      </c>
      <c r="L49" s="95">
        <v>44501</v>
      </c>
      <c r="M49" s="95">
        <v>15741774</v>
      </c>
      <c r="N49" s="95">
        <v>2121947</v>
      </c>
      <c r="O49" s="95">
        <v>2486383</v>
      </c>
      <c r="P49" s="95">
        <v>35965172</v>
      </c>
      <c r="Q49" s="95">
        <v>6904221</v>
      </c>
      <c r="R49" s="95">
        <v>3656409</v>
      </c>
      <c r="S49" s="96">
        <v>0.5986665604599917</v>
      </c>
      <c r="T49" s="97">
        <v>2.6836008256455623</v>
      </c>
      <c r="U49" s="95">
        <v>43634238</v>
      </c>
      <c r="V49" s="96">
        <v>7.144266186237006</v>
      </c>
      <c r="W49" s="97">
        <v>-5.400776657251891</v>
      </c>
      <c r="X49" s="165"/>
      <c r="Y49" s="166" t="s">
        <v>59</v>
      </c>
      <c r="Z49" s="167"/>
      <c r="AB49" s="165"/>
      <c r="AC49" s="166" t="s">
        <v>59</v>
      </c>
      <c r="AD49" s="167"/>
      <c r="AE49" s="98">
        <v>107224870</v>
      </c>
      <c r="AF49" s="99">
        <v>17.557641113835114</v>
      </c>
      <c r="AG49" s="100">
        <v>-18.43529736050597</v>
      </c>
      <c r="AH49" s="98">
        <v>68501916</v>
      </c>
      <c r="AI49" s="99">
        <v>11.216913172644363</v>
      </c>
      <c r="AJ49" s="100">
        <v>3.43916857529245</v>
      </c>
      <c r="AK49" s="98">
        <v>8659212</v>
      </c>
      <c r="AL49" s="98">
        <v>885795</v>
      </c>
      <c r="AM49" s="98">
        <v>33831</v>
      </c>
      <c r="AN49" s="98">
        <v>14695331</v>
      </c>
      <c r="AO49" s="98">
        <v>2191468</v>
      </c>
      <c r="AP49" s="98">
        <v>2802369</v>
      </c>
      <c r="AQ49" s="98">
        <v>32412969</v>
      </c>
      <c r="AR49" s="98">
        <v>6820941</v>
      </c>
      <c r="AS49" s="98">
        <v>3560850</v>
      </c>
      <c r="AT49" s="99">
        <v>0.5830748627645784</v>
      </c>
      <c r="AU49" s="100">
        <v>13.014191003615272</v>
      </c>
      <c r="AV49" s="98">
        <v>46125366</v>
      </c>
      <c r="AW49" s="99">
        <v>7.552843127460003</v>
      </c>
      <c r="AX49" s="100">
        <v>-27.801271983575166</v>
      </c>
      <c r="AY49" s="165"/>
      <c r="AZ49" s="166" t="s">
        <v>59</v>
      </c>
      <c r="BA49" s="167"/>
    </row>
    <row r="50" spans="1:53" ht="15" customHeight="1" thickBot="1" thickTop="1">
      <c r="A50" s="165"/>
      <c r="B50" s="166" t="s">
        <v>188</v>
      </c>
      <c r="C50" s="167"/>
      <c r="D50" s="95">
        <v>2728485</v>
      </c>
      <c r="E50" s="96">
        <v>7.188424730983219</v>
      </c>
      <c r="F50" s="97">
        <v>0</v>
      </c>
      <c r="G50" s="95">
        <v>5362669</v>
      </c>
      <c r="H50" s="96">
        <v>14.128405493772936</v>
      </c>
      <c r="I50" s="97">
        <v>5.730563835194461</v>
      </c>
      <c r="J50" s="95">
        <v>147307</v>
      </c>
      <c r="K50" s="95">
        <v>78743</v>
      </c>
      <c r="L50" s="95">
        <v>598</v>
      </c>
      <c r="M50" s="95">
        <v>1774559</v>
      </c>
      <c r="N50" s="95">
        <v>185599</v>
      </c>
      <c r="O50" s="95">
        <v>100210</v>
      </c>
      <c r="P50" s="95">
        <v>2795882</v>
      </c>
      <c r="Q50" s="95">
        <v>279771</v>
      </c>
      <c r="R50" s="95">
        <v>1661431</v>
      </c>
      <c r="S50" s="96">
        <v>4.377180629258428</v>
      </c>
      <c r="T50" s="97">
        <v>152.5197548108417</v>
      </c>
      <c r="U50" s="95">
        <v>2012217</v>
      </c>
      <c r="V50" s="96">
        <v>5.301356044436697</v>
      </c>
      <c r="W50" s="97">
        <v>-15.012883958215514</v>
      </c>
      <c r="X50" s="165"/>
      <c r="Y50" s="166" t="s">
        <v>188</v>
      </c>
      <c r="Z50" s="167"/>
      <c r="AB50" s="165"/>
      <c r="AC50" s="166" t="s">
        <v>188</v>
      </c>
      <c r="AD50" s="167"/>
      <c r="AE50" s="98">
        <v>2728485</v>
      </c>
      <c r="AF50" s="99">
        <v>7.240543701081114</v>
      </c>
      <c r="AG50" s="100">
        <v>-79.67872169109714</v>
      </c>
      <c r="AH50" s="98">
        <v>5072014</v>
      </c>
      <c r="AI50" s="99">
        <v>13.459534877228656</v>
      </c>
      <c r="AJ50" s="100">
        <v>5.302611298241418</v>
      </c>
      <c r="AK50" s="98">
        <v>120241</v>
      </c>
      <c r="AL50" s="98">
        <v>77792</v>
      </c>
      <c r="AM50" s="98">
        <v>623</v>
      </c>
      <c r="AN50" s="98">
        <v>1732297</v>
      </c>
      <c r="AO50" s="98">
        <v>186446</v>
      </c>
      <c r="AP50" s="98">
        <v>72008</v>
      </c>
      <c r="AQ50" s="98">
        <v>2590029</v>
      </c>
      <c r="AR50" s="98">
        <v>292578</v>
      </c>
      <c r="AS50" s="98">
        <v>657941</v>
      </c>
      <c r="AT50" s="99">
        <v>1.7459691232434884</v>
      </c>
      <c r="AU50" s="100">
        <v>-5.860360366805504</v>
      </c>
      <c r="AV50" s="98">
        <v>2367673</v>
      </c>
      <c r="AW50" s="99">
        <v>6.283061782040153</v>
      </c>
      <c r="AX50" s="100">
        <v>406.91820533022747</v>
      </c>
      <c r="AY50" s="165"/>
      <c r="AZ50" s="166" t="s">
        <v>188</v>
      </c>
      <c r="BA50" s="167"/>
    </row>
    <row r="51" spans="1:53" ht="15" customHeight="1" thickBot="1" thickTop="1">
      <c r="A51" s="168"/>
      <c r="B51" s="169" t="s">
        <v>62</v>
      </c>
      <c r="C51" s="170"/>
      <c r="D51" s="104">
        <v>109953355</v>
      </c>
      <c r="E51" s="105">
        <v>16.949395460487974</v>
      </c>
      <c r="F51" s="106">
        <v>0</v>
      </c>
      <c r="G51" s="104">
        <v>78416158</v>
      </c>
      <c r="H51" s="105">
        <v>12.087911937149238</v>
      </c>
      <c r="I51" s="106">
        <v>6.581445357071451</v>
      </c>
      <c r="J51" s="104">
        <v>8960377</v>
      </c>
      <c r="K51" s="104">
        <v>1055164</v>
      </c>
      <c r="L51" s="104">
        <v>45099</v>
      </c>
      <c r="M51" s="104">
        <v>17516333</v>
      </c>
      <c r="N51" s="104">
        <v>2307546</v>
      </c>
      <c r="O51" s="104">
        <v>2586593</v>
      </c>
      <c r="P51" s="104">
        <v>38761054</v>
      </c>
      <c r="Q51" s="104">
        <v>7183992</v>
      </c>
      <c r="R51" s="104">
        <v>5317840</v>
      </c>
      <c r="S51" s="105">
        <v>0.8197491850576217</v>
      </c>
      <c r="T51" s="106">
        <v>26.051278672017645</v>
      </c>
      <c r="U51" s="104">
        <v>45646455</v>
      </c>
      <c r="V51" s="105">
        <v>7.036436652291043</v>
      </c>
      <c r="W51" s="106">
        <v>-5.870087869724972</v>
      </c>
      <c r="X51" s="168"/>
      <c r="Y51" s="169" t="s">
        <v>62</v>
      </c>
      <c r="Z51" s="170"/>
      <c r="AB51" s="168"/>
      <c r="AC51" s="169" t="s">
        <v>62</v>
      </c>
      <c r="AD51" s="170"/>
      <c r="AE51" s="107">
        <v>109953355</v>
      </c>
      <c r="AF51" s="108">
        <v>16.958023115919598</v>
      </c>
      <c r="AG51" s="109">
        <v>-24.110765609561312</v>
      </c>
      <c r="AH51" s="107">
        <v>73573930</v>
      </c>
      <c r="AI51" s="108">
        <v>11.347251802085077</v>
      </c>
      <c r="AJ51" s="109">
        <v>3.5655108080821605</v>
      </c>
      <c r="AK51" s="107">
        <v>8779453</v>
      </c>
      <c r="AL51" s="107">
        <v>963587</v>
      </c>
      <c r="AM51" s="107">
        <v>34454</v>
      </c>
      <c r="AN51" s="107">
        <v>16427628</v>
      </c>
      <c r="AO51" s="107">
        <v>2377914</v>
      </c>
      <c r="AP51" s="107">
        <v>2874377</v>
      </c>
      <c r="AQ51" s="107">
        <v>35002998</v>
      </c>
      <c r="AR51" s="107">
        <v>7113519</v>
      </c>
      <c r="AS51" s="107">
        <v>4218791</v>
      </c>
      <c r="AT51" s="108">
        <v>0.6506609579965391</v>
      </c>
      <c r="AU51" s="109">
        <v>9.587583233801716</v>
      </c>
      <c r="AV51" s="107">
        <v>48493039</v>
      </c>
      <c r="AW51" s="108">
        <v>7.479044876103967</v>
      </c>
      <c r="AX51" s="109">
        <v>-24.64612860298762</v>
      </c>
      <c r="AY51" s="168"/>
      <c r="AZ51" s="169" t="s">
        <v>62</v>
      </c>
      <c r="BA51" s="170"/>
    </row>
    <row r="52" spans="1:27" s="1" customFormat="1" ht="15" customHeight="1">
      <c r="A52" s="110"/>
      <c r="B52" s="181"/>
      <c r="C52" s="111"/>
      <c r="D52" s="111"/>
      <c r="E52" s="111"/>
      <c r="F52" s="111"/>
      <c r="G52" s="111">
        <v>13</v>
      </c>
      <c r="H52" s="111"/>
      <c r="I52" s="111"/>
      <c r="J52" s="111">
        <v>89</v>
      </c>
      <c r="K52" s="111">
        <v>89</v>
      </c>
      <c r="L52" s="111">
        <v>89</v>
      </c>
      <c r="M52" s="111">
        <v>89</v>
      </c>
      <c r="N52" s="111">
        <v>89</v>
      </c>
      <c r="O52" s="111">
        <v>89</v>
      </c>
      <c r="P52" s="111">
        <v>89</v>
      </c>
      <c r="Q52" s="111">
        <v>89</v>
      </c>
      <c r="R52" s="111">
        <v>13</v>
      </c>
      <c r="S52" s="111"/>
      <c r="T52" s="111"/>
      <c r="U52" s="111">
        <v>13</v>
      </c>
      <c r="V52" s="111"/>
      <c r="W52" s="111"/>
      <c r="X52" s="111"/>
      <c r="Y52" s="111"/>
      <c r="Z52" s="111"/>
      <c r="AA52" s="111"/>
    </row>
    <row r="53" spans="1:27" s="1" customFormat="1" ht="15" customHeight="1">
      <c r="A53" s="110"/>
      <c r="B53" s="112"/>
      <c r="C53" s="112"/>
      <c r="D53" s="112"/>
      <c r="E53" s="112"/>
      <c r="F53" s="112"/>
      <c r="G53" s="112">
        <v>3</v>
      </c>
      <c r="H53" s="112"/>
      <c r="I53" s="112"/>
      <c r="J53" s="112">
        <v>1</v>
      </c>
      <c r="K53" s="112">
        <v>1</v>
      </c>
      <c r="L53" s="112">
        <v>1</v>
      </c>
      <c r="M53" s="112">
        <v>1</v>
      </c>
      <c r="N53" s="112">
        <v>1</v>
      </c>
      <c r="O53" s="112">
        <v>1</v>
      </c>
      <c r="P53" s="112">
        <v>1</v>
      </c>
      <c r="Q53" s="112">
        <v>1</v>
      </c>
      <c r="R53" s="112">
        <v>4</v>
      </c>
      <c r="S53" s="112"/>
      <c r="T53" s="112"/>
      <c r="U53" s="112">
        <v>6</v>
      </c>
      <c r="V53" s="112"/>
      <c r="W53" s="112"/>
      <c r="X53" s="112"/>
      <c r="Y53" s="112"/>
      <c r="Z53" s="112"/>
      <c r="AA53" s="112"/>
    </row>
    <row r="54" spans="7:21" s="182" customFormat="1" ht="13.5">
      <c r="G54" s="182">
        <v>1</v>
      </c>
      <c r="J54" s="182">
        <v>1</v>
      </c>
      <c r="K54" s="182">
        <v>2</v>
      </c>
      <c r="L54" s="182">
        <v>3</v>
      </c>
      <c r="M54" s="182">
        <v>4</v>
      </c>
      <c r="N54" s="182">
        <v>5</v>
      </c>
      <c r="O54" s="182">
        <v>6</v>
      </c>
      <c r="P54" s="182">
        <v>7</v>
      </c>
      <c r="Q54" s="182">
        <v>8</v>
      </c>
      <c r="R54" s="182">
        <v>1</v>
      </c>
      <c r="U54" s="182">
        <v>1</v>
      </c>
    </row>
    <row r="55" spans="2:21" ht="13.5">
      <c r="B55" s="117" t="s">
        <v>64</v>
      </c>
      <c r="G55" s="128">
        <v>11104302</v>
      </c>
      <c r="J55" s="117">
        <v>756804</v>
      </c>
      <c r="K55" s="117">
        <v>82934</v>
      </c>
      <c r="L55" s="117">
        <v>7240</v>
      </c>
      <c r="M55" s="117">
        <v>2093591</v>
      </c>
      <c r="N55" s="117">
        <v>315411</v>
      </c>
      <c r="O55" s="117">
        <v>298837</v>
      </c>
      <c r="P55" s="117">
        <v>6396717</v>
      </c>
      <c r="Q55" s="117">
        <v>1152768</v>
      </c>
      <c r="R55" s="128">
        <v>766674</v>
      </c>
      <c r="U55" s="117">
        <v>6547577</v>
      </c>
    </row>
    <row r="56" spans="2:21" ht="13.5">
      <c r="B56" s="117" t="s">
        <v>65</v>
      </c>
      <c r="G56" s="128">
        <v>4094443</v>
      </c>
      <c r="J56" s="117">
        <v>648290</v>
      </c>
      <c r="K56" s="117">
        <v>20242</v>
      </c>
      <c r="L56" s="117">
        <v>830</v>
      </c>
      <c r="M56" s="117">
        <v>677250</v>
      </c>
      <c r="N56" s="117">
        <v>123707</v>
      </c>
      <c r="O56" s="117">
        <v>73022</v>
      </c>
      <c r="P56" s="117">
        <v>2248849</v>
      </c>
      <c r="Q56" s="117">
        <v>302253</v>
      </c>
      <c r="R56" s="128">
        <v>102131</v>
      </c>
      <c r="U56" s="117">
        <v>1471625</v>
      </c>
    </row>
    <row r="57" spans="2:21" ht="13.5">
      <c r="B57" s="117" t="s">
        <v>66</v>
      </c>
      <c r="G57" s="128">
        <v>2737175</v>
      </c>
      <c r="J57" s="117">
        <v>345921</v>
      </c>
      <c r="K57" s="117">
        <v>79310</v>
      </c>
      <c r="L57" s="117">
        <v>1783</v>
      </c>
      <c r="M57" s="117">
        <v>533566</v>
      </c>
      <c r="N57" s="117">
        <v>91972</v>
      </c>
      <c r="O57" s="117">
        <v>88601</v>
      </c>
      <c r="P57" s="117">
        <v>1319553</v>
      </c>
      <c r="Q57" s="117">
        <v>276469</v>
      </c>
      <c r="R57" s="128">
        <v>340419</v>
      </c>
      <c r="U57" s="117">
        <v>1037545</v>
      </c>
    </row>
    <row r="58" spans="2:21" ht="13.5">
      <c r="B58" s="117" t="s">
        <v>67</v>
      </c>
      <c r="G58" s="128">
        <v>5147525</v>
      </c>
      <c r="J58" s="117">
        <v>423962</v>
      </c>
      <c r="K58" s="117">
        <v>66909</v>
      </c>
      <c r="L58" s="117">
        <v>1775</v>
      </c>
      <c r="M58" s="117">
        <v>1028040</v>
      </c>
      <c r="N58" s="117">
        <v>118751</v>
      </c>
      <c r="O58" s="117">
        <v>90466</v>
      </c>
      <c r="P58" s="117">
        <v>2919401</v>
      </c>
      <c r="Q58" s="117">
        <v>498221</v>
      </c>
      <c r="R58" s="128">
        <v>263193</v>
      </c>
      <c r="U58" s="117">
        <v>1407922</v>
      </c>
    </row>
    <row r="59" spans="2:21" ht="13.5">
      <c r="B59" s="117" t="s">
        <v>68</v>
      </c>
      <c r="G59" s="128">
        <v>3265089</v>
      </c>
      <c r="J59" s="117">
        <v>351014</v>
      </c>
      <c r="K59" s="117">
        <v>35642</v>
      </c>
      <c r="L59" s="117">
        <v>1326</v>
      </c>
      <c r="M59" s="117">
        <v>602220</v>
      </c>
      <c r="N59" s="117">
        <v>75710</v>
      </c>
      <c r="O59" s="117">
        <v>88709</v>
      </c>
      <c r="P59" s="117">
        <v>1769735</v>
      </c>
      <c r="Q59" s="117">
        <v>340733</v>
      </c>
      <c r="R59" s="128">
        <v>125158</v>
      </c>
      <c r="U59" s="117">
        <v>4078474</v>
      </c>
    </row>
    <row r="60" spans="2:21" ht="13.5">
      <c r="B60" s="117" t="s">
        <v>69</v>
      </c>
      <c r="G60" s="128">
        <v>2042278</v>
      </c>
      <c r="J60" s="117">
        <v>288301</v>
      </c>
      <c r="K60" s="117">
        <v>20906</v>
      </c>
      <c r="L60" s="117">
        <v>1438</v>
      </c>
      <c r="M60" s="117">
        <v>450238</v>
      </c>
      <c r="N60" s="117">
        <v>56129</v>
      </c>
      <c r="O60" s="117">
        <v>60873</v>
      </c>
      <c r="P60" s="117">
        <v>1017690</v>
      </c>
      <c r="Q60" s="117">
        <v>146703</v>
      </c>
      <c r="R60" s="128">
        <v>273635</v>
      </c>
      <c r="U60" s="117">
        <v>1392344</v>
      </c>
    </row>
    <row r="61" spans="2:21" ht="13.5">
      <c r="B61" s="117" t="s">
        <v>70</v>
      </c>
      <c r="G61" s="128">
        <v>6677306</v>
      </c>
      <c r="J61" s="117">
        <v>939371</v>
      </c>
      <c r="K61" s="117">
        <v>43137</v>
      </c>
      <c r="L61" s="117">
        <v>1646</v>
      </c>
      <c r="M61" s="117">
        <v>1283701</v>
      </c>
      <c r="N61" s="117">
        <v>176242</v>
      </c>
      <c r="O61" s="117">
        <v>361539</v>
      </c>
      <c r="P61" s="117">
        <v>3397578</v>
      </c>
      <c r="Q61" s="117">
        <v>474092</v>
      </c>
      <c r="R61" s="128">
        <v>180979</v>
      </c>
      <c r="U61" s="117">
        <v>2285331</v>
      </c>
    </row>
    <row r="62" spans="2:21" ht="13.5">
      <c r="B62" s="117" t="s">
        <v>71</v>
      </c>
      <c r="G62" s="128">
        <v>2103402</v>
      </c>
      <c r="J62" s="117">
        <v>389144</v>
      </c>
      <c r="K62" s="117">
        <v>15956</v>
      </c>
      <c r="L62" s="117">
        <v>802</v>
      </c>
      <c r="M62" s="117">
        <v>364952</v>
      </c>
      <c r="N62" s="117">
        <v>63328</v>
      </c>
      <c r="O62" s="117">
        <v>58351</v>
      </c>
      <c r="P62" s="117">
        <v>1103716</v>
      </c>
      <c r="Q62" s="117">
        <v>107153</v>
      </c>
      <c r="R62" s="128">
        <v>299490</v>
      </c>
      <c r="U62" s="117">
        <v>1421514</v>
      </c>
    </row>
    <row r="63" spans="2:21" ht="13.5">
      <c r="B63" s="117" t="s">
        <v>72</v>
      </c>
      <c r="G63" s="128">
        <v>4437735</v>
      </c>
      <c r="J63" s="117">
        <v>374366</v>
      </c>
      <c r="K63" s="117">
        <v>24874</v>
      </c>
      <c r="L63" s="117">
        <v>1252</v>
      </c>
      <c r="M63" s="117">
        <v>1159159</v>
      </c>
      <c r="N63" s="117">
        <v>120009</v>
      </c>
      <c r="O63" s="117">
        <v>32184</v>
      </c>
      <c r="P63" s="117">
        <v>2353832</v>
      </c>
      <c r="Q63" s="117">
        <v>372059</v>
      </c>
      <c r="R63" s="128">
        <v>120349</v>
      </c>
      <c r="U63" s="117">
        <v>2319225</v>
      </c>
    </row>
    <row r="64" spans="2:21" ht="13.5">
      <c r="B64" s="117" t="s">
        <v>73</v>
      </c>
      <c r="G64" s="128">
        <v>3918984</v>
      </c>
      <c r="J64" s="117">
        <v>563192</v>
      </c>
      <c r="K64" s="117">
        <v>103758</v>
      </c>
      <c r="L64" s="117">
        <v>1770</v>
      </c>
      <c r="M64" s="117">
        <v>923293</v>
      </c>
      <c r="N64" s="117">
        <v>144321</v>
      </c>
      <c r="O64" s="117">
        <v>159513</v>
      </c>
      <c r="P64" s="117">
        <v>1444222</v>
      </c>
      <c r="Q64" s="117">
        <v>578915</v>
      </c>
      <c r="R64" s="128">
        <v>60180</v>
      </c>
      <c r="U64" s="117">
        <v>1199986</v>
      </c>
    </row>
    <row r="65" spans="2:21" ht="13.5">
      <c r="B65" s="117" t="s">
        <v>74</v>
      </c>
      <c r="G65" s="128">
        <v>2299986</v>
      </c>
      <c r="J65" s="117">
        <v>398678</v>
      </c>
      <c r="K65" s="117">
        <v>16294</v>
      </c>
      <c r="L65" s="117">
        <v>1290</v>
      </c>
      <c r="M65" s="117">
        <v>588364</v>
      </c>
      <c r="N65" s="117">
        <v>56891</v>
      </c>
      <c r="O65" s="117">
        <v>114743</v>
      </c>
      <c r="P65" s="117">
        <v>900105</v>
      </c>
      <c r="Q65" s="117">
        <v>223621</v>
      </c>
      <c r="R65" s="128">
        <v>28155</v>
      </c>
      <c r="U65" s="117">
        <v>1403872</v>
      </c>
    </row>
    <row r="66" spans="2:21" ht="13.5">
      <c r="B66" s="117" t="s">
        <v>75</v>
      </c>
      <c r="G66" s="128">
        <v>646730</v>
      </c>
      <c r="J66" s="117">
        <v>128754</v>
      </c>
      <c r="K66" s="117">
        <v>9709</v>
      </c>
      <c r="L66" s="117">
        <v>997</v>
      </c>
      <c r="M66" s="117">
        <v>164949</v>
      </c>
      <c r="N66" s="117">
        <v>22326</v>
      </c>
      <c r="O66" s="117">
        <v>10763</v>
      </c>
      <c r="P66" s="117">
        <v>218944</v>
      </c>
      <c r="Q66" s="117">
        <v>90288</v>
      </c>
      <c r="R66" s="128">
        <v>33641</v>
      </c>
      <c r="U66" s="117">
        <v>591046</v>
      </c>
    </row>
    <row r="67" spans="2:21" ht="13.5">
      <c r="B67" s="117" t="s">
        <v>76</v>
      </c>
      <c r="G67" s="128">
        <v>448577</v>
      </c>
      <c r="J67" s="117">
        <v>108033</v>
      </c>
      <c r="K67" s="117">
        <v>4857</v>
      </c>
      <c r="L67" s="117">
        <v>643</v>
      </c>
      <c r="M67" s="117">
        <v>101548</v>
      </c>
      <c r="N67" s="117">
        <v>12276</v>
      </c>
      <c r="O67" s="117">
        <v>8693</v>
      </c>
      <c r="P67" s="117">
        <v>155216</v>
      </c>
      <c r="Q67" s="117">
        <v>57311</v>
      </c>
      <c r="R67" s="128">
        <v>21688</v>
      </c>
      <c r="U67" s="117">
        <v>337812</v>
      </c>
    </row>
    <row r="68" spans="2:21" ht="13.5">
      <c r="B68" s="117" t="s">
        <v>77</v>
      </c>
      <c r="G68" s="128">
        <v>403867</v>
      </c>
      <c r="J68" s="117">
        <v>62613</v>
      </c>
      <c r="K68" s="117">
        <v>7268</v>
      </c>
      <c r="L68" s="117">
        <v>671</v>
      </c>
      <c r="M68" s="117">
        <v>96208</v>
      </c>
      <c r="N68" s="117">
        <v>10330</v>
      </c>
      <c r="O68" s="117">
        <v>14478</v>
      </c>
      <c r="P68" s="117">
        <v>139415</v>
      </c>
      <c r="Q68" s="117">
        <v>72884</v>
      </c>
      <c r="R68" s="128">
        <v>13612</v>
      </c>
      <c r="U68" s="117">
        <v>308287</v>
      </c>
    </row>
    <row r="69" spans="2:21" ht="13.5">
      <c r="B69" s="117" t="s">
        <v>78</v>
      </c>
      <c r="G69" s="128">
        <v>842305</v>
      </c>
      <c r="J69" s="117">
        <v>234479</v>
      </c>
      <c r="K69" s="117">
        <v>5989</v>
      </c>
      <c r="L69" s="117">
        <v>567</v>
      </c>
      <c r="M69" s="117">
        <v>192011</v>
      </c>
      <c r="N69" s="117">
        <v>18066</v>
      </c>
      <c r="O69" s="117">
        <v>17973</v>
      </c>
      <c r="P69" s="117">
        <v>278224</v>
      </c>
      <c r="Q69" s="117">
        <v>94996</v>
      </c>
      <c r="R69" s="128">
        <v>5123</v>
      </c>
      <c r="U69" s="117">
        <v>541010</v>
      </c>
    </row>
    <row r="70" spans="2:21" ht="13.5">
      <c r="B70" s="117" t="s">
        <v>79</v>
      </c>
      <c r="G70" s="128">
        <v>801292</v>
      </c>
      <c r="J70" s="117">
        <v>114124</v>
      </c>
      <c r="K70" s="117">
        <v>6677</v>
      </c>
      <c r="L70" s="117">
        <v>1395</v>
      </c>
      <c r="M70" s="117">
        <v>179232</v>
      </c>
      <c r="N70" s="117">
        <v>28594</v>
      </c>
      <c r="O70" s="117">
        <v>40383</v>
      </c>
      <c r="P70" s="117">
        <v>393496</v>
      </c>
      <c r="Q70" s="117">
        <v>37391</v>
      </c>
      <c r="R70" s="128">
        <v>46882</v>
      </c>
      <c r="U70" s="117">
        <v>687786</v>
      </c>
    </row>
    <row r="71" spans="2:21" ht="13.5">
      <c r="B71" s="117" t="s">
        <v>80</v>
      </c>
      <c r="G71" s="128">
        <v>1082515</v>
      </c>
      <c r="J71" s="117">
        <v>45259</v>
      </c>
      <c r="K71" s="117">
        <v>13903</v>
      </c>
      <c r="L71" s="117">
        <v>1287</v>
      </c>
      <c r="M71" s="117">
        <v>173695</v>
      </c>
      <c r="N71" s="117">
        <v>40483</v>
      </c>
      <c r="O71" s="117">
        <v>26439</v>
      </c>
      <c r="P71" s="117">
        <v>641279</v>
      </c>
      <c r="Q71" s="117">
        <v>140170</v>
      </c>
      <c r="R71" s="128">
        <v>60267</v>
      </c>
      <c r="U71" s="117">
        <v>1215633</v>
      </c>
    </row>
    <row r="72" spans="2:21" ht="13.5">
      <c r="B72" s="117" t="s">
        <v>81</v>
      </c>
      <c r="G72" s="128">
        <v>954039</v>
      </c>
      <c r="J72" s="117">
        <v>70197</v>
      </c>
      <c r="K72" s="117">
        <v>23070</v>
      </c>
      <c r="L72" s="117">
        <v>1725</v>
      </c>
      <c r="M72" s="117">
        <v>351629</v>
      </c>
      <c r="N72" s="117">
        <v>20687</v>
      </c>
      <c r="O72" s="117">
        <v>22746</v>
      </c>
      <c r="P72" s="117">
        <v>373698</v>
      </c>
      <c r="Q72" s="117">
        <v>90287</v>
      </c>
      <c r="R72" s="128">
        <v>108004</v>
      </c>
      <c r="U72" s="117">
        <v>1504149</v>
      </c>
    </row>
    <row r="73" spans="2:21" ht="13.5">
      <c r="B73" s="117" t="s">
        <v>82</v>
      </c>
      <c r="G73" s="128">
        <v>1891395</v>
      </c>
      <c r="J73" s="117">
        <v>407997</v>
      </c>
      <c r="K73" s="117">
        <v>22899</v>
      </c>
      <c r="L73" s="117">
        <v>1838</v>
      </c>
      <c r="M73" s="117">
        <v>427370</v>
      </c>
      <c r="N73" s="117">
        <v>45367</v>
      </c>
      <c r="O73" s="117">
        <v>99760</v>
      </c>
      <c r="P73" s="117">
        <v>706976</v>
      </c>
      <c r="Q73" s="117">
        <v>179188</v>
      </c>
      <c r="R73" s="128">
        <v>77775</v>
      </c>
      <c r="U73" s="117">
        <v>1725150</v>
      </c>
    </row>
    <row r="74" spans="2:21" ht="13.5">
      <c r="B74" s="117" t="s">
        <v>83</v>
      </c>
      <c r="G74" s="128">
        <v>903643</v>
      </c>
      <c r="J74" s="117">
        <v>179680</v>
      </c>
      <c r="K74" s="117">
        <v>29812</v>
      </c>
      <c r="L74" s="117">
        <v>1308</v>
      </c>
      <c r="M74" s="117">
        <v>264527</v>
      </c>
      <c r="N74" s="117">
        <v>35710</v>
      </c>
      <c r="O74" s="117">
        <v>37455</v>
      </c>
      <c r="P74" s="117">
        <v>265584</v>
      </c>
      <c r="Q74" s="117">
        <v>89567</v>
      </c>
      <c r="R74" s="128">
        <v>23668</v>
      </c>
      <c r="U74" s="117">
        <v>1040793</v>
      </c>
    </row>
    <row r="75" spans="2:21" ht="13.5">
      <c r="B75" s="117" t="s">
        <v>84</v>
      </c>
      <c r="G75" s="128">
        <v>1968362</v>
      </c>
      <c r="J75" s="117">
        <v>193470</v>
      </c>
      <c r="K75" s="117">
        <v>15658</v>
      </c>
      <c r="L75" s="117">
        <v>1545</v>
      </c>
      <c r="M75" s="117">
        <v>404886</v>
      </c>
      <c r="N75" s="117">
        <v>40028</v>
      </c>
      <c r="O75" s="117">
        <v>68709</v>
      </c>
      <c r="P75" s="117">
        <v>1023222</v>
      </c>
      <c r="Q75" s="117">
        <v>220844</v>
      </c>
      <c r="R75" s="128">
        <v>64235</v>
      </c>
      <c r="U75" s="117">
        <v>1650018</v>
      </c>
    </row>
    <row r="76" spans="2:21" ht="13.5">
      <c r="B76" s="117" t="s">
        <v>85</v>
      </c>
      <c r="G76" s="128">
        <v>1444132</v>
      </c>
      <c r="J76" s="117">
        <v>227518</v>
      </c>
      <c r="K76" s="117">
        <v>8796</v>
      </c>
      <c r="L76" s="117">
        <v>856</v>
      </c>
      <c r="M76" s="117">
        <v>286133</v>
      </c>
      <c r="N76" s="117">
        <v>32974</v>
      </c>
      <c r="O76" s="117">
        <v>38618</v>
      </c>
      <c r="P76" s="117">
        <v>732011</v>
      </c>
      <c r="Q76" s="117">
        <v>117226</v>
      </c>
      <c r="R76" s="128">
        <v>25705</v>
      </c>
      <c r="U76" s="117">
        <v>948471</v>
      </c>
    </row>
    <row r="77" spans="2:21" ht="13.5">
      <c r="B77" s="117" t="s">
        <v>86</v>
      </c>
      <c r="G77" s="128">
        <v>1904916</v>
      </c>
      <c r="J77" s="117">
        <v>132388</v>
      </c>
      <c r="K77" s="117">
        <v>18742</v>
      </c>
      <c r="L77" s="117">
        <v>480</v>
      </c>
      <c r="M77" s="117">
        <v>354578</v>
      </c>
      <c r="N77" s="117">
        <v>44730</v>
      </c>
      <c r="O77" s="117">
        <v>46728</v>
      </c>
      <c r="P77" s="117">
        <v>1203296</v>
      </c>
      <c r="Q77" s="117">
        <v>103974</v>
      </c>
      <c r="R77" s="128">
        <v>137689</v>
      </c>
      <c r="U77" s="117">
        <v>1032921</v>
      </c>
    </row>
    <row r="78" spans="2:21" ht="13.5">
      <c r="B78" s="117" t="s">
        <v>87</v>
      </c>
      <c r="G78" s="128">
        <v>1119141</v>
      </c>
      <c r="J78" s="117">
        <v>107530</v>
      </c>
      <c r="K78" s="117">
        <v>12589</v>
      </c>
      <c r="L78" s="117">
        <v>1468</v>
      </c>
      <c r="M78" s="117">
        <v>185883</v>
      </c>
      <c r="N78" s="117">
        <v>27227</v>
      </c>
      <c r="O78" s="117">
        <v>41047</v>
      </c>
      <c r="P78" s="117">
        <v>653788</v>
      </c>
      <c r="Q78" s="117">
        <v>89609</v>
      </c>
      <c r="R78" s="128">
        <v>41188</v>
      </c>
      <c r="U78" s="117">
        <v>876396</v>
      </c>
    </row>
    <row r="79" spans="2:21" ht="13.5">
      <c r="B79" s="117" t="s">
        <v>88</v>
      </c>
      <c r="G79" s="128">
        <v>709821</v>
      </c>
      <c r="J79" s="117">
        <v>120581</v>
      </c>
      <c r="K79" s="117">
        <v>5060</v>
      </c>
      <c r="L79" s="117">
        <v>813</v>
      </c>
      <c r="M79" s="117">
        <v>136489</v>
      </c>
      <c r="N79" s="117">
        <v>25869</v>
      </c>
      <c r="O79" s="117">
        <v>15802</v>
      </c>
      <c r="P79" s="117">
        <v>330963</v>
      </c>
      <c r="Q79" s="117">
        <v>74244</v>
      </c>
      <c r="R79" s="128">
        <v>28053</v>
      </c>
      <c r="U79" s="117">
        <v>810565</v>
      </c>
    </row>
    <row r="80" spans="2:21" ht="13.5">
      <c r="B80" s="117" t="s">
        <v>89</v>
      </c>
      <c r="G80" s="128">
        <v>1360391</v>
      </c>
      <c r="J80" s="117">
        <v>78453</v>
      </c>
      <c r="K80" s="117">
        <v>5816</v>
      </c>
      <c r="L80" s="117">
        <v>422</v>
      </c>
      <c r="M80" s="117">
        <v>425253</v>
      </c>
      <c r="N80" s="117">
        <v>30483</v>
      </c>
      <c r="O80" s="117">
        <v>52676</v>
      </c>
      <c r="P80" s="117">
        <v>613885</v>
      </c>
      <c r="Q80" s="117">
        <v>153403</v>
      </c>
      <c r="R80" s="128">
        <v>46277</v>
      </c>
      <c r="U80" s="117">
        <v>1090270</v>
      </c>
    </row>
    <row r="81" spans="2:21" ht="13.5">
      <c r="B81" s="117" t="s">
        <v>90</v>
      </c>
      <c r="G81" s="128">
        <v>913825</v>
      </c>
      <c r="J81" s="117">
        <v>127993</v>
      </c>
      <c r="K81" s="117">
        <v>5186</v>
      </c>
      <c r="L81" s="117">
        <v>737</v>
      </c>
      <c r="M81" s="117">
        <v>246566</v>
      </c>
      <c r="N81" s="117">
        <v>20061</v>
      </c>
      <c r="O81" s="117">
        <v>30570</v>
      </c>
      <c r="P81" s="117">
        <v>429732</v>
      </c>
      <c r="Q81" s="117">
        <v>52980</v>
      </c>
      <c r="R81" s="128">
        <v>25972</v>
      </c>
      <c r="U81" s="117">
        <v>627975</v>
      </c>
    </row>
    <row r="82" spans="2:21" ht="13.5">
      <c r="B82" s="117" t="s">
        <v>91</v>
      </c>
      <c r="G82" s="128">
        <v>1549108</v>
      </c>
      <c r="J82" s="117">
        <v>154044</v>
      </c>
      <c r="K82" s="117">
        <v>10900</v>
      </c>
      <c r="L82" s="117">
        <v>900</v>
      </c>
      <c r="M82" s="117">
        <v>422783</v>
      </c>
      <c r="N82" s="117">
        <v>42044</v>
      </c>
      <c r="O82" s="117">
        <v>87788</v>
      </c>
      <c r="P82" s="117">
        <v>692285</v>
      </c>
      <c r="Q82" s="117">
        <v>138364</v>
      </c>
      <c r="R82" s="128">
        <v>23413</v>
      </c>
      <c r="U82" s="117">
        <v>1100729</v>
      </c>
    </row>
    <row r="83" spans="2:21" ht="13.5">
      <c r="B83" s="117" t="s">
        <v>92</v>
      </c>
      <c r="G83" s="128">
        <v>232964</v>
      </c>
      <c r="J83" s="117">
        <v>31033</v>
      </c>
      <c r="K83" s="117">
        <v>8381</v>
      </c>
      <c r="L83" s="117">
        <v>299</v>
      </c>
      <c r="M83" s="117">
        <v>56963</v>
      </c>
      <c r="N83" s="117">
        <v>8254</v>
      </c>
      <c r="O83" s="117">
        <v>9741</v>
      </c>
      <c r="P83" s="117">
        <v>62837</v>
      </c>
      <c r="Q83" s="117">
        <v>55456</v>
      </c>
      <c r="R83" s="128">
        <v>10231</v>
      </c>
      <c r="U83" s="117">
        <v>47794</v>
      </c>
    </row>
    <row r="84" spans="2:21" ht="13.5">
      <c r="B84" s="117" t="s">
        <v>93</v>
      </c>
      <c r="G84" s="128">
        <v>300192</v>
      </c>
      <c r="J84" s="117">
        <v>65143</v>
      </c>
      <c r="K84" s="117">
        <v>10926</v>
      </c>
      <c r="L84" s="117">
        <v>484</v>
      </c>
      <c r="M84" s="117">
        <v>59421</v>
      </c>
      <c r="N84" s="117">
        <v>16352</v>
      </c>
      <c r="O84" s="117">
        <v>27525</v>
      </c>
      <c r="P84" s="117">
        <v>95760</v>
      </c>
      <c r="Q84" s="117">
        <v>24581</v>
      </c>
      <c r="R84" s="128">
        <v>21229</v>
      </c>
      <c r="U84" s="117">
        <v>51202</v>
      </c>
    </row>
    <row r="85" spans="2:21" ht="13.5">
      <c r="B85" s="117" t="s">
        <v>94</v>
      </c>
      <c r="G85" s="128">
        <v>270366</v>
      </c>
      <c r="J85" s="117">
        <v>28472</v>
      </c>
      <c r="K85" s="117">
        <v>14165</v>
      </c>
      <c r="L85" s="117">
        <v>235</v>
      </c>
      <c r="M85" s="117">
        <v>72503</v>
      </c>
      <c r="N85" s="117">
        <v>13029</v>
      </c>
      <c r="O85" s="117">
        <v>16679</v>
      </c>
      <c r="P85" s="117">
        <v>92827</v>
      </c>
      <c r="Q85" s="117">
        <v>32456</v>
      </c>
      <c r="R85" s="128">
        <v>9966</v>
      </c>
      <c r="U85" s="117">
        <v>90170</v>
      </c>
    </row>
    <row r="86" spans="2:21" ht="13.5">
      <c r="B86" s="117" t="s">
        <v>95</v>
      </c>
      <c r="G86" s="128">
        <v>199174</v>
      </c>
      <c r="J86" s="117">
        <v>29111</v>
      </c>
      <c r="K86" s="117">
        <v>6753</v>
      </c>
      <c r="L86" s="117">
        <v>157</v>
      </c>
      <c r="M86" s="117">
        <v>50021</v>
      </c>
      <c r="N86" s="117">
        <v>4587</v>
      </c>
      <c r="O86" s="117">
        <v>5549</v>
      </c>
      <c r="P86" s="117">
        <v>84263</v>
      </c>
      <c r="Q86" s="117">
        <v>18733</v>
      </c>
      <c r="R86" s="128">
        <v>0</v>
      </c>
      <c r="U86" s="117">
        <v>38323</v>
      </c>
    </row>
    <row r="87" spans="2:21" ht="13.5">
      <c r="B87" s="117" t="s">
        <v>96</v>
      </c>
      <c r="G87" s="128">
        <v>334257</v>
      </c>
      <c r="J87" s="117">
        <v>41425</v>
      </c>
      <c r="K87" s="117">
        <v>14320</v>
      </c>
      <c r="L87" s="117">
        <v>155</v>
      </c>
      <c r="M87" s="117">
        <v>72236</v>
      </c>
      <c r="N87" s="117">
        <v>23282</v>
      </c>
      <c r="O87" s="117">
        <v>21220</v>
      </c>
      <c r="P87" s="117">
        <v>134910</v>
      </c>
      <c r="Q87" s="117">
        <v>26709</v>
      </c>
      <c r="R87" s="128">
        <v>22512</v>
      </c>
      <c r="U87" s="117">
        <v>203740</v>
      </c>
    </row>
    <row r="88" spans="2:21" ht="13.5">
      <c r="B88" s="117" t="s">
        <v>97</v>
      </c>
      <c r="G88" s="128">
        <v>343764</v>
      </c>
      <c r="J88" s="117">
        <v>37811</v>
      </c>
      <c r="K88" s="117">
        <v>19776</v>
      </c>
      <c r="L88" s="117">
        <v>466</v>
      </c>
      <c r="M88" s="117">
        <v>94225</v>
      </c>
      <c r="N88" s="117">
        <v>30596</v>
      </c>
      <c r="O88" s="117">
        <v>22998</v>
      </c>
      <c r="P88" s="117">
        <v>95687</v>
      </c>
      <c r="Q88" s="117">
        <v>42205</v>
      </c>
      <c r="R88" s="128">
        <v>28642</v>
      </c>
      <c r="U88" s="117">
        <v>122824</v>
      </c>
    </row>
    <row r="89" spans="2:21" ht="13.5">
      <c r="B89" s="117" t="s">
        <v>98</v>
      </c>
      <c r="G89" s="128">
        <v>330692</v>
      </c>
      <c r="J89" s="117">
        <v>54340</v>
      </c>
      <c r="K89" s="117">
        <v>21479</v>
      </c>
      <c r="L89" s="117">
        <v>364</v>
      </c>
      <c r="M89" s="117">
        <v>79372</v>
      </c>
      <c r="N89" s="117">
        <v>13549</v>
      </c>
      <c r="O89" s="117">
        <v>11289</v>
      </c>
      <c r="P89" s="117">
        <v>119110</v>
      </c>
      <c r="Q89" s="117">
        <v>31189</v>
      </c>
      <c r="R89" s="128">
        <v>17256</v>
      </c>
      <c r="U89" s="117">
        <v>136831</v>
      </c>
    </row>
    <row r="90" spans="2:21" ht="13.5">
      <c r="B90" s="117" t="s">
        <v>99</v>
      </c>
      <c r="G90" s="128">
        <v>295208</v>
      </c>
      <c r="J90" s="117">
        <v>41929</v>
      </c>
      <c r="K90" s="117">
        <v>14685</v>
      </c>
      <c r="L90" s="117">
        <v>486</v>
      </c>
      <c r="M90" s="117">
        <v>79103</v>
      </c>
      <c r="N90" s="117">
        <v>14684</v>
      </c>
      <c r="O90" s="117">
        <v>10581</v>
      </c>
      <c r="P90" s="117">
        <v>82665</v>
      </c>
      <c r="Q90" s="117">
        <v>51075</v>
      </c>
      <c r="R90" s="128">
        <v>26619</v>
      </c>
      <c r="U90" s="117">
        <v>178794</v>
      </c>
    </row>
    <row r="91" spans="2:21" ht="13.5">
      <c r="B91" s="117" t="s">
        <v>100</v>
      </c>
      <c r="G91" s="128">
        <v>1188675</v>
      </c>
      <c r="J91" s="117">
        <v>188072</v>
      </c>
      <c r="K91" s="117">
        <v>39644</v>
      </c>
      <c r="L91" s="117">
        <v>248</v>
      </c>
      <c r="M91" s="117">
        <v>296726</v>
      </c>
      <c r="N91" s="117">
        <v>59107</v>
      </c>
      <c r="O91" s="117">
        <v>69081</v>
      </c>
      <c r="P91" s="117">
        <v>420998</v>
      </c>
      <c r="Q91" s="117">
        <v>114799</v>
      </c>
      <c r="R91" s="128">
        <v>63867</v>
      </c>
      <c r="U91" s="117">
        <v>854490</v>
      </c>
    </row>
    <row r="92" spans="2:21" ht="13.5">
      <c r="B92" s="117" t="s">
        <v>101</v>
      </c>
      <c r="G92" s="128">
        <v>1284516</v>
      </c>
      <c r="J92" s="117">
        <v>146568</v>
      </c>
      <c r="K92" s="117">
        <v>5057</v>
      </c>
      <c r="L92" s="117">
        <v>528</v>
      </c>
      <c r="M92" s="117">
        <v>382983</v>
      </c>
      <c r="N92" s="117">
        <v>31664</v>
      </c>
      <c r="O92" s="117">
        <v>51341</v>
      </c>
      <c r="P92" s="117">
        <v>588021</v>
      </c>
      <c r="Q92" s="117">
        <v>78354</v>
      </c>
      <c r="R92" s="128">
        <v>31460</v>
      </c>
      <c r="U92" s="117">
        <v>839971</v>
      </c>
    </row>
    <row r="93" spans="2:21" ht="13.5">
      <c r="B93" s="117" t="s">
        <v>102</v>
      </c>
      <c r="G93" s="128">
        <v>294839</v>
      </c>
      <c r="J93" s="117">
        <v>28457</v>
      </c>
      <c r="K93" s="117">
        <v>14699</v>
      </c>
      <c r="L93" s="117">
        <v>372</v>
      </c>
      <c r="M93" s="117">
        <v>86492</v>
      </c>
      <c r="N93" s="117">
        <v>11801</v>
      </c>
      <c r="O93" s="117">
        <v>69422</v>
      </c>
      <c r="P93" s="117">
        <v>65107</v>
      </c>
      <c r="Q93" s="117">
        <v>18489</v>
      </c>
      <c r="R93" s="128">
        <v>3568</v>
      </c>
      <c r="U93" s="117">
        <v>105532</v>
      </c>
    </row>
    <row r="94" spans="2:21" ht="13.5">
      <c r="B94" s="117" t="s">
        <v>103</v>
      </c>
      <c r="G94" s="128">
        <v>779292</v>
      </c>
      <c r="J94" s="117">
        <v>97726</v>
      </c>
      <c r="K94" s="117">
        <v>63311</v>
      </c>
      <c r="L94" s="117">
        <v>910</v>
      </c>
      <c r="M94" s="117">
        <v>164645</v>
      </c>
      <c r="N94" s="117">
        <v>41042</v>
      </c>
      <c r="O94" s="117">
        <v>55484</v>
      </c>
      <c r="P94" s="117">
        <v>254180</v>
      </c>
      <c r="Q94" s="117">
        <v>101994</v>
      </c>
      <c r="R94" s="128">
        <v>34198</v>
      </c>
      <c r="U94" s="117">
        <v>185615</v>
      </c>
    </row>
    <row r="95" spans="2:21" ht="13.5">
      <c r="B95" s="117" t="s">
        <v>104</v>
      </c>
      <c r="G95" s="128">
        <v>427266</v>
      </c>
      <c r="J95" s="117">
        <v>50827</v>
      </c>
      <c r="K95" s="117">
        <v>26332</v>
      </c>
      <c r="L95" s="117">
        <v>993</v>
      </c>
      <c r="M95" s="117">
        <v>128970</v>
      </c>
      <c r="N95" s="117">
        <v>14274</v>
      </c>
      <c r="O95" s="117">
        <v>28007</v>
      </c>
      <c r="P95" s="117">
        <v>145395</v>
      </c>
      <c r="Q95" s="117">
        <v>32468</v>
      </c>
      <c r="R95" s="128">
        <v>43306</v>
      </c>
      <c r="U95" s="117">
        <v>124526</v>
      </c>
    </row>
    <row r="96" spans="2:21" ht="13.5">
      <c r="B96" s="117" t="s">
        <v>105</v>
      </c>
      <c r="G96" s="128">
        <v>652133</v>
      </c>
      <c r="J96" s="117">
        <v>17436</v>
      </c>
      <c r="K96" s="117">
        <v>781</v>
      </c>
      <c r="L96" s="117">
        <v>0</v>
      </c>
      <c r="M96" s="117">
        <v>230253</v>
      </c>
      <c r="N96" s="117">
        <v>6775</v>
      </c>
      <c r="O96" s="117">
        <v>1195</v>
      </c>
      <c r="P96" s="117">
        <v>351970</v>
      </c>
      <c r="Q96" s="117">
        <v>43723</v>
      </c>
      <c r="R96" s="128">
        <v>140685</v>
      </c>
      <c r="U96" s="117">
        <v>24032</v>
      </c>
    </row>
    <row r="97" spans="2:21" ht="13.5">
      <c r="B97" s="117" t="s">
        <v>106</v>
      </c>
      <c r="G97" s="128">
        <v>268186</v>
      </c>
      <c r="J97" s="117">
        <v>14087</v>
      </c>
      <c r="K97" s="117">
        <v>410</v>
      </c>
      <c r="L97" s="117">
        <v>38</v>
      </c>
      <c r="M97" s="117">
        <v>75335</v>
      </c>
      <c r="N97" s="117">
        <v>521</v>
      </c>
      <c r="O97" s="117">
        <v>302</v>
      </c>
      <c r="P97" s="117">
        <v>176102</v>
      </c>
      <c r="Q97" s="117">
        <v>1391</v>
      </c>
      <c r="R97" s="128">
        <v>69450</v>
      </c>
      <c r="U97" s="117">
        <v>1438</v>
      </c>
    </row>
    <row r="98" spans="2:21" ht="13.5">
      <c r="B98" s="117" t="s">
        <v>107</v>
      </c>
      <c r="G98" s="128">
        <v>78491</v>
      </c>
      <c r="J98" s="117">
        <v>2158</v>
      </c>
      <c r="K98" s="117">
        <v>756</v>
      </c>
      <c r="L98" s="117">
        <v>117</v>
      </c>
      <c r="M98" s="117">
        <v>44670</v>
      </c>
      <c r="N98" s="117">
        <v>1038</v>
      </c>
      <c r="O98" s="117">
        <v>4311</v>
      </c>
      <c r="P98" s="117">
        <v>21071</v>
      </c>
      <c r="Q98" s="117">
        <v>4370</v>
      </c>
      <c r="R98" s="128">
        <v>0</v>
      </c>
      <c r="U98" s="117">
        <v>26871</v>
      </c>
    </row>
    <row r="99" spans="2:21" ht="13.5">
      <c r="B99" s="117" t="s">
        <v>108</v>
      </c>
      <c r="G99" s="128">
        <v>509236</v>
      </c>
      <c r="J99" s="117">
        <v>6216</v>
      </c>
      <c r="K99" s="117">
        <v>41</v>
      </c>
      <c r="L99" s="117">
        <v>20</v>
      </c>
      <c r="M99" s="117">
        <v>249626</v>
      </c>
      <c r="N99" s="117">
        <v>693</v>
      </c>
      <c r="O99" s="117">
        <v>937</v>
      </c>
      <c r="P99" s="117">
        <v>248990</v>
      </c>
      <c r="Q99" s="117">
        <v>2713</v>
      </c>
      <c r="R99" s="128">
        <v>54682</v>
      </c>
      <c r="U99" s="117">
        <v>2412</v>
      </c>
    </row>
    <row r="100" spans="2:21" ht="13.5">
      <c r="B100" s="117" t="s">
        <v>109</v>
      </c>
      <c r="G100" s="128">
        <v>112832</v>
      </c>
      <c r="J100" s="117">
        <v>1376</v>
      </c>
      <c r="K100" s="117">
        <v>313</v>
      </c>
      <c r="L100" s="117">
        <v>0</v>
      </c>
      <c r="M100" s="117">
        <v>48846</v>
      </c>
      <c r="N100" s="117">
        <v>696</v>
      </c>
      <c r="O100" s="117">
        <v>0</v>
      </c>
      <c r="P100" s="117">
        <v>55908</v>
      </c>
      <c r="Q100" s="117">
        <v>5693</v>
      </c>
      <c r="R100" s="128">
        <v>15389</v>
      </c>
      <c r="U100" s="117">
        <v>1572</v>
      </c>
    </row>
    <row r="101" spans="2:21" ht="13.5">
      <c r="B101" s="117" t="s">
        <v>110</v>
      </c>
      <c r="G101" s="128">
        <v>32136</v>
      </c>
      <c r="J101" s="117">
        <v>2767</v>
      </c>
      <c r="K101" s="117">
        <v>3785</v>
      </c>
      <c r="L101" s="117">
        <v>17</v>
      </c>
      <c r="M101" s="117">
        <v>17732</v>
      </c>
      <c r="N101" s="117">
        <v>1338</v>
      </c>
      <c r="O101" s="117">
        <v>2672</v>
      </c>
      <c r="P101" s="117">
        <v>1924</v>
      </c>
      <c r="Q101" s="117">
        <v>1901</v>
      </c>
      <c r="R101" s="128">
        <v>0</v>
      </c>
      <c r="U101" s="117">
        <v>9132</v>
      </c>
    </row>
    <row r="102" spans="2:21" ht="13.5">
      <c r="B102" s="117" t="s">
        <v>111</v>
      </c>
      <c r="G102" s="128">
        <v>11668</v>
      </c>
      <c r="J102" s="117">
        <v>1663</v>
      </c>
      <c r="K102" s="117">
        <v>1183</v>
      </c>
      <c r="L102" s="117">
        <v>0</v>
      </c>
      <c r="M102" s="117">
        <v>1128</v>
      </c>
      <c r="N102" s="117">
        <v>764</v>
      </c>
      <c r="O102" s="117">
        <v>1111</v>
      </c>
      <c r="P102" s="117">
        <v>651</v>
      </c>
      <c r="Q102" s="117">
        <v>5168</v>
      </c>
      <c r="R102" s="128">
        <v>0</v>
      </c>
      <c r="U102" s="117">
        <v>30557</v>
      </c>
    </row>
    <row r="103" spans="2:21" ht="13.5">
      <c r="B103" s="117" t="s">
        <v>112</v>
      </c>
      <c r="G103" s="128">
        <v>381620</v>
      </c>
      <c r="J103" s="117">
        <v>0</v>
      </c>
      <c r="K103" s="117">
        <v>4457</v>
      </c>
      <c r="L103" s="117">
        <v>16</v>
      </c>
      <c r="M103" s="117">
        <v>99540</v>
      </c>
      <c r="N103" s="117">
        <v>6678</v>
      </c>
      <c r="O103" s="117">
        <v>11227</v>
      </c>
      <c r="P103" s="117">
        <v>254604</v>
      </c>
      <c r="Q103" s="117">
        <v>5098</v>
      </c>
      <c r="R103" s="128">
        <v>51426</v>
      </c>
      <c r="U103" s="117">
        <v>13668</v>
      </c>
    </row>
    <row r="104" spans="2:21" ht="13.5">
      <c r="B104" s="117" t="s">
        <v>113</v>
      </c>
      <c r="G104" s="128">
        <v>89713</v>
      </c>
      <c r="J104" s="117">
        <v>0</v>
      </c>
      <c r="K104" s="117">
        <v>3583</v>
      </c>
      <c r="L104" s="117">
        <v>0</v>
      </c>
      <c r="M104" s="117">
        <v>44891</v>
      </c>
      <c r="N104" s="117">
        <v>9587</v>
      </c>
      <c r="O104" s="117">
        <v>11244</v>
      </c>
      <c r="P104" s="117">
        <v>16833</v>
      </c>
      <c r="Q104" s="117">
        <v>3575</v>
      </c>
      <c r="R104" s="128">
        <v>51933</v>
      </c>
      <c r="U104" s="117">
        <v>22027</v>
      </c>
    </row>
    <row r="105" spans="2:21" ht="13.5">
      <c r="B105" s="117" t="s">
        <v>114</v>
      </c>
      <c r="G105" s="128">
        <v>339564</v>
      </c>
      <c r="J105" s="117">
        <v>0</v>
      </c>
      <c r="K105" s="117">
        <v>338</v>
      </c>
      <c r="L105" s="117">
        <v>3</v>
      </c>
      <c r="M105" s="117">
        <v>131901</v>
      </c>
      <c r="N105" s="117">
        <v>7485</v>
      </c>
      <c r="O105" s="117">
        <v>749</v>
      </c>
      <c r="P105" s="117">
        <v>190548</v>
      </c>
      <c r="Q105" s="117">
        <v>8540</v>
      </c>
      <c r="R105" s="128">
        <v>94223</v>
      </c>
      <c r="U105" s="117">
        <v>1436</v>
      </c>
    </row>
    <row r="106" spans="2:21" ht="13.5">
      <c r="B106" s="117" t="s">
        <v>115</v>
      </c>
      <c r="G106" s="128">
        <v>87536</v>
      </c>
      <c r="J106" s="117">
        <v>0</v>
      </c>
      <c r="K106" s="117">
        <v>67</v>
      </c>
      <c r="L106" s="117">
        <v>0</v>
      </c>
      <c r="M106" s="117">
        <v>24116</v>
      </c>
      <c r="N106" s="117">
        <v>1072</v>
      </c>
      <c r="O106" s="117">
        <v>0</v>
      </c>
      <c r="P106" s="117">
        <v>55289</v>
      </c>
      <c r="Q106" s="117">
        <v>6992</v>
      </c>
      <c r="R106" s="128">
        <v>38544</v>
      </c>
      <c r="U106" s="117">
        <v>141</v>
      </c>
    </row>
    <row r="107" spans="2:21" ht="13.5">
      <c r="B107" s="117" t="s">
        <v>116</v>
      </c>
      <c r="G107" s="128">
        <v>25515</v>
      </c>
      <c r="J107" s="117">
        <v>0</v>
      </c>
      <c r="K107" s="117">
        <v>1553</v>
      </c>
      <c r="L107" s="117">
        <v>20</v>
      </c>
      <c r="M107" s="117">
        <v>13431</v>
      </c>
      <c r="N107" s="117">
        <v>1926</v>
      </c>
      <c r="O107" s="117">
        <v>2131</v>
      </c>
      <c r="P107" s="117">
        <v>5129</v>
      </c>
      <c r="Q107" s="117">
        <v>1325</v>
      </c>
      <c r="R107" s="128">
        <v>630</v>
      </c>
      <c r="U107" s="117">
        <v>14088</v>
      </c>
    </row>
    <row r="108" spans="2:21" ht="13.5">
      <c r="B108" s="117" t="s">
        <v>117</v>
      </c>
      <c r="G108" s="128">
        <v>155870</v>
      </c>
      <c r="J108" s="117">
        <v>2635</v>
      </c>
      <c r="K108" s="117">
        <v>5239</v>
      </c>
      <c r="L108" s="117">
        <v>0</v>
      </c>
      <c r="M108" s="117">
        <v>46412</v>
      </c>
      <c r="N108" s="117">
        <v>5250</v>
      </c>
      <c r="O108" s="117">
        <v>2435</v>
      </c>
      <c r="P108" s="117">
        <v>93579</v>
      </c>
      <c r="Q108" s="117">
        <v>320</v>
      </c>
      <c r="R108" s="128">
        <v>0</v>
      </c>
      <c r="U108" s="117">
        <v>10716</v>
      </c>
    </row>
    <row r="109" spans="2:21" ht="13.5">
      <c r="B109" s="117" t="s">
        <v>118</v>
      </c>
      <c r="G109" s="128">
        <v>102026</v>
      </c>
      <c r="J109" s="117">
        <v>16457</v>
      </c>
      <c r="K109" s="117">
        <v>3727</v>
      </c>
      <c r="L109" s="117">
        <v>2</v>
      </c>
      <c r="M109" s="117">
        <v>40362</v>
      </c>
      <c r="N109" s="117">
        <v>6875</v>
      </c>
      <c r="O109" s="117">
        <v>2565</v>
      </c>
      <c r="P109" s="117">
        <v>28546</v>
      </c>
      <c r="Q109" s="117">
        <v>3492</v>
      </c>
      <c r="R109" s="128">
        <v>20211</v>
      </c>
      <c r="U109" s="117">
        <v>8815</v>
      </c>
    </row>
    <row r="110" spans="2:21" ht="13.5">
      <c r="B110" s="117" t="s">
        <v>119</v>
      </c>
      <c r="G110" s="128">
        <v>21005</v>
      </c>
      <c r="J110" s="117">
        <v>3052</v>
      </c>
      <c r="K110" s="117">
        <v>1480</v>
      </c>
      <c r="L110" s="117">
        <v>0</v>
      </c>
      <c r="M110" s="117">
        <v>3140</v>
      </c>
      <c r="N110" s="117">
        <v>826</v>
      </c>
      <c r="O110" s="117">
        <v>2932</v>
      </c>
      <c r="P110" s="117">
        <v>2672</v>
      </c>
      <c r="Q110" s="117">
        <v>6903</v>
      </c>
      <c r="R110" s="128">
        <v>0</v>
      </c>
      <c r="U110" s="117">
        <v>4316</v>
      </c>
    </row>
    <row r="111" spans="2:21" ht="13.5">
      <c r="B111" s="117" t="s">
        <v>120</v>
      </c>
      <c r="G111" s="128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17">
        <v>0</v>
      </c>
      <c r="Q111" s="117">
        <v>0</v>
      </c>
      <c r="R111" s="128">
        <v>0</v>
      </c>
      <c r="U111" s="117">
        <v>0</v>
      </c>
    </row>
    <row r="112" spans="2:21" ht="13.5">
      <c r="B112" s="117" t="s">
        <v>121</v>
      </c>
      <c r="G112" s="128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17">
        <v>0</v>
      </c>
      <c r="Q112" s="117">
        <v>0</v>
      </c>
      <c r="R112" s="128">
        <v>0</v>
      </c>
      <c r="U112" s="117">
        <v>0</v>
      </c>
    </row>
    <row r="113" spans="2:21" ht="13.5">
      <c r="B113" s="117" t="s">
        <v>122</v>
      </c>
      <c r="G113" s="128">
        <v>26335</v>
      </c>
      <c r="J113" s="117">
        <v>4024</v>
      </c>
      <c r="K113" s="117">
        <v>1598</v>
      </c>
      <c r="L113" s="117">
        <v>229</v>
      </c>
      <c r="M113" s="117">
        <v>3743</v>
      </c>
      <c r="N113" s="117">
        <v>1434</v>
      </c>
      <c r="O113" s="117">
        <v>296</v>
      </c>
      <c r="P113" s="117">
        <v>12486</v>
      </c>
      <c r="Q113" s="117">
        <v>2525</v>
      </c>
      <c r="R113" s="128">
        <v>0</v>
      </c>
      <c r="U113" s="117">
        <v>7734</v>
      </c>
    </row>
    <row r="114" spans="2:21" ht="13.5">
      <c r="B114" s="117" t="s">
        <v>123</v>
      </c>
      <c r="G114" s="128">
        <v>15252</v>
      </c>
      <c r="J114" s="117">
        <v>1474</v>
      </c>
      <c r="K114" s="117">
        <v>4144</v>
      </c>
      <c r="L114" s="117">
        <v>9</v>
      </c>
      <c r="M114" s="117">
        <v>2585</v>
      </c>
      <c r="N114" s="117">
        <v>1225</v>
      </c>
      <c r="O114" s="117">
        <v>522</v>
      </c>
      <c r="P114" s="117">
        <v>1738</v>
      </c>
      <c r="Q114" s="117">
        <v>3555</v>
      </c>
      <c r="R114" s="128">
        <v>0</v>
      </c>
      <c r="U114" s="117">
        <v>3554</v>
      </c>
    </row>
    <row r="115" spans="2:21" ht="13.5">
      <c r="B115" s="117" t="s">
        <v>124</v>
      </c>
      <c r="G115" s="128">
        <v>108688</v>
      </c>
      <c r="J115" s="117">
        <v>12182</v>
      </c>
      <c r="K115" s="117">
        <v>4715</v>
      </c>
      <c r="L115" s="117">
        <v>10</v>
      </c>
      <c r="M115" s="117">
        <v>38027</v>
      </c>
      <c r="N115" s="117">
        <v>2244</v>
      </c>
      <c r="O115" s="117">
        <v>302</v>
      </c>
      <c r="P115" s="117">
        <v>37709</v>
      </c>
      <c r="Q115" s="117">
        <v>13499</v>
      </c>
      <c r="R115" s="128">
        <v>190977</v>
      </c>
      <c r="U115" s="117">
        <v>8998</v>
      </c>
    </row>
    <row r="116" spans="2:21" ht="13.5">
      <c r="B116" s="117" t="s">
        <v>125</v>
      </c>
      <c r="G116" s="128">
        <v>118161</v>
      </c>
      <c r="J116" s="117">
        <v>8927</v>
      </c>
      <c r="K116" s="117">
        <v>8482</v>
      </c>
      <c r="L116" s="117">
        <v>6</v>
      </c>
      <c r="M116" s="117">
        <v>9822</v>
      </c>
      <c r="N116" s="117">
        <v>913</v>
      </c>
      <c r="O116" s="117">
        <v>207</v>
      </c>
      <c r="P116" s="117">
        <v>82269</v>
      </c>
      <c r="Q116" s="117">
        <v>7535</v>
      </c>
      <c r="R116" s="128">
        <v>0</v>
      </c>
      <c r="U116" s="117">
        <v>1489506</v>
      </c>
    </row>
    <row r="117" spans="2:21" ht="13.5">
      <c r="B117" s="117" t="s">
        <v>126</v>
      </c>
      <c r="G117" s="128">
        <v>252837</v>
      </c>
      <c r="J117" s="117">
        <v>19474</v>
      </c>
      <c r="K117" s="117">
        <v>6850</v>
      </c>
      <c r="L117" s="117">
        <v>0</v>
      </c>
      <c r="M117" s="117">
        <v>131264</v>
      </c>
      <c r="N117" s="117">
        <v>13812</v>
      </c>
      <c r="O117" s="117">
        <v>14681</v>
      </c>
      <c r="P117" s="117">
        <v>49050</v>
      </c>
      <c r="Q117" s="117">
        <v>17706</v>
      </c>
      <c r="R117" s="128">
        <v>47496</v>
      </c>
      <c r="U117" s="117">
        <v>13643</v>
      </c>
    </row>
    <row r="118" spans="2:21" ht="13.5">
      <c r="B118" s="117" t="s">
        <v>127</v>
      </c>
      <c r="G118" s="128">
        <v>612380</v>
      </c>
      <c r="J118" s="117">
        <v>0</v>
      </c>
      <c r="K118" s="117">
        <v>124</v>
      </c>
      <c r="L118" s="117">
        <v>10</v>
      </c>
      <c r="M118" s="117">
        <v>237738</v>
      </c>
      <c r="N118" s="117">
        <v>458</v>
      </c>
      <c r="O118" s="117">
        <v>10</v>
      </c>
      <c r="P118" s="117">
        <v>371540</v>
      </c>
      <c r="Q118" s="117">
        <v>2500</v>
      </c>
      <c r="R118" s="128">
        <v>144568</v>
      </c>
      <c r="U118" s="117">
        <v>25513</v>
      </c>
    </row>
    <row r="119" spans="2:21" ht="13.5">
      <c r="B119" s="117" t="s">
        <v>128</v>
      </c>
      <c r="G119" s="128">
        <v>558058</v>
      </c>
      <c r="J119" s="117">
        <v>10318</v>
      </c>
      <c r="K119" s="117">
        <v>1733</v>
      </c>
      <c r="L119" s="117">
        <v>13</v>
      </c>
      <c r="M119" s="117">
        <v>186916</v>
      </c>
      <c r="N119" s="117">
        <v>2437</v>
      </c>
      <c r="O119" s="117">
        <v>141</v>
      </c>
      <c r="P119" s="117">
        <v>344035</v>
      </c>
      <c r="Q119" s="117">
        <v>12465</v>
      </c>
      <c r="R119" s="128">
        <v>736076</v>
      </c>
      <c r="U119" s="117">
        <v>168480</v>
      </c>
    </row>
    <row r="120" spans="2:21" ht="13.5">
      <c r="B120" s="117" t="s">
        <v>129</v>
      </c>
      <c r="G120" s="128">
        <v>392126</v>
      </c>
      <c r="J120" s="117">
        <v>11655</v>
      </c>
      <c r="K120" s="117">
        <v>4557</v>
      </c>
      <c r="L120" s="117">
        <v>81</v>
      </c>
      <c r="M120" s="117">
        <v>68364</v>
      </c>
      <c r="N120" s="117">
        <v>6311</v>
      </c>
      <c r="O120" s="117">
        <v>539</v>
      </c>
      <c r="P120" s="117">
        <v>237060</v>
      </c>
      <c r="Q120" s="117">
        <v>63559</v>
      </c>
      <c r="R120" s="128">
        <v>5141</v>
      </c>
      <c r="U120" s="117">
        <v>84914</v>
      </c>
    </row>
    <row r="121" spans="2:21" ht="13.5">
      <c r="B121" s="117" t="s">
        <v>130</v>
      </c>
      <c r="G121" s="128">
        <v>387129</v>
      </c>
      <c r="J121" s="117">
        <v>9881</v>
      </c>
      <c r="K121" s="117">
        <v>16132</v>
      </c>
      <c r="L121" s="117">
        <v>7</v>
      </c>
      <c r="M121" s="117">
        <v>22065</v>
      </c>
      <c r="N121" s="117">
        <v>104389</v>
      </c>
      <c r="O121" s="117">
        <v>39367</v>
      </c>
      <c r="P121" s="117">
        <v>153969</v>
      </c>
      <c r="Q121" s="117">
        <v>41319</v>
      </c>
      <c r="R121" s="128">
        <v>0</v>
      </c>
      <c r="U121" s="117">
        <v>16970</v>
      </c>
    </row>
    <row r="122" spans="2:21" ht="13.5">
      <c r="B122" s="117" t="s">
        <v>131</v>
      </c>
      <c r="G122" s="128">
        <v>24172</v>
      </c>
      <c r="J122" s="117">
        <v>1525</v>
      </c>
      <c r="K122" s="117">
        <v>2695</v>
      </c>
      <c r="L122" s="117">
        <v>0</v>
      </c>
      <c r="M122" s="117">
        <v>2652</v>
      </c>
      <c r="N122" s="117">
        <v>852</v>
      </c>
      <c r="O122" s="117">
        <v>334</v>
      </c>
      <c r="P122" s="117">
        <v>2210</v>
      </c>
      <c r="Q122" s="117">
        <v>13904</v>
      </c>
      <c r="R122" s="128">
        <v>0</v>
      </c>
      <c r="U122" s="117">
        <v>21684</v>
      </c>
    </row>
    <row r="123" spans="2:21" ht="13.5">
      <c r="B123" s="117" t="s">
        <v>132</v>
      </c>
      <c r="G123" s="175">
        <f>SUM(G55:G122)</f>
        <v>78416158</v>
      </c>
      <c r="H123" s="175"/>
      <c r="I123" s="175"/>
      <c r="J123" s="176">
        <f aca="true" t="shared" si="0" ref="J123:R123">SUM(J55:J122)</f>
        <v>8960377</v>
      </c>
      <c r="K123" s="176">
        <f t="shared" si="0"/>
        <v>1055164</v>
      </c>
      <c r="L123" s="176">
        <f t="shared" si="0"/>
        <v>45099</v>
      </c>
      <c r="M123" s="176">
        <f t="shared" si="0"/>
        <v>17516333</v>
      </c>
      <c r="N123" s="176">
        <f t="shared" si="0"/>
        <v>2307546</v>
      </c>
      <c r="O123" s="176">
        <f t="shared" si="0"/>
        <v>2586593</v>
      </c>
      <c r="P123" s="176">
        <f t="shared" si="0"/>
        <v>38761054</v>
      </c>
      <c r="Q123" s="176">
        <f t="shared" si="0"/>
        <v>7183992</v>
      </c>
      <c r="R123" s="176">
        <f t="shared" si="0"/>
        <v>5317840</v>
      </c>
      <c r="S123" s="175"/>
      <c r="T123" s="175"/>
      <c r="U123" s="176">
        <f>SUM(U55:U122)</f>
        <v>45646455</v>
      </c>
    </row>
    <row r="124" spans="2:21" ht="13.5">
      <c r="B124" s="128" t="s">
        <v>133</v>
      </c>
      <c r="G124" s="175">
        <f aca="true" t="shared" si="1" ref="G124:U124">G123-G51</f>
        <v>0</v>
      </c>
      <c r="H124" s="175">
        <f t="shared" si="1"/>
        <v>-12.087911937149238</v>
      </c>
      <c r="I124" s="175">
        <f t="shared" si="1"/>
        <v>-6.581445357071451</v>
      </c>
      <c r="J124" s="175">
        <f t="shared" si="1"/>
        <v>0</v>
      </c>
      <c r="K124" s="175">
        <f t="shared" si="1"/>
        <v>0</v>
      </c>
      <c r="L124" s="175">
        <f t="shared" si="1"/>
        <v>0</v>
      </c>
      <c r="M124" s="175">
        <f t="shared" si="1"/>
        <v>0</v>
      </c>
      <c r="N124" s="175">
        <f t="shared" si="1"/>
        <v>0</v>
      </c>
      <c r="O124" s="175">
        <f t="shared" si="1"/>
        <v>0</v>
      </c>
      <c r="P124" s="175">
        <f t="shared" si="1"/>
        <v>0</v>
      </c>
      <c r="Q124" s="175">
        <f t="shared" si="1"/>
        <v>0</v>
      </c>
      <c r="R124" s="175">
        <f t="shared" si="1"/>
        <v>0</v>
      </c>
      <c r="S124" s="175">
        <f t="shared" si="1"/>
        <v>-0.8197491850576217</v>
      </c>
      <c r="T124" s="175">
        <f t="shared" si="1"/>
        <v>-26.051278672017645</v>
      </c>
      <c r="U124" s="175">
        <f t="shared" si="1"/>
        <v>0</v>
      </c>
    </row>
  </sheetData>
  <mergeCells count="58">
    <mergeCell ref="J2:Q3"/>
    <mergeCell ref="L4:L5"/>
    <mergeCell ref="M4:M5"/>
    <mergeCell ref="O4:O5"/>
    <mergeCell ref="Q4:Q5"/>
    <mergeCell ref="S1:T1"/>
    <mergeCell ref="S4:S5"/>
    <mergeCell ref="T4:T5"/>
    <mergeCell ref="V4:V5"/>
    <mergeCell ref="G2:I3"/>
    <mergeCell ref="X2:Z5"/>
    <mergeCell ref="U2:W3"/>
    <mergeCell ref="W4:W5"/>
    <mergeCell ref="U4:U5"/>
    <mergeCell ref="H4:H5"/>
    <mergeCell ref="I4:I5"/>
    <mergeCell ref="J4:J5"/>
    <mergeCell ref="K4:K5"/>
    <mergeCell ref="N4:N5"/>
    <mergeCell ref="G4:G5"/>
    <mergeCell ref="W1:Z1"/>
    <mergeCell ref="A2:C5"/>
    <mergeCell ref="D4:D5"/>
    <mergeCell ref="R2:T3"/>
    <mergeCell ref="R4:R5"/>
    <mergeCell ref="P4:P5"/>
    <mergeCell ref="D2:F3"/>
    <mergeCell ref="E4:E5"/>
    <mergeCell ref="F4:F5"/>
    <mergeCell ref="AT1:AU1"/>
    <mergeCell ref="AX1:BA1"/>
    <mergeCell ref="AB2:AD5"/>
    <mergeCell ref="AE2:AG3"/>
    <mergeCell ref="AH2:AJ3"/>
    <mergeCell ref="AK2:AR3"/>
    <mergeCell ref="AS2:AU3"/>
    <mergeCell ref="AV2:AX3"/>
    <mergeCell ref="AY2:BA5"/>
    <mergeCell ref="AE4:AE5"/>
    <mergeCell ref="AF4:AF5"/>
    <mergeCell ref="AG4:AG5"/>
    <mergeCell ref="AH4:AH5"/>
    <mergeCell ref="AI4:AI5"/>
    <mergeCell ref="AP4:AP5"/>
    <mergeCell ref="AQ4:AQ5"/>
    <mergeCell ref="AJ4:AJ5"/>
    <mergeCell ref="AK4:AK5"/>
    <mergeCell ref="AL4:AL5"/>
    <mergeCell ref="AM4:AM5"/>
    <mergeCell ref="AN4:AN5"/>
    <mergeCell ref="AO4:AO5"/>
    <mergeCell ref="AV4:AV5"/>
    <mergeCell ref="AW4:AW5"/>
    <mergeCell ref="AX4:AX5"/>
    <mergeCell ref="AR4:AR5"/>
    <mergeCell ref="AS4:AS5"/>
    <mergeCell ref="AT4:AT5"/>
    <mergeCell ref="AU4:AU5"/>
  </mergeCells>
  <printOptions/>
  <pageMargins left="0.5905511811023623" right="0.5905511811023623" top="0.7874015748031497" bottom="0.7874015748031497" header="0.31496062992125984" footer="0.196850393700787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Y124"/>
  <sheetViews>
    <sheetView view="pageBreakPreview" zoomScale="85" zoomScaleSheetLayoutView="85" workbookViewId="0" topLeftCell="A1">
      <pane xSplit="3" ySplit="5" topLeftCell="D6" activePane="bottomRight" state="frozen"/>
      <selection pane="topLeft" activeCell="G2" sqref="G2:V5"/>
      <selection pane="topRight" activeCell="G2" sqref="G2:V5"/>
      <selection pane="bottomLeft" activeCell="G2" sqref="G2:V5"/>
      <selection pane="bottomRight" activeCell="V51" sqref="D6:V51"/>
    </sheetView>
  </sheetViews>
  <sheetFormatPr defaultColWidth="9.00390625" defaultRowHeight="13.5"/>
  <cols>
    <col min="1" max="1" width="1.625" style="128" customWidth="1"/>
    <col min="2" max="2" width="10.625" style="128" customWidth="1"/>
    <col min="3" max="3" width="1.625" style="128" customWidth="1"/>
    <col min="4" max="6" width="10.625" style="128" customWidth="1"/>
    <col min="7" max="8" width="6.25390625" style="128" customWidth="1"/>
    <col min="9" max="9" width="10.625" style="128" customWidth="1"/>
    <col min="10" max="11" width="6.25390625" style="128" customWidth="1"/>
    <col min="12" max="12" width="10.625" style="128" customWidth="1"/>
    <col min="13" max="14" width="6.25390625" style="128" customWidth="1"/>
    <col min="15" max="15" width="10.625" style="128" customWidth="1"/>
    <col min="16" max="17" width="6.25390625" style="128" customWidth="1"/>
    <col min="18" max="18" width="10.625" style="128" customWidth="1"/>
    <col min="19" max="20" width="6.25390625" style="128" customWidth="1"/>
    <col min="21" max="21" width="12.50390625" style="128" customWidth="1"/>
    <col min="22" max="22" width="6.25390625" style="183" customWidth="1"/>
    <col min="23" max="23" width="1.625" style="128" customWidth="1"/>
    <col min="24" max="24" width="10.625" style="128" customWidth="1"/>
    <col min="25" max="25" width="1.625" style="128" customWidth="1"/>
    <col min="26" max="26" width="9.00390625" style="128" customWidth="1"/>
    <col min="27" max="27" width="1.625" style="128" customWidth="1"/>
    <col min="28" max="28" width="9.125" style="128" customWidth="1"/>
    <col min="29" max="29" width="1.625" style="128" customWidth="1"/>
    <col min="30" max="31" width="9.625" style="128" customWidth="1"/>
    <col min="32" max="32" width="10.625" style="128" customWidth="1"/>
    <col min="33" max="33" width="5.125" style="128" customWidth="1"/>
    <col min="34" max="34" width="6.875" style="128" customWidth="1"/>
    <col min="35" max="35" width="10.625" style="128" customWidth="1"/>
    <col min="36" max="36" width="5.125" style="128" customWidth="1"/>
    <col min="37" max="37" width="6.625" style="128" customWidth="1"/>
    <col min="38" max="38" width="10.625" style="128" customWidth="1"/>
    <col min="39" max="39" width="5.125" style="128" customWidth="1"/>
    <col min="40" max="40" width="5.625" style="128" customWidth="1"/>
    <col min="41" max="41" width="10.625" style="128" customWidth="1"/>
    <col min="42" max="42" width="5.125" style="128" customWidth="1"/>
    <col min="43" max="43" width="5.625" style="128" customWidth="1"/>
    <col min="44" max="44" width="10.625" style="128" customWidth="1"/>
    <col min="45" max="45" width="5.125" style="128" customWidth="1"/>
    <col min="46" max="46" width="5.625" style="128" customWidth="1"/>
    <col min="47" max="47" width="11.50390625" style="128" customWidth="1"/>
    <col min="48" max="48" width="5.625" style="183" customWidth="1"/>
    <col min="49" max="49" width="1.625" style="128" customWidth="1"/>
    <col min="50" max="50" width="9.125" style="128" customWidth="1"/>
    <col min="51" max="51" width="1.625" style="128" customWidth="1"/>
    <col min="52" max="16384" width="9.00390625" style="128" customWidth="1"/>
  </cols>
  <sheetData>
    <row r="1" spans="2:51" ht="22.5" customHeight="1" thickBot="1">
      <c r="B1" s="129"/>
      <c r="M1" s="363"/>
      <c r="N1" s="363"/>
      <c r="S1" s="363"/>
      <c r="T1" s="363"/>
      <c r="W1" s="337"/>
      <c r="X1" s="337"/>
      <c r="Y1" s="337"/>
      <c r="AB1" s="129"/>
      <c r="AM1" s="363"/>
      <c r="AN1" s="363"/>
      <c r="AS1" s="363"/>
      <c r="AT1" s="363"/>
      <c r="AW1" s="337"/>
      <c r="AX1" s="337"/>
      <c r="AY1" s="337"/>
    </row>
    <row r="2" spans="1:51" ht="10.5" customHeight="1">
      <c r="A2" s="338" t="s">
        <v>1</v>
      </c>
      <c r="B2" s="339"/>
      <c r="C2" s="340"/>
      <c r="D2" s="338" t="s">
        <v>8</v>
      </c>
      <c r="E2" s="347"/>
      <c r="F2" s="339" t="s">
        <v>163</v>
      </c>
      <c r="G2" s="339"/>
      <c r="H2" s="339"/>
      <c r="I2" s="352" t="s">
        <v>164</v>
      </c>
      <c r="J2" s="339"/>
      <c r="K2" s="347"/>
      <c r="L2" s="351" t="s">
        <v>165</v>
      </c>
      <c r="M2" s="351"/>
      <c r="N2" s="352"/>
      <c r="O2" s="352" t="s">
        <v>166</v>
      </c>
      <c r="P2" s="339"/>
      <c r="Q2" s="347"/>
      <c r="R2" s="351" t="s">
        <v>167</v>
      </c>
      <c r="S2" s="351"/>
      <c r="T2" s="352"/>
      <c r="U2" s="352" t="s">
        <v>168</v>
      </c>
      <c r="V2" s="339"/>
      <c r="W2" s="338" t="s">
        <v>1</v>
      </c>
      <c r="X2" s="339"/>
      <c r="Y2" s="340"/>
      <c r="AA2" s="338" t="s">
        <v>1</v>
      </c>
      <c r="AB2" s="339"/>
      <c r="AC2" s="340"/>
      <c r="AD2" s="338" t="s">
        <v>8</v>
      </c>
      <c r="AE2" s="347"/>
      <c r="AF2" s="339" t="s">
        <v>163</v>
      </c>
      <c r="AG2" s="339"/>
      <c r="AH2" s="339"/>
      <c r="AI2" s="352" t="s">
        <v>164</v>
      </c>
      <c r="AJ2" s="339"/>
      <c r="AK2" s="347"/>
      <c r="AL2" s="351" t="s">
        <v>165</v>
      </c>
      <c r="AM2" s="351"/>
      <c r="AN2" s="352"/>
      <c r="AO2" s="352" t="s">
        <v>166</v>
      </c>
      <c r="AP2" s="339"/>
      <c r="AQ2" s="347"/>
      <c r="AR2" s="351" t="s">
        <v>167</v>
      </c>
      <c r="AS2" s="351"/>
      <c r="AT2" s="352"/>
      <c r="AU2" s="352" t="s">
        <v>168</v>
      </c>
      <c r="AV2" s="339"/>
      <c r="AW2" s="338" t="s">
        <v>1</v>
      </c>
      <c r="AX2" s="339"/>
      <c r="AY2" s="340"/>
    </row>
    <row r="3" spans="1:51" ht="10.5" customHeight="1">
      <c r="A3" s="341"/>
      <c r="B3" s="342"/>
      <c r="C3" s="343"/>
      <c r="D3" s="348"/>
      <c r="E3" s="350"/>
      <c r="F3" s="349"/>
      <c r="G3" s="349"/>
      <c r="H3" s="349"/>
      <c r="I3" s="354"/>
      <c r="J3" s="349"/>
      <c r="K3" s="350"/>
      <c r="L3" s="353"/>
      <c r="M3" s="353"/>
      <c r="N3" s="354"/>
      <c r="O3" s="354"/>
      <c r="P3" s="349"/>
      <c r="Q3" s="350"/>
      <c r="R3" s="353"/>
      <c r="S3" s="353"/>
      <c r="T3" s="354"/>
      <c r="U3" s="354"/>
      <c r="V3" s="349"/>
      <c r="W3" s="341"/>
      <c r="X3" s="342"/>
      <c r="Y3" s="343"/>
      <c r="AA3" s="341"/>
      <c r="AB3" s="342"/>
      <c r="AC3" s="343"/>
      <c r="AD3" s="348"/>
      <c r="AE3" s="350"/>
      <c r="AF3" s="349"/>
      <c r="AG3" s="349"/>
      <c r="AH3" s="349"/>
      <c r="AI3" s="354"/>
      <c r="AJ3" s="349"/>
      <c r="AK3" s="350"/>
      <c r="AL3" s="353"/>
      <c r="AM3" s="353"/>
      <c r="AN3" s="354"/>
      <c r="AO3" s="354"/>
      <c r="AP3" s="349"/>
      <c r="AQ3" s="350"/>
      <c r="AR3" s="353"/>
      <c r="AS3" s="353"/>
      <c r="AT3" s="354"/>
      <c r="AU3" s="354"/>
      <c r="AV3" s="349"/>
      <c r="AW3" s="341"/>
      <c r="AX3" s="342"/>
      <c r="AY3" s="343"/>
    </row>
    <row r="4" spans="1:51" ht="10.5" customHeight="1">
      <c r="A4" s="341"/>
      <c r="B4" s="342"/>
      <c r="C4" s="343"/>
      <c r="D4" s="364" t="s">
        <v>169</v>
      </c>
      <c r="E4" s="366" t="s">
        <v>170</v>
      </c>
      <c r="F4" s="333" t="s">
        <v>11</v>
      </c>
      <c r="G4" s="335" t="s">
        <v>12</v>
      </c>
      <c r="H4" s="323" t="s">
        <v>13</v>
      </c>
      <c r="I4" s="361" t="s">
        <v>11</v>
      </c>
      <c r="J4" s="335" t="s">
        <v>12</v>
      </c>
      <c r="K4" s="335" t="s">
        <v>13</v>
      </c>
      <c r="L4" s="333" t="s">
        <v>11</v>
      </c>
      <c r="M4" s="335" t="s">
        <v>12</v>
      </c>
      <c r="N4" s="323" t="s">
        <v>13</v>
      </c>
      <c r="O4" s="361" t="s">
        <v>11</v>
      </c>
      <c r="P4" s="335" t="s">
        <v>12</v>
      </c>
      <c r="Q4" s="335" t="s">
        <v>13</v>
      </c>
      <c r="R4" s="333" t="s">
        <v>11</v>
      </c>
      <c r="S4" s="335" t="s">
        <v>12</v>
      </c>
      <c r="T4" s="323" t="s">
        <v>13</v>
      </c>
      <c r="U4" s="361" t="s">
        <v>11</v>
      </c>
      <c r="V4" s="368" t="s">
        <v>13</v>
      </c>
      <c r="W4" s="341"/>
      <c r="X4" s="342"/>
      <c r="Y4" s="343"/>
      <c r="AA4" s="341"/>
      <c r="AB4" s="342"/>
      <c r="AC4" s="343"/>
      <c r="AD4" s="364" t="s">
        <v>169</v>
      </c>
      <c r="AE4" s="366" t="s">
        <v>170</v>
      </c>
      <c r="AF4" s="333" t="s">
        <v>11</v>
      </c>
      <c r="AG4" s="335" t="s">
        <v>12</v>
      </c>
      <c r="AH4" s="323" t="s">
        <v>13</v>
      </c>
      <c r="AI4" s="361" t="s">
        <v>11</v>
      </c>
      <c r="AJ4" s="335" t="s">
        <v>12</v>
      </c>
      <c r="AK4" s="335" t="s">
        <v>13</v>
      </c>
      <c r="AL4" s="333" t="s">
        <v>11</v>
      </c>
      <c r="AM4" s="335" t="s">
        <v>12</v>
      </c>
      <c r="AN4" s="323" t="s">
        <v>13</v>
      </c>
      <c r="AO4" s="361" t="s">
        <v>11</v>
      </c>
      <c r="AP4" s="335" t="s">
        <v>12</v>
      </c>
      <c r="AQ4" s="335" t="s">
        <v>13</v>
      </c>
      <c r="AR4" s="333" t="s">
        <v>11</v>
      </c>
      <c r="AS4" s="335" t="s">
        <v>12</v>
      </c>
      <c r="AT4" s="323" t="s">
        <v>13</v>
      </c>
      <c r="AU4" s="361" t="s">
        <v>11</v>
      </c>
      <c r="AV4" s="368" t="s">
        <v>13</v>
      </c>
      <c r="AW4" s="341"/>
      <c r="AX4" s="342"/>
      <c r="AY4" s="343"/>
    </row>
    <row r="5" spans="1:51" ht="10.5" customHeight="1" thickBot="1">
      <c r="A5" s="344"/>
      <c r="B5" s="345"/>
      <c r="C5" s="346"/>
      <c r="D5" s="365"/>
      <c r="E5" s="367"/>
      <c r="F5" s="334"/>
      <c r="G5" s="336"/>
      <c r="H5" s="324"/>
      <c r="I5" s="362"/>
      <c r="J5" s="336"/>
      <c r="K5" s="336"/>
      <c r="L5" s="334"/>
      <c r="M5" s="336"/>
      <c r="N5" s="324"/>
      <c r="O5" s="362"/>
      <c r="P5" s="336"/>
      <c r="Q5" s="336"/>
      <c r="R5" s="334"/>
      <c r="S5" s="336"/>
      <c r="T5" s="324"/>
      <c r="U5" s="362"/>
      <c r="V5" s="369"/>
      <c r="W5" s="344"/>
      <c r="X5" s="345"/>
      <c r="Y5" s="346"/>
      <c r="AA5" s="344"/>
      <c r="AB5" s="345"/>
      <c r="AC5" s="346"/>
      <c r="AD5" s="365"/>
      <c r="AE5" s="367"/>
      <c r="AF5" s="334"/>
      <c r="AG5" s="336"/>
      <c r="AH5" s="324"/>
      <c r="AI5" s="362"/>
      <c r="AJ5" s="336"/>
      <c r="AK5" s="336"/>
      <c r="AL5" s="334"/>
      <c r="AM5" s="336"/>
      <c r="AN5" s="324"/>
      <c r="AO5" s="362"/>
      <c r="AP5" s="336"/>
      <c r="AQ5" s="336"/>
      <c r="AR5" s="334"/>
      <c r="AS5" s="336"/>
      <c r="AT5" s="324"/>
      <c r="AU5" s="362"/>
      <c r="AV5" s="369"/>
      <c r="AW5" s="344"/>
      <c r="AX5" s="345"/>
      <c r="AY5" s="346"/>
    </row>
    <row r="6" spans="1:51" ht="14.25" customHeight="1">
      <c r="A6" s="142"/>
      <c r="B6" s="5" t="s">
        <v>16</v>
      </c>
      <c r="C6" s="143"/>
      <c r="D6" s="7">
        <v>2496376</v>
      </c>
      <c r="E6" s="10">
        <v>3926163</v>
      </c>
      <c r="F6" s="10">
        <v>3762347</v>
      </c>
      <c r="G6" s="8">
        <v>3.1206048226083607</v>
      </c>
      <c r="H6" s="9">
        <v>-24.051278624748402</v>
      </c>
      <c r="I6" s="10">
        <v>58139</v>
      </c>
      <c r="J6" s="8">
        <v>0.04822225163750911</v>
      </c>
      <c r="K6" s="9">
        <v>8844.461538461539</v>
      </c>
      <c r="L6" s="10">
        <v>550765</v>
      </c>
      <c r="M6" s="8">
        <v>0.4568212116330295</v>
      </c>
      <c r="N6" s="9">
        <v>-33.856343373204595</v>
      </c>
      <c r="O6" s="10">
        <v>9087137</v>
      </c>
      <c r="P6" s="8">
        <v>7.537147303505729</v>
      </c>
      <c r="Q6" s="9">
        <v>-0.2183808653210022</v>
      </c>
      <c r="R6" s="10">
        <v>0</v>
      </c>
      <c r="S6" s="8">
        <v>0</v>
      </c>
      <c r="T6" s="9">
        <v>0</v>
      </c>
      <c r="U6" s="11">
        <v>120564673</v>
      </c>
      <c r="V6" s="9">
        <v>-1.1768531423071356</v>
      </c>
      <c r="W6" s="142"/>
      <c r="X6" s="5" t="s">
        <v>16</v>
      </c>
      <c r="Y6" s="143"/>
      <c r="AA6" s="142"/>
      <c r="AB6" s="5" t="s">
        <v>16</v>
      </c>
      <c r="AC6" s="143"/>
      <c r="AD6" s="13">
        <v>2481970</v>
      </c>
      <c r="AE6" s="16">
        <v>6376254</v>
      </c>
      <c r="AF6" s="13">
        <v>4953799</v>
      </c>
      <c r="AG6" s="14">
        <v>4.060476372548135</v>
      </c>
      <c r="AH6" s="15">
        <v>191.90906492794787</v>
      </c>
      <c r="AI6" s="13">
        <v>650</v>
      </c>
      <c r="AJ6" s="14">
        <v>0.0005327849680934345</v>
      </c>
      <c r="AK6" s="15">
        <v>-96.92671394799055</v>
      </c>
      <c r="AL6" s="13">
        <v>832680</v>
      </c>
      <c r="AM6" s="14">
        <v>0.6825221342031401</v>
      </c>
      <c r="AN6" s="15">
        <v>52.35174759537536</v>
      </c>
      <c r="AO6" s="13">
        <v>9107025</v>
      </c>
      <c r="AP6" s="14">
        <v>7.464747729309401</v>
      </c>
      <c r="AQ6" s="15">
        <v>-1.0712132142512245</v>
      </c>
      <c r="AR6" s="13">
        <v>0</v>
      </c>
      <c r="AS6" s="14">
        <v>0</v>
      </c>
      <c r="AT6" s="15">
        <v>0</v>
      </c>
      <c r="AU6" s="16">
        <v>122000439</v>
      </c>
      <c r="AV6" s="184">
        <v>1.1666068210294367</v>
      </c>
      <c r="AW6" s="142"/>
      <c r="AX6" s="5" t="s">
        <v>16</v>
      </c>
      <c r="AY6" s="143"/>
    </row>
    <row r="7" spans="1:51" ht="14.25" customHeight="1">
      <c r="A7" s="144"/>
      <c r="B7" s="18" t="s">
        <v>17</v>
      </c>
      <c r="C7" s="145"/>
      <c r="D7" s="20">
        <v>419242</v>
      </c>
      <c r="E7" s="23">
        <v>1032332</v>
      </c>
      <c r="F7" s="23">
        <v>1027851</v>
      </c>
      <c r="G7" s="21">
        <v>3.16913273576655</v>
      </c>
      <c r="H7" s="22">
        <v>37.24204968935806</v>
      </c>
      <c r="I7" s="23">
        <v>0</v>
      </c>
      <c r="J7" s="21">
        <v>0</v>
      </c>
      <c r="K7" s="22" t="s">
        <v>150</v>
      </c>
      <c r="L7" s="23">
        <v>42500</v>
      </c>
      <c r="M7" s="21">
        <v>0.13103858562192222</v>
      </c>
      <c r="N7" s="22">
        <v>88.88888888888889</v>
      </c>
      <c r="O7" s="23">
        <v>3508857</v>
      </c>
      <c r="P7" s="21">
        <v>10.818721374813673</v>
      </c>
      <c r="Q7" s="22">
        <v>3.4493463763244945</v>
      </c>
      <c r="R7" s="23">
        <v>0</v>
      </c>
      <c r="S7" s="21">
        <v>0</v>
      </c>
      <c r="T7" s="22">
        <v>0</v>
      </c>
      <c r="U7" s="23">
        <v>32433195</v>
      </c>
      <c r="V7" s="22">
        <v>1.2981153785249786</v>
      </c>
      <c r="W7" s="144"/>
      <c r="X7" s="18" t="s">
        <v>17</v>
      </c>
      <c r="Y7" s="145"/>
      <c r="AA7" s="144"/>
      <c r="AB7" s="18" t="s">
        <v>17</v>
      </c>
      <c r="AC7" s="145"/>
      <c r="AD7" s="25">
        <v>409991</v>
      </c>
      <c r="AE7" s="28">
        <v>917730</v>
      </c>
      <c r="AF7" s="25">
        <v>748933</v>
      </c>
      <c r="AG7" s="26">
        <v>2.339131295722942</v>
      </c>
      <c r="AH7" s="27">
        <v>91.09187263824782</v>
      </c>
      <c r="AI7" s="25">
        <v>290</v>
      </c>
      <c r="AJ7" s="26">
        <v>0.0009057526851663009</v>
      </c>
      <c r="AK7" s="27">
        <v>-14.705882352941178</v>
      </c>
      <c r="AL7" s="25">
        <v>22500</v>
      </c>
      <c r="AM7" s="26">
        <v>0.07027391522841989</v>
      </c>
      <c r="AN7" s="27">
        <v>0</v>
      </c>
      <c r="AO7" s="25">
        <v>3391860</v>
      </c>
      <c r="AP7" s="26">
        <v>10.59374587140748</v>
      </c>
      <c r="AQ7" s="27">
        <v>16.05966643786822</v>
      </c>
      <c r="AR7" s="25">
        <v>0</v>
      </c>
      <c r="AS7" s="26">
        <v>0</v>
      </c>
      <c r="AT7" s="27">
        <v>0</v>
      </c>
      <c r="AU7" s="28">
        <v>32017570</v>
      </c>
      <c r="AV7" s="185">
        <v>5.975130760298862</v>
      </c>
      <c r="AW7" s="144"/>
      <c r="AX7" s="18" t="s">
        <v>17</v>
      </c>
      <c r="AY7" s="145"/>
    </row>
    <row r="8" spans="1:51" ht="14.25" customHeight="1">
      <c r="A8" s="144"/>
      <c r="B8" s="18" t="s">
        <v>18</v>
      </c>
      <c r="C8" s="145"/>
      <c r="D8" s="20">
        <v>41741</v>
      </c>
      <c r="E8" s="23">
        <v>970674</v>
      </c>
      <c r="F8" s="23">
        <v>358282</v>
      </c>
      <c r="G8" s="21">
        <v>1.673873060787444</v>
      </c>
      <c r="H8" s="22">
        <v>-64.55664395988359</v>
      </c>
      <c r="I8" s="23">
        <v>50000</v>
      </c>
      <c r="J8" s="21">
        <v>0.23359714705001142</v>
      </c>
      <c r="K8" s="22">
        <v>-50.32783628054838</v>
      </c>
      <c r="L8" s="23">
        <v>20350</v>
      </c>
      <c r="M8" s="21">
        <v>0.09507403884935466</v>
      </c>
      <c r="N8" s="22">
        <v>34.7682119205298</v>
      </c>
      <c r="O8" s="23">
        <v>1982632</v>
      </c>
      <c r="P8" s="21">
        <v>9.262743577001165</v>
      </c>
      <c r="Q8" s="22">
        <v>-23.93581492600301</v>
      </c>
      <c r="R8" s="23">
        <v>0</v>
      </c>
      <c r="S8" s="21">
        <v>0</v>
      </c>
      <c r="T8" s="22">
        <v>0</v>
      </c>
      <c r="U8" s="23">
        <v>21404371</v>
      </c>
      <c r="V8" s="22">
        <v>-5.816529343820472</v>
      </c>
      <c r="W8" s="144"/>
      <c r="X8" s="18" t="s">
        <v>18</v>
      </c>
      <c r="Y8" s="145"/>
      <c r="AA8" s="144"/>
      <c r="AB8" s="18" t="s">
        <v>18</v>
      </c>
      <c r="AC8" s="145"/>
      <c r="AD8" s="25">
        <v>38902</v>
      </c>
      <c r="AE8" s="28">
        <v>758357</v>
      </c>
      <c r="AF8" s="25">
        <v>1010858</v>
      </c>
      <c r="AG8" s="26">
        <v>4.44797535889115</v>
      </c>
      <c r="AH8" s="27">
        <v>77.75702775227987</v>
      </c>
      <c r="AI8" s="25">
        <v>100660</v>
      </c>
      <c r="AJ8" s="26">
        <v>0.44292393157692095</v>
      </c>
      <c r="AK8" s="27">
        <v>-0.7395720343161424</v>
      </c>
      <c r="AL8" s="25">
        <v>15100</v>
      </c>
      <c r="AM8" s="26">
        <v>0.06644298993454706</v>
      </c>
      <c r="AN8" s="27">
        <v>9.420289855072463</v>
      </c>
      <c r="AO8" s="25">
        <v>2606525</v>
      </c>
      <c r="AP8" s="26">
        <v>11.469226115175182</v>
      </c>
      <c r="AQ8" s="27">
        <v>24.051005819609244</v>
      </c>
      <c r="AR8" s="25">
        <v>0</v>
      </c>
      <c r="AS8" s="26">
        <v>0</v>
      </c>
      <c r="AT8" s="27">
        <v>0</v>
      </c>
      <c r="AU8" s="28">
        <v>22726250</v>
      </c>
      <c r="AV8" s="185">
        <v>4.420121369710797</v>
      </c>
      <c r="AW8" s="144"/>
      <c r="AX8" s="18" t="s">
        <v>18</v>
      </c>
      <c r="AY8" s="145"/>
    </row>
    <row r="9" spans="1:51" ht="14.25" customHeight="1">
      <c r="A9" s="144"/>
      <c r="B9" s="18" t="s">
        <v>19</v>
      </c>
      <c r="C9" s="145"/>
      <c r="D9" s="20">
        <v>206569</v>
      </c>
      <c r="E9" s="23">
        <v>1188748</v>
      </c>
      <c r="F9" s="23">
        <v>607169</v>
      </c>
      <c r="G9" s="21">
        <v>1.643036349813804</v>
      </c>
      <c r="H9" s="22">
        <v>-33.61487225239882</v>
      </c>
      <c r="I9" s="23">
        <v>0</v>
      </c>
      <c r="J9" s="21">
        <v>0</v>
      </c>
      <c r="K9" s="22" t="s">
        <v>150</v>
      </c>
      <c r="L9" s="23">
        <v>35000</v>
      </c>
      <c r="M9" s="21">
        <v>0.09471213491381006</v>
      </c>
      <c r="N9" s="22">
        <v>0</v>
      </c>
      <c r="O9" s="23">
        <v>3513714</v>
      </c>
      <c r="P9" s="21">
        <v>9.508324411901235</v>
      </c>
      <c r="Q9" s="22">
        <v>-0.6674817835511297</v>
      </c>
      <c r="R9" s="23">
        <v>0</v>
      </c>
      <c r="S9" s="21">
        <v>0</v>
      </c>
      <c r="T9" s="22">
        <v>0</v>
      </c>
      <c r="U9" s="23">
        <v>36954082</v>
      </c>
      <c r="V9" s="22">
        <v>-0.8905668433364247</v>
      </c>
      <c r="W9" s="144"/>
      <c r="X9" s="18" t="s">
        <v>19</v>
      </c>
      <c r="Y9" s="145"/>
      <c r="AA9" s="144"/>
      <c r="AB9" s="18" t="s">
        <v>19</v>
      </c>
      <c r="AC9" s="145"/>
      <c r="AD9" s="25">
        <v>206553</v>
      </c>
      <c r="AE9" s="28">
        <v>1370514</v>
      </c>
      <c r="AF9" s="25">
        <v>914616</v>
      </c>
      <c r="AG9" s="26">
        <v>2.4529650964138416</v>
      </c>
      <c r="AH9" s="27">
        <v>97.0433246439882</v>
      </c>
      <c r="AI9" s="25">
        <v>1000</v>
      </c>
      <c r="AJ9" s="26">
        <v>0.002681961715532903</v>
      </c>
      <c r="AK9" s="27">
        <v>122.22222222222223</v>
      </c>
      <c r="AL9" s="25">
        <v>35000</v>
      </c>
      <c r="AM9" s="26">
        <v>0.0938686600436516</v>
      </c>
      <c r="AN9" s="27">
        <v>0</v>
      </c>
      <c r="AO9" s="25">
        <v>3537325</v>
      </c>
      <c r="AP9" s="26">
        <v>9.486970225397426</v>
      </c>
      <c r="AQ9" s="27">
        <v>0.10909955369650798</v>
      </c>
      <c r="AR9" s="25">
        <v>0</v>
      </c>
      <c r="AS9" s="26">
        <v>0</v>
      </c>
      <c r="AT9" s="27">
        <v>0</v>
      </c>
      <c r="AU9" s="28">
        <v>37286140</v>
      </c>
      <c r="AV9" s="185">
        <v>-0.2274882860858863</v>
      </c>
      <c r="AW9" s="144"/>
      <c r="AX9" s="18" t="s">
        <v>19</v>
      </c>
      <c r="AY9" s="145"/>
    </row>
    <row r="10" spans="1:51" ht="14.25" customHeight="1">
      <c r="A10" s="148"/>
      <c r="B10" s="31" t="s">
        <v>20</v>
      </c>
      <c r="C10" s="149"/>
      <c r="D10" s="33">
        <v>2304070</v>
      </c>
      <c r="E10" s="36">
        <v>1699702</v>
      </c>
      <c r="F10" s="36">
        <v>1446433</v>
      </c>
      <c r="G10" s="34">
        <v>4.6678970606312244</v>
      </c>
      <c r="H10" s="35">
        <v>-34.00836647515356</v>
      </c>
      <c r="I10" s="36">
        <v>0</v>
      </c>
      <c r="J10" s="34">
        <v>0</v>
      </c>
      <c r="K10" s="35" t="s">
        <v>150</v>
      </c>
      <c r="L10" s="36">
        <v>10500</v>
      </c>
      <c r="M10" s="34">
        <v>0.03388537121085308</v>
      </c>
      <c r="N10" s="35">
        <v>0</v>
      </c>
      <c r="O10" s="36">
        <v>2376995</v>
      </c>
      <c r="P10" s="34">
        <v>7.670986470603973</v>
      </c>
      <c r="Q10" s="35">
        <v>2.0473041982014393</v>
      </c>
      <c r="R10" s="36">
        <v>0</v>
      </c>
      <c r="S10" s="34">
        <v>0</v>
      </c>
      <c r="T10" s="35">
        <v>0</v>
      </c>
      <c r="U10" s="36">
        <v>30986823</v>
      </c>
      <c r="V10" s="35">
        <v>-2.2034166036110174</v>
      </c>
      <c r="W10" s="148"/>
      <c r="X10" s="31" t="s">
        <v>20</v>
      </c>
      <c r="Y10" s="149"/>
      <c r="AA10" s="148"/>
      <c r="AB10" s="31" t="s">
        <v>20</v>
      </c>
      <c r="AC10" s="149"/>
      <c r="AD10" s="41">
        <v>2987507</v>
      </c>
      <c r="AE10" s="42">
        <v>1613571</v>
      </c>
      <c r="AF10" s="41">
        <v>2191843</v>
      </c>
      <c r="AG10" s="39">
        <v>6.917610002848353</v>
      </c>
      <c r="AH10" s="40">
        <v>147.65132444195368</v>
      </c>
      <c r="AI10" s="41">
        <v>430</v>
      </c>
      <c r="AJ10" s="39">
        <v>0.0013571101129162956</v>
      </c>
      <c r="AK10" s="40">
        <v>-51.13636363636363</v>
      </c>
      <c r="AL10" s="41">
        <v>10500</v>
      </c>
      <c r="AM10" s="39">
        <v>0.03313873531539791</v>
      </c>
      <c r="AN10" s="40">
        <v>0</v>
      </c>
      <c r="AO10" s="41">
        <v>2329307</v>
      </c>
      <c r="AP10" s="39">
        <v>7.351456013457483</v>
      </c>
      <c r="AQ10" s="40">
        <v>-7.578258478547412</v>
      </c>
      <c r="AR10" s="41">
        <v>0</v>
      </c>
      <c r="AS10" s="39">
        <v>0</v>
      </c>
      <c r="AT10" s="40">
        <v>0</v>
      </c>
      <c r="AU10" s="42">
        <v>31684975</v>
      </c>
      <c r="AV10" s="186">
        <v>11.606818923121034</v>
      </c>
      <c r="AW10" s="148"/>
      <c r="AX10" s="31" t="s">
        <v>20</v>
      </c>
      <c r="AY10" s="149"/>
    </row>
    <row r="11" spans="1:51" ht="14.25" customHeight="1">
      <c r="A11" s="150"/>
      <c r="B11" s="44" t="s">
        <v>21</v>
      </c>
      <c r="C11" s="151"/>
      <c r="D11" s="46">
        <v>852782</v>
      </c>
      <c r="E11" s="49">
        <v>492819</v>
      </c>
      <c r="F11" s="49">
        <v>32126</v>
      </c>
      <c r="G11" s="47">
        <v>0.15883825681168712</v>
      </c>
      <c r="H11" s="48">
        <v>-36.27058123388216</v>
      </c>
      <c r="I11" s="49">
        <v>0</v>
      </c>
      <c r="J11" s="47">
        <v>0</v>
      </c>
      <c r="K11" s="48" t="s">
        <v>150</v>
      </c>
      <c r="L11" s="49">
        <v>16140</v>
      </c>
      <c r="M11" s="47">
        <v>0.0797998339332824</v>
      </c>
      <c r="N11" s="48">
        <v>-1.465201465201465</v>
      </c>
      <c r="O11" s="49">
        <v>2185234</v>
      </c>
      <c r="P11" s="47">
        <v>10.804294318795689</v>
      </c>
      <c r="Q11" s="48">
        <v>-2.351054383968162</v>
      </c>
      <c r="R11" s="49">
        <v>0</v>
      </c>
      <c r="S11" s="47">
        <v>0</v>
      </c>
      <c r="T11" s="48">
        <v>0</v>
      </c>
      <c r="U11" s="49">
        <v>20225606</v>
      </c>
      <c r="V11" s="48">
        <v>-0.3546087236100969</v>
      </c>
      <c r="W11" s="152"/>
      <c r="X11" s="52" t="s">
        <v>21</v>
      </c>
      <c r="Y11" s="153"/>
      <c r="AA11" s="150"/>
      <c r="AB11" s="52" t="s">
        <v>21</v>
      </c>
      <c r="AC11" s="153"/>
      <c r="AD11" s="57">
        <v>841069</v>
      </c>
      <c r="AE11" s="58">
        <v>466058</v>
      </c>
      <c r="AF11" s="57">
        <v>50410</v>
      </c>
      <c r="AG11" s="55">
        <v>0.24835469326569573</v>
      </c>
      <c r="AH11" s="56">
        <v>-97.57912273093781</v>
      </c>
      <c r="AI11" s="57">
        <v>840</v>
      </c>
      <c r="AJ11" s="55">
        <v>0.004138423771933831</v>
      </c>
      <c r="AK11" s="56">
        <v>0</v>
      </c>
      <c r="AL11" s="57">
        <v>16380</v>
      </c>
      <c r="AM11" s="55">
        <v>0.0806992635527097</v>
      </c>
      <c r="AN11" s="56">
        <v>-5.536332179930795</v>
      </c>
      <c r="AO11" s="57">
        <v>2237847</v>
      </c>
      <c r="AP11" s="55">
        <v>11.025189550893819</v>
      </c>
      <c r="AQ11" s="56">
        <v>3.9998531447699786</v>
      </c>
      <c r="AR11" s="57">
        <v>0</v>
      </c>
      <c r="AS11" s="55">
        <v>0</v>
      </c>
      <c r="AT11" s="56">
        <v>0</v>
      </c>
      <c r="AU11" s="58">
        <v>20297583</v>
      </c>
      <c r="AV11" s="187">
        <v>-15.085636501827842</v>
      </c>
      <c r="AW11" s="150"/>
      <c r="AX11" s="52" t="s">
        <v>21</v>
      </c>
      <c r="AY11" s="153"/>
    </row>
    <row r="12" spans="1:51" ht="14.25" customHeight="1">
      <c r="A12" s="144"/>
      <c r="B12" s="18" t="s">
        <v>22</v>
      </c>
      <c r="C12" s="145"/>
      <c r="D12" s="20">
        <v>682316</v>
      </c>
      <c r="E12" s="23">
        <v>1583961</v>
      </c>
      <c r="F12" s="23">
        <v>2375544</v>
      </c>
      <c r="G12" s="21">
        <v>4.728806431551302</v>
      </c>
      <c r="H12" s="22">
        <v>-7.711708449768011</v>
      </c>
      <c r="I12" s="23">
        <v>0</v>
      </c>
      <c r="J12" s="21">
        <v>0</v>
      </c>
      <c r="K12" s="22" t="s">
        <v>150</v>
      </c>
      <c r="L12" s="23">
        <v>20000</v>
      </c>
      <c r="M12" s="21">
        <v>0.03981240870765856</v>
      </c>
      <c r="N12" s="22">
        <v>0</v>
      </c>
      <c r="O12" s="23">
        <v>5531050</v>
      </c>
      <c r="P12" s="21">
        <v>11.010221159124743</v>
      </c>
      <c r="Q12" s="22">
        <v>2.126957931127059</v>
      </c>
      <c r="R12" s="23">
        <v>0</v>
      </c>
      <c r="S12" s="21">
        <v>0</v>
      </c>
      <c r="T12" s="22">
        <v>0</v>
      </c>
      <c r="U12" s="23">
        <v>50235594</v>
      </c>
      <c r="V12" s="22">
        <v>-0.1662385865733595</v>
      </c>
      <c r="W12" s="144"/>
      <c r="X12" s="18" t="s">
        <v>22</v>
      </c>
      <c r="Y12" s="145"/>
      <c r="AA12" s="144"/>
      <c r="AB12" s="18" t="s">
        <v>22</v>
      </c>
      <c r="AC12" s="145"/>
      <c r="AD12" s="25">
        <v>704702</v>
      </c>
      <c r="AE12" s="28">
        <v>1186727</v>
      </c>
      <c r="AF12" s="25">
        <v>2574047</v>
      </c>
      <c r="AG12" s="26">
        <v>5.11543257684873</v>
      </c>
      <c r="AH12" s="27">
        <v>188.50463403507945</v>
      </c>
      <c r="AI12" s="25">
        <v>340</v>
      </c>
      <c r="AJ12" s="26">
        <v>0.0006756858270764163</v>
      </c>
      <c r="AK12" s="27">
        <v>-22.727272727272727</v>
      </c>
      <c r="AL12" s="25">
        <v>20000</v>
      </c>
      <c r="AM12" s="26">
        <v>0.03974622512214214</v>
      </c>
      <c r="AN12" s="27">
        <v>0</v>
      </c>
      <c r="AO12" s="25">
        <v>5415857</v>
      </c>
      <c r="AP12" s="26">
        <v>10.762993577566467</v>
      </c>
      <c r="AQ12" s="27">
        <v>-6.319015009072558</v>
      </c>
      <c r="AR12" s="25">
        <v>0</v>
      </c>
      <c r="AS12" s="26">
        <v>0</v>
      </c>
      <c r="AT12" s="27">
        <v>0</v>
      </c>
      <c r="AU12" s="28">
        <v>50319244</v>
      </c>
      <c r="AV12" s="185">
        <v>4.604196262871634</v>
      </c>
      <c r="AW12" s="144"/>
      <c r="AX12" s="18" t="s">
        <v>22</v>
      </c>
      <c r="AY12" s="145"/>
    </row>
    <row r="13" spans="1:51" ht="14.25" customHeight="1">
      <c r="A13" s="144"/>
      <c r="B13" s="18" t="s">
        <v>23</v>
      </c>
      <c r="C13" s="145"/>
      <c r="D13" s="20">
        <v>885052</v>
      </c>
      <c r="E13" s="23">
        <v>469500</v>
      </c>
      <c r="F13" s="23">
        <v>232186</v>
      </c>
      <c r="G13" s="21">
        <v>1.1791683142330744</v>
      </c>
      <c r="H13" s="22">
        <v>97.3800091810191</v>
      </c>
      <c r="I13" s="23">
        <v>0</v>
      </c>
      <c r="J13" s="21">
        <v>0</v>
      </c>
      <c r="K13" s="22" t="s">
        <v>150</v>
      </c>
      <c r="L13" s="23">
        <v>12420</v>
      </c>
      <c r="M13" s="21">
        <v>0.06307559655954616</v>
      </c>
      <c r="N13" s="22">
        <v>17.613636363636363</v>
      </c>
      <c r="O13" s="23">
        <v>1858468</v>
      </c>
      <c r="P13" s="21">
        <v>9.438323493303272</v>
      </c>
      <c r="Q13" s="22">
        <v>13.404751792783955</v>
      </c>
      <c r="R13" s="23">
        <v>0</v>
      </c>
      <c r="S13" s="21">
        <v>0</v>
      </c>
      <c r="T13" s="22">
        <v>0</v>
      </c>
      <c r="U13" s="23">
        <v>19690658</v>
      </c>
      <c r="V13" s="22">
        <v>1.7349544248834659</v>
      </c>
      <c r="W13" s="144"/>
      <c r="X13" s="18" t="s">
        <v>23</v>
      </c>
      <c r="Y13" s="145"/>
      <c r="AA13" s="144"/>
      <c r="AB13" s="18" t="s">
        <v>23</v>
      </c>
      <c r="AC13" s="145"/>
      <c r="AD13" s="25">
        <v>857924</v>
      </c>
      <c r="AE13" s="28">
        <v>480474</v>
      </c>
      <c r="AF13" s="25">
        <v>117634</v>
      </c>
      <c r="AG13" s="26">
        <v>0.6077749981141687</v>
      </c>
      <c r="AH13" s="27">
        <v>-52.710329967196245</v>
      </c>
      <c r="AI13" s="25">
        <v>290</v>
      </c>
      <c r="AJ13" s="26">
        <v>0.0014983316851684796</v>
      </c>
      <c r="AK13" s="27">
        <v>-14.705882352941178</v>
      </c>
      <c r="AL13" s="25">
        <v>10560</v>
      </c>
      <c r="AM13" s="26">
        <v>0.05455993998406602</v>
      </c>
      <c r="AN13" s="27">
        <v>21.379310344827587</v>
      </c>
      <c r="AO13" s="25">
        <v>1638792</v>
      </c>
      <c r="AP13" s="26">
        <v>8.467082686209045</v>
      </c>
      <c r="AQ13" s="27">
        <v>3.6673418445387136</v>
      </c>
      <c r="AR13" s="25">
        <v>0</v>
      </c>
      <c r="AS13" s="26">
        <v>0</v>
      </c>
      <c r="AT13" s="27">
        <v>0</v>
      </c>
      <c r="AU13" s="28">
        <v>19354860</v>
      </c>
      <c r="AV13" s="185">
        <v>-7.436209313424219</v>
      </c>
      <c r="AW13" s="144"/>
      <c r="AX13" s="18" t="s">
        <v>23</v>
      </c>
      <c r="AY13" s="145"/>
    </row>
    <row r="14" spans="1:51" ht="14.25" customHeight="1">
      <c r="A14" s="144"/>
      <c r="B14" s="18" t="s">
        <v>24</v>
      </c>
      <c r="C14" s="145"/>
      <c r="D14" s="20">
        <v>1367164</v>
      </c>
      <c r="E14" s="23">
        <v>899874</v>
      </c>
      <c r="F14" s="23">
        <v>3441343</v>
      </c>
      <c r="G14" s="21">
        <v>7.427498672528992</v>
      </c>
      <c r="H14" s="22">
        <v>7.120516468021129</v>
      </c>
      <c r="I14" s="23">
        <v>0</v>
      </c>
      <c r="J14" s="21">
        <v>0</v>
      </c>
      <c r="K14" s="22" t="s">
        <v>150</v>
      </c>
      <c r="L14" s="23">
        <v>0</v>
      </c>
      <c r="M14" s="21">
        <v>0</v>
      </c>
      <c r="N14" s="22">
        <v>0</v>
      </c>
      <c r="O14" s="23">
        <v>5117768</v>
      </c>
      <c r="P14" s="21">
        <v>11.04575016971902</v>
      </c>
      <c r="Q14" s="22">
        <v>-4.876994318754208</v>
      </c>
      <c r="R14" s="23">
        <v>0</v>
      </c>
      <c r="S14" s="21">
        <v>0</v>
      </c>
      <c r="T14" s="22">
        <v>0</v>
      </c>
      <c r="U14" s="23">
        <v>46332462</v>
      </c>
      <c r="V14" s="22">
        <v>-0.07368877301819807</v>
      </c>
      <c r="W14" s="144"/>
      <c r="X14" s="18" t="s">
        <v>24</v>
      </c>
      <c r="Y14" s="145"/>
      <c r="AA14" s="144"/>
      <c r="AB14" s="18" t="s">
        <v>24</v>
      </c>
      <c r="AC14" s="145"/>
      <c r="AD14" s="25">
        <v>1367180</v>
      </c>
      <c r="AE14" s="28">
        <v>855361</v>
      </c>
      <c r="AF14" s="25">
        <v>3212590</v>
      </c>
      <c r="AG14" s="26">
        <v>6.928668461103783</v>
      </c>
      <c r="AH14" s="27">
        <v>120.0591009099403</v>
      </c>
      <c r="AI14" s="25">
        <v>530</v>
      </c>
      <c r="AJ14" s="26">
        <v>0.0011430634735166967</v>
      </c>
      <c r="AK14" s="27">
        <v>-50.925925925925924</v>
      </c>
      <c r="AL14" s="25">
        <v>0</v>
      </c>
      <c r="AM14" s="26">
        <v>0</v>
      </c>
      <c r="AN14" s="27" t="s">
        <v>150</v>
      </c>
      <c r="AO14" s="25">
        <v>5380158</v>
      </c>
      <c r="AP14" s="26">
        <v>11.60351338028046</v>
      </c>
      <c r="AQ14" s="27">
        <v>-2.4331691369270363</v>
      </c>
      <c r="AR14" s="25">
        <v>0</v>
      </c>
      <c r="AS14" s="26">
        <v>0</v>
      </c>
      <c r="AT14" s="27">
        <v>0</v>
      </c>
      <c r="AU14" s="28">
        <v>46366629</v>
      </c>
      <c r="AV14" s="185">
        <v>1.7808822508675273</v>
      </c>
      <c r="AW14" s="144"/>
      <c r="AX14" s="18" t="s">
        <v>24</v>
      </c>
      <c r="AY14" s="145"/>
    </row>
    <row r="15" spans="1:51" ht="14.25" customHeight="1">
      <c r="A15" s="148"/>
      <c r="B15" s="31" t="s">
        <v>25</v>
      </c>
      <c r="C15" s="149"/>
      <c r="D15" s="33">
        <v>386</v>
      </c>
      <c r="E15" s="36">
        <v>1175397</v>
      </c>
      <c r="F15" s="36">
        <v>2839626</v>
      </c>
      <c r="G15" s="34">
        <v>7.902969478246535</v>
      </c>
      <c r="H15" s="35">
        <v>46.99462518939698</v>
      </c>
      <c r="I15" s="36">
        <v>81030</v>
      </c>
      <c r="J15" s="34">
        <v>0.22551477441829196</v>
      </c>
      <c r="K15" s="35">
        <v>40.71617115865518</v>
      </c>
      <c r="L15" s="36">
        <v>2280</v>
      </c>
      <c r="M15" s="34">
        <v>0.00634547310469833</v>
      </c>
      <c r="N15" s="35">
        <v>-5</v>
      </c>
      <c r="O15" s="36">
        <v>2619520</v>
      </c>
      <c r="P15" s="34">
        <v>7.290391976850601</v>
      </c>
      <c r="Q15" s="35">
        <v>2.0589689454013036</v>
      </c>
      <c r="R15" s="36">
        <v>0</v>
      </c>
      <c r="S15" s="34">
        <v>0</v>
      </c>
      <c r="T15" s="35">
        <v>0</v>
      </c>
      <c r="U15" s="36">
        <v>35931127</v>
      </c>
      <c r="V15" s="35">
        <v>2.815711522069188</v>
      </c>
      <c r="W15" s="148"/>
      <c r="X15" s="31" t="s">
        <v>25</v>
      </c>
      <c r="Y15" s="149"/>
      <c r="AA15" s="148"/>
      <c r="AB15" s="31" t="s">
        <v>25</v>
      </c>
      <c r="AC15" s="149"/>
      <c r="AD15" s="41">
        <v>386</v>
      </c>
      <c r="AE15" s="42">
        <v>1386122</v>
      </c>
      <c r="AF15" s="41">
        <v>1931789</v>
      </c>
      <c r="AG15" s="39">
        <v>5.527749256111742</v>
      </c>
      <c r="AH15" s="40">
        <v>191.5300661899861</v>
      </c>
      <c r="AI15" s="41">
        <v>57584</v>
      </c>
      <c r="AJ15" s="39">
        <v>0.16477467941060775</v>
      </c>
      <c r="AK15" s="40">
        <v>112.61261261261262</v>
      </c>
      <c r="AL15" s="41">
        <v>2400</v>
      </c>
      <c r="AM15" s="39">
        <v>0.006867519286354866</v>
      </c>
      <c r="AN15" s="40">
        <v>5.263157894736842</v>
      </c>
      <c r="AO15" s="41">
        <v>2566673</v>
      </c>
      <c r="AP15" s="39">
        <v>7.3444484705276265</v>
      </c>
      <c r="AQ15" s="40">
        <v>-12.227179664478394</v>
      </c>
      <c r="AR15" s="41">
        <v>0</v>
      </c>
      <c r="AS15" s="39">
        <v>0</v>
      </c>
      <c r="AT15" s="40">
        <v>0</v>
      </c>
      <c r="AU15" s="42">
        <v>34947117</v>
      </c>
      <c r="AV15" s="186">
        <v>-4.165460752066207</v>
      </c>
      <c r="AW15" s="148"/>
      <c r="AX15" s="31" t="s">
        <v>25</v>
      </c>
      <c r="AY15" s="149"/>
    </row>
    <row r="16" spans="1:51" ht="14.25" customHeight="1">
      <c r="A16" s="150"/>
      <c r="B16" s="44" t="s">
        <v>26</v>
      </c>
      <c r="C16" s="151"/>
      <c r="D16" s="46">
        <v>874533</v>
      </c>
      <c r="E16" s="49">
        <v>522464</v>
      </c>
      <c r="F16" s="49">
        <v>1354649</v>
      </c>
      <c r="G16" s="47">
        <v>7.438184068135387</v>
      </c>
      <c r="H16" s="48">
        <v>-32.60476207296791</v>
      </c>
      <c r="I16" s="49">
        <v>0</v>
      </c>
      <c r="J16" s="47">
        <v>0</v>
      </c>
      <c r="K16" s="48" t="s">
        <v>150</v>
      </c>
      <c r="L16" s="49">
        <v>0</v>
      </c>
      <c r="M16" s="47">
        <v>0</v>
      </c>
      <c r="N16" s="48">
        <v>0</v>
      </c>
      <c r="O16" s="49">
        <v>1716213</v>
      </c>
      <c r="P16" s="47">
        <v>9.423480321564359</v>
      </c>
      <c r="Q16" s="48">
        <v>-3.305134164377773</v>
      </c>
      <c r="R16" s="49">
        <v>0</v>
      </c>
      <c r="S16" s="47">
        <v>0</v>
      </c>
      <c r="T16" s="48">
        <v>0</v>
      </c>
      <c r="U16" s="49">
        <v>18212093</v>
      </c>
      <c r="V16" s="48">
        <v>-3.774704828089569</v>
      </c>
      <c r="W16" s="152"/>
      <c r="X16" s="52" t="s">
        <v>26</v>
      </c>
      <c r="Y16" s="153"/>
      <c r="AA16" s="150"/>
      <c r="AB16" s="52" t="s">
        <v>26</v>
      </c>
      <c r="AC16" s="153"/>
      <c r="AD16" s="57">
        <v>851526</v>
      </c>
      <c r="AE16" s="58">
        <v>504214</v>
      </c>
      <c r="AF16" s="57">
        <v>2010007</v>
      </c>
      <c r="AG16" s="55">
        <v>10.620059807107626</v>
      </c>
      <c r="AH16" s="56">
        <v>36.03445382018609</v>
      </c>
      <c r="AI16" s="57">
        <v>400</v>
      </c>
      <c r="AJ16" s="55">
        <v>0.002113437377503188</v>
      </c>
      <c r="AK16" s="56">
        <v>-52.94117647058823</v>
      </c>
      <c r="AL16" s="57">
        <v>0</v>
      </c>
      <c r="AM16" s="55">
        <v>0</v>
      </c>
      <c r="AN16" s="56">
        <v>0</v>
      </c>
      <c r="AO16" s="57">
        <v>1774875</v>
      </c>
      <c r="AP16" s="55">
        <v>9.377717913489928</v>
      </c>
      <c r="AQ16" s="56">
        <v>-13.474251048619683</v>
      </c>
      <c r="AR16" s="57">
        <v>0</v>
      </c>
      <c r="AS16" s="55">
        <v>0</v>
      </c>
      <c r="AT16" s="56">
        <v>0</v>
      </c>
      <c r="AU16" s="58">
        <v>18926513</v>
      </c>
      <c r="AV16" s="187">
        <v>-6.040928923522636</v>
      </c>
      <c r="AW16" s="150"/>
      <c r="AX16" s="52" t="s">
        <v>26</v>
      </c>
      <c r="AY16" s="153"/>
    </row>
    <row r="17" spans="1:51" ht="14.25" customHeight="1">
      <c r="A17" s="144"/>
      <c r="B17" s="18" t="s">
        <v>27</v>
      </c>
      <c r="C17" s="145"/>
      <c r="D17" s="20">
        <v>356527</v>
      </c>
      <c r="E17" s="23">
        <v>229069</v>
      </c>
      <c r="F17" s="23">
        <v>117079</v>
      </c>
      <c r="G17" s="21">
        <v>2.3348043976380546</v>
      </c>
      <c r="H17" s="22">
        <v>-47.489258259254946</v>
      </c>
      <c r="I17" s="23">
        <v>0</v>
      </c>
      <c r="J17" s="21">
        <v>0</v>
      </c>
      <c r="K17" s="22" t="s">
        <v>150</v>
      </c>
      <c r="L17" s="23">
        <v>0</v>
      </c>
      <c r="M17" s="21">
        <v>0</v>
      </c>
      <c r="N17" s="22">
        <v>0</v>
      </c>
      <c r="O17" s="23">
        <v>368566</v>
      </c>
      <c r="P17" s="21">
        <v>7.349990328067947</v>
      </c>
      <c r="Q17" s="22">
        <v>-8.648915260706735</v>
      </c>
      <c r="R17" s="23">
        <v>0</v>
      </c>
      <c r="S17" s="21">
        <v>0</v>
      </c>
      <c r="T17" s="22">
        <v>0</v>
      </c>
      <c r="U17" s="23">
        <v>5014510</v>
      </c>
      <c r="V17" s="22">
        <v>-2.734145571265305</v>
      </c>
      <c r="W17" s="144"/>
      <c r="X17" s="18" t="s">
        <v>27</v>
      </c>
      <c r="Y17" s="145"/>
      <c r="AA17" s="144"/>
      <c r="AB17" s="18" t="s">
        <v>27</v>
      </c>
      <c r="AC17" s="145"/>
      <c r="AD17" s="25">
        <v>314345</v>
      </c>
      <c r="AE17" s="28">
        <v>202566</v>
      </c>
      <c r="AF17" s="25">
        <v>222962</v>
      </c>
      <c r="AG17" s="26">
        <v>4.32476741199829</v>
      </c>
      <c r="AH17" s="27">
        <v>302.2842090069284</v>
      </c>
      <c r="AI17" s="25">
        <v>180</v>
      </c>
      <c r="AJ17" s="26">
        <v>0.0034914386046038886</v>
      </c>
      <c r="AK17" s="27">
        <v>-21.73913043478261</v>
      </c>
      <c r="AL17" s="25">
        <v>0</v>
      </c>
      <c r="AM17" s="26">
        <v>0</v>
      </c>
      <c r="AN17" s="27">
        <v>0</v>
      </c>
      <c r="AO17" s="25">
        <v>403461</v>
      </c>
      <c r="AP17" s="26">
        <v>7.8258850602893855</v>
      </c>
      <c r="AQ17" s="27">
        <v>-5.024870117488648</v>
      </c>
      <c r="AR17" s="25">
        <v>0</v>
      </c>
      <c r="AS17" s="26">
        <v>0</v>
      </c>
      <c r="AT17" s="27">
        <v>0</v>
      </c>
      <c r="AU17" s="28">
        <v>5155468</v>
      </c>
      <c r="AV17" s="185">
        <v>-7.069084393619984</v>
      </c>
      <c r="AW17" s="144"/>
      <c r="AX17" s="18" t="s">
        <v>27</v>
      </c>
      <c r="AY17" s="145"/>
    </row>
    <row r="18" spans="1:51" ht="14.25" customHeight="1">
      <c r="A18" s="144"/>
      <c r="B18" s="18" t="s">
        <v>28</v>
      </c>
      <c r="C18" s="145"/>
      <c r="D18" s="20">
        <v>238532</v>
      </c>
      <c r="E18" s="23">
        <v>98889</v>
      </c>
      <c r="F18" s="23">
        <v>137537</v>
      </c>
      <c r="G18" s="21">
        <v>5.29673777918815</v>
      </c>
      <c r="H18" s="22">
        <v>2.6127504010146607</v>
      </c>
      <c r="I18" s="23">
        <v>0</v>
      </c>
      <c r="J18" s="21">
        <v>0</v>
      </c>
      <c r="K18" s="22" t="s">
        <v>150</v>
      </c>
      <c r="L18" s="23">
        <v>0</v>
      </c>
      <c r="M18" s="21">
        <v>0</v>
      </c>
      <c r="N18" s="22">
        <v>0</v>
      </c>
      <c r="O18" s="23">
        <v>322683</v>
      </c>
      <c r="P18" s="21">
        <v>12.426963193917052</v>
      </c>
      <c r="Q18" s="22">
        <v>-6.137865636562492</v>
      </c>
      <c r="R18" s="23">
        <v>0</v>
      </c>
      <c r="S18" s="21">
        <v>0</v>
      </c>
      <c r="T18" s="22">
        <v>0</v>
      </c>
      <c r="U18" s="23">
        <v>2596636</v>
      </c>
      <c r="V18" s="22">
        <v>-0.676618247539996</v>
      </c>
      <c r="W18" s="144"/>
      <c r="X18" s="18" t="s">
        <v>28</v>
      </c>
      <c r="Y18" s="145"/>
      <c r="AA18" s="144"/>
      <c r="AB18" s="18" t="s">
        <v>28</v>
      </c>
      <c r="AC18" s="145"/>
      <c r="AD18" s="25">
        <v>211120</v>
      </c>
      <c r="AE18" s="28">
        <v>99185</v>
      </c>
      <c r="AF18" s="25">
        <v>134035</v>
      </c>
      <c r="AG18" s="26">
        <v>5.126944813670833</v>
      </c>
      <c r="AH18" s="27">
        <v>49.72966330793807</v>
      </c>
      <c r="AI18" s="25">
        <v>90</v>
      </c>
      <c r="AJ18" s="26">
        <v>0.0034425712181920766</v>
      </c>
      <c r="AK18" s="27">
        <v>-35.714285714285715</v>
      </c>
      <c r="AL18" s="25">
        <v>0</v>
      </c>
      <c r="AM18" s="26">
        <v>0</v>
      </c>
      <c r="AN18" s="27">
        <v>0</v>
      </c>
      <c r="AO18" s="25">
        <v>343784</v>
      </c>
      <c r="AP18" s="26">
        <v>13.15001004083272</v>
      </c>
      <c r="AQ18" s="27">
        <v>3.1773995564185755</v>
      </c>
      <c r="AR18" s="25">
        <v>0</v>
      </c>
      <c r="AS18" s="26">
        <v>0</v>
      </c>
      <c r="AT18" s="27">
        <v>0</v>
      </c>
      <c r="AU18" s="28">
        <v>2614325</v>
      </c>
      <c r="AV18" s="185">
        <v>-21.50348086082021</v>
      </c>
      <c r="AW18" s="144"/>
      <c r="AX18" s="18" t="s">
        <v>28</v>
      </c>
      <c r="AY18" s="145"/>
    </row>
    <row r="19" spans="1:51" ht="14.25" customHeight="1">
      <c r="A19" s="144"/>
      <c r="B19" s="18" t="s">
        <v>29</v>
      </c>
      <c r="C19" s="145"/>
      <c r="D19" s="20">
        <v>150389</v>
      </c>
      <c r="E19" s="23">
        <v>156882</v>
      </c>
      <c r="F19" s="23">
        <v>326261</v>
      </c>
      <c r="G19" s="21">
        <v>13.844593576749505</v>
      </c>
      <c r="H19" s="22">
        <v>70.9694492480218</v>
      </c>
      <c r="I19" s="23">
        <v>0</v>
      </c>
      <c r="J19" s="21">
        <v>0</v>
      </c>
      <c r="K19" s="22" t="s">
        <v>150</v>
      </c>
      <c r="L19" s="23">
        <v>0</v>
      </c>
      <c r="M19" s="21">
        <v>0</v>
      </c>
      <c r="N19" s="22">
        <v>0</v>
      </c>
      <c r="O19" s="23">
        <v>172049</v>
      </c>
      <c r="P19" s="21">
        <v>7.300745355056766</v>
      </c>
      <c r="Q19" s="22">
        <v>-2.866321149915879</v>
      </c>
      <c r="R19" s="23">
        <v>0</v>
      </c>
      <c r="S19" s="21">
        <v>0</v>
      </c>
      <c r="T19" s="22">
        <v>0</v>
      </c>
      <c r="U19" s="23">
        <v>2356595</v>
      </c>
      <c r="V19" s="22">
        <v>5.850586230950245</v>
      </c>
      <c r="W19" s="144"/>
      <c r="X19" s="18" t="s">
        <v>29</v>
      </c>
      <c r="Y19" s="145"/>
      <c r="AA19" s="144"/>
      <c r="AB19" s="18" t="s">
        <v>29</v>
      </c>
      <c r="AC19" s="145"/>
      <c r="AD19" s="25">
        <v>133652</v>
      </c>
      <c r="AE19" s="28">
        <v>169102</v>
      </c>
      <c r="AF19" s="25">
        <v>190830</v>
      </c>
      <c r="AG19" s="26">
        <v>8.571463221492126</v>
      </c>
      <c r="AH19" s="27">
        <v>168.00837043383004</v>
      </c>
      <c r="AI19" s="25">
        <v>100</v>
      </c>
      <c r="AJ19" s="26">
        <v>0.004491674905147056</v>
      </c>
      <c r="AK19" s="27">
        <v>-33.333333333333336</v>
      </c>
      <c r="AL19" s="25">
        <v>0</v>
      </c>
      <c r="AM19" s="26">
        <v>0</v>
      </c>
      <c r="AN19" s="27">
        <v>0</v>
      </c>
      <c r="AO19" s="25">
        <v>177126</v>
      </c>
      <c r="AP19" s="26">
        <v>7.955924092490773</v>
      </c>
      <c r="AQ19" s="27">
        <v>8.44205538243019</v>
      </c>
      <c r="AR19" s="25">
        <v>0</v>
      </c>
      <c r="AS19" s="26">
        <v>0</v>
      </c>
      <c r="AT19" s="27">
        <v>0</v>
      </c>
      <c r="AU19" s="28">
        <v>2226341</v>
      </c>
      <c r="AV19" s="185">
        <v>-21.641399947416975</v>
      </c>
      <c r="AW19" s="144"/>
      <c r="AX19" s="18" t="s">
        <v>29</v>
      </c>
      <c r="AY19" s="145"/>
    </row>
    <row r="20" spans="1:51" ht="14.25" customHeight="1">
      <c r="A20" s="148"/>
      <c r="B20" s="31" t="s">
        <v>30</v>
      </c>
      <c r="C20" s="149"/>
      <c r="D20" s="33">
        <v>366815</v>
      </c>
      <c r="E20" s="36">
        <v>170082</v>
      </c>
      <c r="F20" s="36">
        <v>283965</v>
      </c>
      <c r="G20" s="34">
        <v>5.388373114169031</v>
      </c>
      <c r="H20" s="35">
        <v>47.53114641673334</v>
      </c>
      <c r="I20" s="36">
        <v>0</v>
      </c>
      <c r="J20" s="34">
        <v>0</v>
      </c>
      <c r="K20" s="35" t="s">
        <v>150</v>
      </c>
      <c r="L20" s="36">
        <v>0</v>
      </c>
      <c r="M20" s="34">
        <v>0</v>
      </c>
      <c r="N20" s="35">
        <v>0</v>
      </c>
      <c r="O20" s="36">
        <v>493220</v>
      </c>
      <c r="P20" s="34">
        <v>9.359087871288537</v>
      </c>
      <c r="Q20" s="35">
        <v>-1.4986299837834816</v>
      </c>
      <c r="R20" s="36">
        <v>0</v>
      </c>
      <c r="S20" s="34">
        <v>0</v>
      </c>
      <c r="T20" s="35">
        <v>0</v>
      </c>
      <c r="U20" s="36">
        <v>5269958</v>
      </c>
      <c r="V20" s="35">
        <v>1.6153106763449434</v>
      </c>
      <c r="W20" s="148"/>
      <c r="X20" s="31" t="s">
        <v>30</v>
      </c>
      <c r="Y20" s="149"/>
      <c r="AA20" s="148"/>
      <c r="AB20" s="31" t="s">
        <v>30</v>
      </c>
      <c r="AC20" s="149"/>
      <c r="AD20" s="41">
        <v>354555</v>
      </c>
      <c r="AE20" s="42">
        <v>162968</v>
      </c>
      <c r="AF20" s="41">
        <v>192478</v>
      </c>
      <c r="AG20" s="39">
        <v>3.711360084532272</v>
      </c>
      <c r="AH20" s="40">
        <v>-47.3044154365062</v>
      </c>
      <c r="AI20" s="41">
        <v>210</v>
      </c>
      <c r="AJ20" s="39">
        <v>0.004049219223764675</v>
      </c>
      <c r="AK20" s="40">
        <v>-19.23076923076923</v>
      </c>
      <c r="AL20" s="41">
        <v>0</v>
      </c>
      <c r="AM20" s="39">
        <v>0</v>
      </c>
      <c r="AN20" s="40">
        <v>0</v>
      </c>
      <c r="AO20" s="41">
        <v>500724</v>
      </c>
      <c r="AP20" s="39">
        <v>9.65495831714449</v>
      </c>
      <c r="AQ20" s="40">
        <v>-8.977642693929043</v>
      </c>
      <c r="AR20" s="41">
        <v>0</v>
      </c>
      <c r="AS20" s="39">
        <v>0</v>
      </c>
      <c r="AT20" s="40">
        <v>0</v>
      </c>
      <c r="AU20" s="42">
        <v>5186185</v>
      </c>
      <c r="AV20" s="186">
        <v>-10.05210756038313</v>
      </c>
      <c r="AW20" s="148"/>
      <c r="AX20" s="31" t="s">
        <v>30</v>
      </c>
      <c r="AY20" s="149"/>
    </row>
    <row r="21" spans="1:51" ht="14.25" customHeight="1">
      <c r="A21" s="150"/>
      <c r="B21" s="44" t="s">
        <v>31</v>
      </c>
      <c r="C21" s="151"/>
      <c r="D21" s="46">
        <v>502640</v>
      </c>
      <c r="E21" s="49">
        <v>163699</v>
      </c>
      <c r="F21" s="49">
        <v>172726</v>
      </c>
      <c r="G21" s="47">
        <v>2.4285284250418253</v>
      </c>
      <c r="H21" s="48">
        <v>41.6634543620363</v>
      </c>
      <c r="I21" s="49">
        <v>0</v>
      </c>
      <c r="J21" s="47">
        <v>0</v>
      </c>
      <c r="K21" s="48" t="s">
        <v>150</v>
      </c>
      <c r="L21" s="49">
        <v>0</v>
      </c>
      <c r="M21" s="47">
        <v>0</v>
      </c>
      <c r="N21" s="48">
        <v>0</v>
      </c>
      <c r="O21" s="49">
        <v>955614</v>
      </c>
      <c r="P21" s="47">
        <v>13.435937625880984</v>
      </c>
      <c r="Q21" s="48">
        <v>6.830047019735768</v>
      </c>
      <c r="R21" s="49">
        <v>0</v>
      </c>
      <c r="S21" s="47">
        <v>0</v>
      </c>
      <c r="T21" s="48">
        <v>0</v>
      </c>
      <c r="U21" s="49">
        <v>7112373</v>
      </c>
      <c r="V21" s="48">
        <v>1.5957785682431564</v>
      </c>
      <c r="W21" s="152"/>
      <c r="X21" s="44" t="s">
        <v>31</v>
      </c>
      <c r="Y21" s="151"/>
      <c r="AA21" s="150"/>
      <c r="AB21" s="52" t="s">
        <v>31</v>
      </c>
      <c r="AC21" s="153"/>
      <c r="AD21" s="57">
        <v>604441</v>
      </c>
      <c r="AE21" s="58">
        <v>141406</v>
      </c>
      <c r="AF21" s="57">
        <v>121927</v>
      </c>
      <c r="AG21" s="55">
        <v>1.7416505705606529</v>
      </c>
      <c r="AH21" s="56">
        <v>7.740772486678979</v>
      </c>
      <c r="AI21" s="57">
        <v>180</v>
      </c>
      <c r="AJ21" s="55">
        <v>0.0025711868798618644</v>
      </c>
      <c r="AK21" s="56">
        <v>-35.714285714285715</v>
      </c>
      <c r="AL21" s="57">
        <v>0</v>
      </c>
      <c r="AM21" s="55">
        <v>0</v>
      </c>
      <c r="AN21" s="56">
        <v>0</v>
      </c>
      <c r="AO21" s="57">
        <v>894518</v>
      </c>
      <c r="AP21" s="55">
        <v>12.777627474445973</v>
      </c>
      <c r="AQ21" s="56">
        <v>-1.9727786788234778</v>
      </c>
      <c r="AR21" s="57">
        <v>0</v>
      </c>
      <c r="AS21" s="55">
        <v>0</v>
      </c>
      <c r="AT21" s="56">
        <v>0</v>
      </c>
      <c r="AU21" s="58">
        <v>7000658</v>
      </c>
      <c r="AV21" s="187">
        <v>11.278493557978196</v>
      </c>
      <c r="AW21" s="150"/>
      <c r="AX21" s="52" t="s">
        <v>31</v>
      </c>
      <c r="AY21" s="153"/>
    </row>
    <row r="22" spans="1:51" ht="14.25" customHeight="1">
      <c r="A22" s="144"/>
      <c r="B22" s="18" t="s">
        <v>32</v>
      </c>
      <c r="C22" s="145"/>
      <c r="D22" s="20">
        <v>408743</v>
      </c>
      <c r="E22" s="23">
        <v>800932</v>
      </c>
      <c r="F22" s="23">
        <v>701524</v>
      </c>
      <c r="G22" s="21">
        <v>9.68326656271947</v>
      </c>
      <c r="H22" s="22">
        <v>14.138725464674337</v>
      </c>
      <c r="I22" s="23">
        <v>0</v>
      </c>
      <c r="J22" s="21">
        <v>0</v>
      </c>
      <c r="K22" s="22" t="s">
        <v>150</v>
      </c>
      <c r="L22" s="23">
        <v>11820</v>
      </c>
      <c r="M22" s="21">
        <v>0.16315366369695714</v>
      </c>
      <c r="N22" s="22">
        <v>8.241758241758241</v>
      </c>
      <c r="O22" s="23">
        <v>530094</v>
      </c>
      <c r="P22" s="21">
        <v>7.316986311656074</v>
      </c>
      <c r="Q22" s="22">
        <v>9.166282249827011</v>
      </c>
      <c r="R22" s="23">
        <v>0</v>
      </c>
      <c r="S22" s="21">
        <v>0</v>
      </c>
      <c r="T22" s="22">
        <v>0</v>
      </c>
      <c r="U22" s="23">
        <v>7244704</v>
      </c>
      <c r="V22" s="22">
        <v>1.8584120067644059</v>
      </c>
      <c r="W22" s="144"/>
      <c r="X22" s="18" t="s">
        <v>32</v>
      </c>
      <c r="Y22" s="145"/>
      <c r="AA22" s="144"/>
      <c r="AB22" s="18" t="s">
        <v>32</v>
      </c>
      <c r="AC22" s="145"/>
      <c r="AD22" s="25">
        <v>381979</v>
      </c>
      <c r="AE22" s="28">
        <v>799864</v>
      </c>
      <c r="AF22" s="25">
        <v>614624</v>
      </c>
      <c r="AG22" s="26">
        <v>8.64143305526983</v>
      </c>
      <c r="AH22" s="27">
        <v>12.639671587358311</v>
      </c>
      <c r="AI22" s="25">
        <v>130</v>
      </c>
      <c r="AJ22" s="26">
        <v>0.00182776184656811</v>
      </c>
      <c r="AK22" s="27">
        <v>-53.57142857142858</v>
      </c>
      <c r="AL22" s="25">
        <v>10920</v>
      </c>
      <c r="AM22" s="26">
        <v>0.15353199511172122</v>
      </c>
      <c r="AN22" s="27">
        <v>-7.614213197969543</v>
      </c>
      <c r="AO22" s="25">
        <v>485584</v>
      </c>
      <c r="AP22" s="26">
        <v>6.827168526953301</v>
      </c>
      <c r="AQ22" s="27">
        <v>-13.40485633577767</v>
      </c>
      <c r="AR22" s="25">
        <v>0</v>
      </c>
      <c r="AS22" s="26">
        <v>0</v>
      </c>
      <c r="AT22" s="27">
        <v>0</v>
      </c>
      <c r="AU22" s="28">
        <v>7112524</v>
      </c>
      <c r="AV22" s="185">
        <v>-13.110906147878936</v>
      </c>
      <c r="AW22" s="144"/>
      <c r="AX22" s="18" t="s">
        <v>32</v>
      </c>
      <c r="AY22" s="145"/>
    </row>
    <row r="23" spans="1:51" ht="14.25" customHeight="1">
      <c r="A23" s="144"/>
      <c r="B23" s="18" t="s">
        <v>33</v>
      </c>
      <c r="C23" s="145"/>
      <c r="D23" s="20">
        <v>231331</v>
      </c>
      <c r="E23" s="23">
        <v>1266674</v>
      </c>
      <c r="F23" s="23">
        <v>519726</v>
      </c>
      <c r="G23" s="21">
        <v>7.697928091588468</v>
      </c>
      <c r="H23" s="22">
        <v>124.49300465204676</v>
      </c>
      <c r="I23" s="23">
        <v>45000</v>
      </c>
      <c r="J23" s="21">
        <v>0.6665180578256256</v>
      </c>
      <c r="K23" s="22">
        <v>35.54216867469879</v>
      </c>
      <c r="L23" s="23">
        <v>0</v>
      </c>
      <c r="M23" s="21">
        <v>0</v>
      </c>
      <c r="N23" s="22">
        <v>0</v>
      </c>
      <c r="O23" s="23">
        <v>258848</v>
      </c>
      <c r="P23" s="21">
        <v>3.833930360712167</v>
      </c>
      <c r="Q23" s="22">
        <v>4.111814982403217</v>
      </c>
      <c r="R23" s="23">
        <v>0</v>
      </c>
      <c r="S23" s="21">
        <v>0</v>
      </c>
      <c r="T23" s="22">
        <v>0</v>
      </c>
      <c r="U23" s="23">
        <v>6751505</v>
      </c>
      <c r="V23" s="22">
        <v>4.816412671606378</v>
      </c>
      <c r="W23" s="144"/>
      <c r="X23" s="18" t="s">
        <v>33</v>
      </c>
      <c r="Y23" s="145"/>
      <c r="AA23" s="144"/>
      <c r="AB23" s="18" t="s">
        <v>33</v>
      </c>
      <c r="AC23" s="145"/>
      <c r="AD23" s="25">
        <v>189942</v>
      </c>
      <c r="AE23" s="28">
        <v>1367549</v>
      </c>
      <c r="AF23" s="25">
        <v>231511</v>
      </c>
      <c r="AG23" s="26">
        <v>3.5941841876761202</v>
      </c>
      <c r="AH23" s="27">
        <v>-54.96394368717866</v>
      </c>
      <c r="AI23" s="25">
        <v>33200</v>
      </c>
      <c r="AJ23" s="26">
        <v>0.5154265457401471</v>
      </c>
      <c r="AK23" s="27">
        <v>117.70491803278688</v>
      </c>
      <c r="AL23" s="25">
        <v>0</v>
      </c>
      <c r="AM23" s="26">
        <v>0</v>
      </c>
      <c r="AN23" s="27">
        <v>0</v>
      </c>
      <c r="AO23" s="25">
        <v>248625</v>
      </c>
      <c r="AP23" s="26">
        <v>3.8598772570675925</v>
      </c>
      <c r="AQ23" s="27">
        <v>-2.296546927130613</v>
      </c>
      <c r="AR23" s="25">
        <v>0</v>
      </c>
      <c r="AS23" s="26">
        <v>0</v>
      </c>
      <c r="AT23" s="27">
        <v>0</v>
      </c>
      <c r="AU23" s="28">
        <v>6441267</v>
      </c>
      <c r="AV23" s="185">
        <v>-4.3774347226013965</v>
      </c>
      <c r="AW23" s="144"/>
      <c r="AX23" s="18" t="s">
        <v>33</v>
      </c>
      <c r="AY23" s="145"/>
    </row>
    <row r="24" spans="1:51" ht="14.25" customHeight="1">
      <c r="A24" s="144"/>
      <c r="B24" s="18" t="s">
        <v>34</v>
      </c>
      <c r="C24" s="145"/>
      <c r="D24" s="20">
        <v>361356</v>
      </c>
      <c r="E24" s="23">
        <v>1353556</v>
      </c>
      <c r="F24" s="23">
        <v>217294</v>
      </c>
      <c r="G24" s="21">
        <v>2.1340419635142402</v>
      </c>
      <c r="H24" s="22">
        <v>223.65759566260036</v>
      </c>
      <c r="I24" s="23">
        <v>0</v>
      </c>
      <c r="J24" s="21">
        <v>0</v>
      </c>
      <c r="K24" s="22" t="s">
        <v>150</v>
      </c>
      <c r="L24" s="23">
        <v>0</v>
      </c>
      <c r="M24" s="21">
        <v>0</v>
      </c>
      <c r="N24" s="22">
        <v>0</v>
      </c>
      <c r="O24" s="23">
        <v>497697</v>
      </c>
      <c r="P24" s="21">
        <v>4.887876715947734</v>
      </c>
      <c r="Q24" s="22">
        <v>-3.2719053431079117</v>
      </c>
      <c r="R24" s="23">
        <v>0</v>
      </c>
      <c r="S24" s="21">
        <v>0</v>
      </c>
      <c r="T24" s="22">
        <v>0</v>
      </c>
      <c r="U24" s="23">
        <v>10182274</v>
      </c>
      <c r="V24" s="22">
        <v>1.2551844401759258</v>
      </c>
      <c r="W24" s="144"/>
      <c r="X24" s="18" t="s">
        <v>34</v>
      </c>
      <c r="Y24" s="145"/>
      <c r="AA24" s="144"/>
      <c r="AB24" s="18" t="s">
        <v>34</v>
      </c>
      <c r="AC24" s="145"/>
      <c r="AD24" s="25">
        <v>291679</v>
      </c>
      <c r="AE24" s="28">
        <v>1388096</v>
      </c>
      <c r="AF24" s="25">
        <v>67137</v>
      </c>
      <c r="AG24" s="26">
        <v>0.6676278125848991</v>
      </c>
      <c r="AH24" s="27">
        <v>-60.653230107426054</v>
      </c>
      <c r="AI24" s="25">
        <v>7100</v>
      </c>
      <c r="AJ24" s="26">
        <v>0.07060424906315123</v>
      </c>
      <c r="AK24" s="27">
        <v>2858.3333333333335</v>
      </c>
      <c r="AL24" s="25">
        <v>0</v>
      </c>
      <c r="AM24" s="26">
        <v>0</v>
      </c>
      <c r="AN24" s="27">
        <v>0</v>
      </c>
      <c r="AO24" s="25">
        <v>514532</v>
      </c>
      <c r="AP24" s="26">
        <v>5.116640208304412</v>
      </c>
      <c r="AQ24" s="27">
        <v>-5.301149382977353</v>
      </c>
      <c r="AR24" s="25">
        <v>0</v>
      </c>
      <c r="AS24" s="26">
        <v>0</v>
      </c>
      <c r="AT24" s="27">
        <v>0</v>
      </c>
      <c r="AU24" s="28">
        <v>10056052</v>
      </c>
      <c r="AV24" s="185">
        <v>-24.48802530148691</v>
      </c>
      <c r="AW24" s="144"/>
      <c r="AX24" s="18" t="s">
        <v>34</v>
      </c>
      <c r="AY24" s="145"/>
    </row>
    <row r="25" spans="1:51" ht="14.25" customHeight="1">
      <c r="A25" s="148"/>
      <c r="B25" s="31" t="s">
        <v>35</v>
      </c>
      <c r="C25" s="149"/>
      <c r="D25" s="33">
        <v>22146</v>
      </c>
      <c r="E25" s="36">
        <v>1015774</v>
      </c>
      <c r="F25" s="36">
        <v>471196</v>
      </c>
      <c r="G25" s="34">
        <v>5.68128972158912</v>
      </c>
      <c r="H25" s="35">
        <v>56.51284299755197</v>
      </c>
      <c r="I25" s="36">
        <v>0</v>
      </c>
      <c r="J25" s="34">
        <v>0</v>
      </c>
      <c r="K25" s="35" t="s">
        <v>150</v>
      </c>
      <c r="L25" s="36">
        <v>0</v>
      </c>
      <c r="M25" s="34">
        <v>0</v>
      </c>
      <c r="N25" s="35">
        <v>0</v>
      </c>
      <c r="O25" s="36">
        <v>233004</v>
      </c>
      <c r="P25" s="34">
        <v>2.809368564862926</v>
      </c>
      <c r="Q25" s="35">
        <v>-0.35069111810592585</v>
      </c>
      <c r="R25" s="36">
        <v>0</v>
      </c>
      <c r="S25" s="34">
        <v>0</v>
      </c>
      <c r="T25" s="35">
        <v>0</v>
      </c>
      <c r="U25" s="36">
        <v>8293821</v>
      </c>
      <c r="V25" s="35">
        <v>2.0812645451094705</v>
      </c>
      <c r="W25" s="148"/>
      <c r="X25" s="31" t="s">
        <v>35</v>
      </c>
      <c r="Y25" s="149"/>
      <c r="AA25" s="148"/>
      <c r="AB25" s="31" t="s">
        <v>35</v>
      </c>
      <c r="AC25" s="149"/>
      <c r="AD25" s="41">
        <v>18559</v>
      </c>
      <c r="AE25" s="42">
        <v>616481</v>
      </c>
      <c r="AF25" s="41">
        <v>301059</v>
      </c>
      <c r="AG25" s="39">
        <v>3.705467410339108</v>
      </c>
      <c r="AH25" s="40">
        <v>12.88978716383435</v>
      </c>
      <c r="AI25" s="41">
        <v>220</v>
      </c>
      <c r="AJ25" s="39">
        <v>0.002707784289041695</v>
      </c>
      <c r="AK25" s="40">
        <v>-64.51612903225806</v>
      </c>
      <c r="AL25" s="41">
        <v>0</v>
      </c>
      <c r="AM25" s="39">
        <v>0</v>
      </c>
      <c r="AN25" s="40">
        <v>0</v>
      </c>
      <c r="AO25" s="41">
        <v>233824</v>
      </c>
      <c r="AP25" s="39">
        <v>2.877931607276752</v>
      </c>
      <c r="AQ25" s="40">
        <v>-21.22867951987441</v>
      </c>
      <c r="AR25" s="41">
        <v>0</v>
      </c>
      <c r="AS25" s="39">
        <v>0</v>
      </c>
      <c r="AT25" s="40">
        <v>0</v>
      </c>
      <c r="AU25" s="42">
        <v>8124724</v>
      </c>
      <c r="AV25" s="186">
        <v>48.790816080795516</v>
      </c>
      <c r="AW25" s="148"/>
      <c r="AX25" s="31" t="s">
        <v>35</v>
      </c>
      <c r="AY25" s="149"/>
    </row>
    <row r="26" spans="1:51" ht="14.25" customHeight="1">
      <c r="A26" s="150"/>
      <c r="B26" s="44" t="s">
        <v>36</v>
      </c>
      <c r="C26" s="151"/>
      <c r="D26" s="46">
        <v>882365</v>
      </c>
      <c r="E26" s="49">
        <v>559076</v>
      </c>
      <c r="F26" s="49">
        <v>760927</v>
      </c>
      <c r="G26" s="47">
        <v>5.923014902987899</v>
      </c>
      <c r="H26" s="48">
        <v>43.43419301572461</v>
      </c>
      <c r="I26" s="49">
        <v>0</v>
      </c>
      <c r="J26" s="47">
        <v>0</v>
      </c>
      <c r="K26" s="48" t="s">
        <v>150</v>
      </c>
      <c r="L26" s="49">
        <v>0</v>
      </c>
      <c r="M26" s="47">
        <v>0</v>
      </c>
      <c r="N26" s="48" t="s">
        <v>150</v>
      </c>
      <c r="O26" s="49">
        <v>1442590</v>
      </c>
      <c r="P26" s="47">
        <v>11.22904308678929</v>
      </c>
      <c r="Q26" s="48">
        <v>0.9484715570496474</v>
      </c>
      <c r="R26" s="49">
        <v>0</v>
      </c>
      <c r="S26" s="47">
        <v>0</v>
      </c>
      <c r="T26" s="48">
        <v>0</v>
      </c>
      <c r="U26" s="49">
        <v>12846954</v>
      </c>
      <c r="V26" s="48">
        <v>1.3313841544344096</v>
      </c>
      <c r="W26" s="152"/>
      <c r="X26" s="44" t="s">
        <v>36</v>
      </c>
      <c r="Y26" s="153"/>
      <c r="AA26" s="150"/>
      <c r="AB26" s="52" t="s">
        <v>36</v>
      </c>
      <c r="AC26" s="153"/>
      <c r="AD26" s="57">
        <v>867842</v>
      </c>
      <c r="AE26" s="58">
        <v>772884</v>
      </c>
      <c r="AF26" s="57">
        <v>530506</v>
      </c>
      <c r="AG26" s="55">
        <v>4.184408793106318</v>
      </c>
      <c r="AH26" s="56">
        <v>-67.95791874389214</v>
      </c>
      <c r="AI26" s="57">
        <v>180</v>
      </c>
      <c r="AJ26" s="55">
        <v>0.0014197644941982507</v>
      </c>
      <c r="AK26" s="56">
        <v>-35.714285714285715</v>
      </c>
      <c r="AL26" s="57">
        <v>75000</v>
      </c>
      <c r="AM26" s="55">
        <v>0.5915685392492711</v>
      </c>
      <c r="AN26" s="56" t="s">
        <v>61</v>
      </c>
      <c r="AO26" s="57">
        <v>1429036</v>
      </c>
      <c r="AP26" s="55">
        <v>11.271636520728286</v>
      </c>
      <c r="AQ26" s="56">
        <v>5.27379706169007</v>
      </c>
      <c r="AR26" s="57">
        <v>0</v>
      </c>
      <c r="AS26" s="55">
        <v>0</v>
      </c>
      <c r="AT26" s="56">
        <v>0</v>
      </c>
      <c r="AU26" s="58">
        <v>12678159</v>
      </c>
      <c r="AV26" s="187">
        <v>-3.517796854466968</v>
      </c>
      <c r="AW26" s="150"/>
      <c r="AX26" s="52" t="s">
        <v>36</v>
      </c>
      <c r="AY26" s="153"/>
    </row>
    <row r="27" spans="1:51" ht="14.25" customHeight="1">
      <c r="A27" s="144"/>
      <c r="B27" s="18" t="s">
        <v>37</v>
      </c>
      <c r="C27" s="145"/>
      <c r="D27" s="20">
        <v>533073</v>
      </c>
      <c r="E27" s="23">
        <v>405466</v>
      </c>
      <c r="F27" s="23">
        <v>968668</v>
      </c>
      <c r="G27" s="21">
        <v>13.034340506112967</v>
      </c>
      <c r="H27" s="22">
        <v>65.7298891675763</v>
      </c>
      <c r="I27" s="23">
        <v>0</v>
      </c>
      <c r="J27" s="21">
        <v>0</v>
      </c>
      <c r="K27" s="22" t="s">
        <v>150</v>
      </c>
      <c r="L27" s="23">
        <v>0</v>
      </c>
      <c r="M27" s="21">
        <v>0</v>
      </c>
      <c r="N27" s="22">
        <v>0</v>
      </c>
      <c r="O27" s="23">
        <v>622557</v>
      </c>
      <c r="P27" s="21">
        <v>8.377090935660279</v>
      </c>
      <c r="Q27" s="22">
        <v>-5.814032651171657</v>
      </c>
      <c r="R27" s="23">
        <v>0</v>
      </c>
      <c r="S27" s="21">
        <v>0</v>
      </c>
      <c r="T27" s="22">
        <v>0</v>
      </c>
      <c r="U27" s="23">
        <v>7431661</v>
      </c>
      <c r="V27" s="22">
        <v>4.878246353473029</v>
      </c>
      <c r="W27" s="144"/>
      <c r="X27" s="18" t="s">
        <v>37</v>
      </c>
      <c r="Y27" s="145"/>
      <c r="AA27" s="144"/>
      <c r="AB27" s="18" t="s">
        <v>37</v>
      </c>
      <c r="AC27" s="145"/>
      <c r="AD27" s="25">
        <v>571735</v>
      </c>
      <c r="AE27" s="28">
        <v>354041</v>
      </c>
      <c r="AF27" s="25">
        <v>584486</v>
      </c>
      <c r="AG27" s="26">
        <v>8.248474560149614</v>
      </c>
      <c r="AH27" s="27">
        <v>29.24443815466806</v>
      </c>
      <c r="AI27" s="25">
        <v>80</v>
      </c>
      <c r="AJ27" s="26">
        <v>0.0011289884869987803</v>
      </c>
      <c r="AK27" s="27">
        <v>-38.46153846153846</v>
      </c>
      <c r="AL27" s="25">
        <v>0</v>
      </c>
      <c r="AM27" s="26">
        <v>0</v>
      </c>
      <c r="AN27" s="27" t="s">
        <v>150</v>
      </c>
      <c r="AO27" s="25">
        <v>660987</v>
      </c>
      <c r="AP27" s="26">
        <v>9.328083913198284</v>
      </c>
      <c r="AQ27" s="27">
        <v>0.4251058586515423</v>
      </c>
      <c r="AR27" s="25">
        <v>0</v>
      </c>
      <c r="AS27" s="26">
        <v>0</v>
      </c>
      <c r="AT27" s="27">
        <v>0</v>
      </c>
      <c r="AU27" s="28">
        <v>7085989</v>
      </c>
      <c r="AV27" s="185">
        <v>1.812995415965498</v>
      </c>
      <c r="AW27" s="144"/>
      <c r="AX27" s="18" t="s">
        <v>37</v>
      </c>
      <c r="AY27" s="145"/>
    </row>
    <row r="28" spans="1:51" ht="14.25" customHeight="1">
      <c r="A28" s="144"/>
      <c r="B28" s="18" t="s">
        <v>38</v>
      </c>
      <c r="C28" s="145"/>
      <c r="D28" s="20">
        <v>679950</v>
      </c>
      <c r="E28" s="23">
        <v>345712</v>
      </c>
      <c r="F28" s="23">
        <v>1660908</v>
      </c>
      <c r="G28" s="21">
        <v>11.039749420364434</v>
      </c>
      <c r="H28" s="22">
        <v>21.489821280841362</v>
      </c>
      <c r="I28" s="23">
        <v>0</v>
      </c>
      <c r="J28" s="21">
        <v>0</v>
      </c>
      <c r="K28" s="22" t="s">
        <v>150</v>
      </c>
      <c r="L28" s="23">
        <v>0</v>
      </c>
      <c r="M28" s="21">
        <v>0</v>
      </c>
      <c r="N28" s="22">
        <v>0</v>
      </c>
      <c r="O28" s="23">
        <v>1069268</v>
      </c>
      <c r="P28" s="21">
        <v>7.107227361909412</v>
      </c>
      <c r="Q28" s="22">
        <v>14.053063514513854</v>
      </c>
      <c r="R28" s="23">
        <v>0</v>
      </c>
      <c r="S28" s="21">
        <v>0</v>
      </c>
      <c r="T28" s="22">
        <v>0</v>
      </c>
      <c r="U28" s="23">
        <v>15044798</v>
      </c>
      <c r="V28" s="22">
        <v>2.910543509718696</v>
      </c>
      <c r="W28" s="144"/>
      <c r="X28" s="18" t="s">
        <v>38</v>
      </c>
      <c r="Y28" s="145"/>
      <c r="AA28" s="144"/>
      <c r="AB28" s="18" t="s">
        <v>38</v>
      </c>
      <c r="AC28" s="145"/>
      <c r="AD28" s="25">
        <v>663749</v>
      </c>
      <c r="AE28" s="28">
        <v>351503</v>
      </c>
      <c r="AF28" s="25">
        <v>1367117</v>
      </c>
      <c r="AG28" s="26">
        <v>9.351455134949376</v>
      </c>
      <c r="AH28" s="27">
        <v>200.45404896959894</v>
      </c>
      <c r="AI28" s="25">
        <v>40</v>
      </c>
      <c r="AJ28" s="26">
        <v>0.00027361096775036447</v>
      </c>
      <c r="AK28" s="27">
        <v>-55.55555555555556</v>
      </c>
      <c r="AL28" s="25">
        <v>0</v>
      </c>
      <c r="AM28" s="26">
        <v>0</v>
      </c>
      <c r="AN28" s="27">
        <v>0</v>
      </c>
      <c r="AO28" s="25">
        <v>937518</v>
      </c>
      <c r="AP28" s="26">
        <v>6.412880181584655</v>
      </c>
      <c r="AQ28" s="27">
        <v>-11.173117664224725</v>
      </c>
      <c r="AR28" s="25">
        <v>0</v>
      </c>
      <c r="AS28" s="26">
        <v>0</v>
      </c>
      <c r="AT28" s="27">
        <v>0</v>
      </c>
      <c r="AU28" s="28">
        <v>14619297</v>
      </c>
      <c r="AV28" s="185">
        <v>32.13045753500677</v>
      </c>
      <c r="AW28" s="144"/>
      <c r="AX28" s="18" t="s">
        <v>38</v>
      </c>
      <c r="AY28" s="145"/>
    </row>
    <row r="29" spans="1:51" ht="14.25" customHeight="1">
      <c r="A29" s="144"/>
      <c r="B29" s="18" t="s">
        <v>39</v>
      </c>
      <c r="C29" s="145"/>
      <c r="D29" s="20">
        <v>558989</v>
      </c>
      <c r="E29" s="23">
        <v>310323</v>
      </c>
      <c r="F29" s="23">
        <v>183561</v>
      </c>
      <c r="G29" s="21">
        <v>3.3661702466720373</v>
      </c>
      <c r="H29" s="22">
        <v>-28.529600716413263</v>
      </c>
      <c r="I29" s="23">
        <v>0</v>
      </c>
      <c r="J29" s="21">
        <v>0</v>
      </c>
      <c r="K29" s="22" t="s">
        <v>150</v>
      </c>
      <c r="L29" s="23">
        <v>0</v>
      </c>
      <c r="M29" s="21">
        <v>0</v>
      </c>
      <c r="N29" s="22">
        <v>0</v>
      </c>
      <c r="O29" s="23">
        <v>748825</v>
      </c>
      <c r="P29" s="21">
        <v>13.732069638780505</v>
      </c>
      <c r="Q29" s="22">
        <v>5.596661858004871</v>
      </c>
      <c r="R29" s="23">
        <v>0</v>
      </c>
      <c r="S29" s="21">
        <v>0</v>
      </c>
      <c r="T29" s="22">
        <v>0</v>
      </c>
      <c r="U29" s="23">
        <v>5453111</v>
      </c>
      <c r="V29" s="22">
        <v>-0.6146710755212884</v>
      </c>
      <c r="W29" s="144"/>
      <c r="X29" s="18" t="s">
        <v>39</v>
      </c>
      <c r="Y29" s="145"/>
      <c r="AA29" s="144"/>
      <c r="AB29" s="18" t="s">
        <v>39</v>
      </c>
      <c r="AC29" s="145"/>
      <c r="AD29" s="25">
        <v>544097</v>
      </c>
      <c r="AE29" s="28">
        <v>309540</v>
      </c>
      <c r="AF29" s="25">
        <v>256835</v>
      </c>
      <c r="AG29" s="26">
        <v>4.680930014870134</v>
      </c>
      <c r="AH29" s="27">
        <v>132.08121735673106</v>
      </c>
      <c r="AI29" s="25">
        <v>140</v>
      </c>
      <c r="AJ29" s="26">
        <v>0.0025515611271120318</v>
      </c>
      <c r="AK29" s="27">
        <v>0</v>
      </c>
      <c r="AL29" s="25">
        <v>0</v>
      </c>
      <c r="AM29" s="26">
        <v>0</v>
      </c>
      <c r="AN29" s="27">
        <v>0</v>
      </c>
      <c r="AO29" s="25">
        <v>709137</v>
      </c>
      <c r="AP29" s="26">
        <v>12.924331449977464</v>
      </c>
      <c r="AQ29" s="27">
        <v>0.2777255353357665</v>
      </c>
      <c r="AR29" s="25">
        <v>0</v>
      </c>
      <c r="AS29" s="26">
        <v>0</v>
      </c>
      <c r="AT29" s="27">
        <v>0</v>
      </c>
      <c r="AU29" s="28">
        <v>5486837</v>
      </c>
      <c r="AV29" s="185">
        <v>2.447727607542035</v>
      </c>
      <c r="AW29" s="144"/>
      <c r="AX29" s="18" t="s">
        <v>39</v>
      </c>
      <c r="AY29" s="145"/>
    </row>
    <row r="30" spans="1:51" ht="14.25" customHeight="1">
      <c r="A30" s="148"/>
      <c r="B30" s="31" t="s">
        <v>40</v>
      </c>
      <c r="C30" s="149"/>
      <c r="D30" s="33">
        <v>608515</v>
      </c>
      <c r="E30" s="36">
        <v>198100</v>
      </c>
      <c r="F30" s="36">
        <v>326017</v>
      </c>
      <c r="G30" s="34">
        <v>5.327790758824142</v>
      </c>
      <c r="H30" s="35">
        <v>-20.816230369035416</v>
      </c>
      <c r="I30" s="36">
        <v>0</v>
      </c>
      <c r="J30" s="34">
        <v>0</v>
      </c>
      <c r="K30" s="35" t="s">
        <v>150</v>
      </c>
      <c r="L30" s="36">
        <v>0</v>
      </c>
      <c r="M30" s="34">
        <v>0</v>
      </c>
      <c r="N30" s="35">
        <v>0</v>
      </c>
      <c r="O30" s="36">
        <v>632789</v>
      </c>
      <c r="P30" s="34">
        <v>10.341078491261408</v>
      </c>
      <c r="Q30" s="35">
        <v>-3.8682753717421288</v>
      </c>
      <c r="R30" s="36">
        <v>0</v>
      </c>
      <c r="S30" s="34">
        <v>0</v>
      </c>
      <c r="T30" s="35">
        <v>0</v>
      </c>
      <c r="U30" s="36">
        <v>6119178</v>
      </c>
      <c r="V30" s="35">
        <v>-1.7861906316477771</v>
      </c>
      <c r="W30" s="148"/>
      <c r="X30" s="31" t="s">
        <v>40</v>
      </c>
      <c r="Y30" s="149"/>
      <c r="AA30" s="148"/>
      <c r="AB30" s="31" t="s">
        <v>40</v>
      </c>
      <c r="AC30" s="149"/>
      <c r="AD30" s="41">
        <v>563998</v>
      </c>
      <c r="AE30" s="42">
        <v>162330</v>
      </c>
      <c r="AF30" s="41">
        <v>411722</v>
      </c>
      <c r="AG30" s="39">
        <v>6.608205549954048</v>
      </c>
      <c r="AH30" s="40">
        <v>41.175704126348414</v>
      </c>
      <c r="AI30" s="41">
        <v>120</v>
      </c>
      <c r="AJ30" s="39">
        <v>0.001926019658882658</v>
      </c>
      <c r="AK30" s="40">
        <v>-29.411764705882355</v>
      </c>
      <c r="AL30" s="41">
        <v>0</v>
      </c>
      <c r="AM30" s="39">
        <v>0</v>
      </c>
      <c r="AN30" s="40">
        <v>0</v>
      </c>
      <c r="AO30" s="41">
        <v>658252</v>
      </c>
      <c r="AP30" s="39">
        <v>10.565052437490229</v>
      </c>
      <c r="AQ30" s="40">
        <v>14.029234356431871</v>
      </c>
      <c r="AR30" s="41">
        <v>0</v>
      </c>
      <c r="AS30" s="39">
        <v>0</v>
      </c>
      <c r="AT30" s="40">
        <v>0</v>
      </c>
      <c r="AU30" s="42">
        <v>6230466</v>
      </c>
      <c r="AV30" s="186">
        <v>17.417232696010863</v>
      </c>
      <c r="AW30" s="148"/>
      <c r="AX30" s="31" t="s">
        <v>40</v>
      </c>
      <c r="AY30" s="149"/>
    </row>
    <row r="31" spans="1:51" ht="14.25" customHeight="1">
      <c r="A31" s="150"/>
      <c r="B31" s="44" t="s">
        <v>41</v>
      </c>
      <c r="C31" s="151"/>
      <c r="D31" s="46">
        <v>745481</v>
      </c>
      <c r="E31" s="49">
        <v>329122</v>
      </c>
      <c r="F31" s="49">
        <v>273497</v>
      </c>
      <c r="G31" s="47">
        <v>2.6006686121339304</v>
      </c>
      <c r="H31" s="48">
        <v>-37.44235942103241</v>
      </c>
      <c r="I31" s="49">
        <v>600</v>
      </c>
      <c r="J31" s="47">
        <v>0.0057053684950122245</v>
      </c>
      <c r="K31" s="48">
        <v>361.53846153846155</v>
      </c>
      <c r="L31" s="49">
        <v>0</v>
      </c>
      <c r="M31" s="47">
        <v>0</v>
      </c>
      <c r="N31" s="48">
        <v>0</v>
      </c>
      <c r="O31" s="49">
        <v>1226574</v>
      </c>
      <c r="P31" s="47">
        <v>11.66342776066854</v>
      </c>
      <c r="Q31" s="48">
        <v>-9.298740019950856</v>
      </c>
      <c r="R31" s="49">
        <v>0</v>
      </c>
      <c r="S31" s="47">
        <v>0</v>
      </c>
      <c r="T31" s="48">
        <v>0</v>
      </c>
      <c r="U31" s="49">
        <v>10516411</v>
      </c>
      <c r="V31" s="48">
        <v>-2.674351723700729</v>
      </c>
      <c r="W31" s="152"/>
      <c r="X31" s="44" t="s">
        <v>41</v>
      </c>
      <c r="Y31" s="151"/>
      <c r="AA31" s="150"/>
      <c r="AB31" s="52" t="s">
        <v>41</v>
      </c>
      <c r="AC31" s="153"/>
      <c r="AD31" s="57">
        <v>716558</v>
      </c>
      <c r="AE31" s="58">
        <v>432815</v>
      </c>
      <c r="AF31" s="57">
        <v>437192</v>
      </c>
      <c r="AG31" s="55">
        <v>4.0460566652645875</v>
      </c>
      <c r="AH31" s="56">
        <v>51.064763464601754</v>
      </c>
      <c r="AI31" s="57">
        <v>130</v>
      </c>
      <c r="AJ31" s="55">
        <v>0.0012031038227698504</v>
      </c>
      <c r="AK31" s="56">
        <v>-43.47826086956522</v>
      </c>
      <c r="AL31" s="57">
        <v>0</v>
      </c>
      <c r="AM31" s="55">
        <v>0</v>
      </c>
      <c r="AN31" s="56" t="s">
        <v>150</v>
      </c>
      <c r="AO31" s="57">
        <v>1352323</v>
      </c>
      <c r="AP31" s="55">
        <v>12.515269007073787</v>
      </c>
      <c r="AQ31" s="56">
        <v>30.20721302762487</v>
      </c>
      <c r="AR31" s="57">
        <v>0</v>
      </c>
      <c r="AS31" s="55">
        <v>0</v>
      </c>
      <c r="AT31" s="56">
        <v>0</v>
      </c>
      <c r="AU31" s="58">
        <v>10805385</v>
      </c>
      <c r="AV31" s="187">
        <v>1.7845046831920632</v>
      </c>
      <c r="AW31" s="150"/>
      <c r="AX31" s="52" t="s">
        <v>41</v>
      </c>
      <c r="AY31" s="153"/>
    </row>
    <row r="32" spans="1:51" ht="14.25" customHeight="1">
      <c r="A32" s="144"/>
      <c r="B32" s="18" t="s">
        <v>42</v>
      </c>
      <c r="C32" s="145"/>
      <c r="D32" s="20">
        <v>450138</v>
      </c>
      <c r="E32" s="23">
        <v>176490</v>
      </c>
      <c r="F32" s="23">
        <v>121497</v>
      </c>
      <c r="G32" s="21">
        <v>2.0435985176732743</v>
      </c>
      <c r="H32" s="22">
        <v>-63.67759255716062</v>
      </c>
      <c r="I32" s="23">
        <v>0</v>
      </c>
      <c r="J32" s="21">
        <v>0</v>
      </c>
      <c r="K32" s="22" t="s">
        <v>150</v>
      </c>
      <c r="L32" s="23">
        <v>0</v>
      </c>
      <c r="M32" s="21">
        <v>0</v>
      </c>
      <c r="N32" s="22">
        <v>0</v>
      </c>
      <c r="O32" s="23">
        <v>612898</v>
      </c>
      <c r="P32" s="21">
        <v>10.309040093869926</v>
      </c>
      <c r="Q32" s="22">
        <v>6.667571664517297</v>
      </c>
      <c r="R32" s="23">
        <v>0</v>
      </c>
      <c r="S32" s="21">
        <v>0</v>
      </c>
      <c r="T32" s="22">
        <v>0</v>
      </c>
      <c r="U32" s="23">
        <v>5945248</v>
      </c>
      <c r="V32" s="22">
        <v>-2.855837540559468</v>
      </c>
      <c r="W32" s="144"/>
      <c r="X32" s="18" t="s">
        <v>42</v>
      </c>
      <c r="Y32" s="145"/>
      <c r="AA32" s="144"/>
      <c r="AB32" s="18" t="s">
        <v>42</v>
      </c>
      <c r="AC32" s="145"/>
      <c r="AD32" s="25">
        <v>405669</v>
      </c>
      <c r="AE32" s="28">
        <v>188578</v>
      </c>
      <c r="AF32" s="25">
        <v>334496</v>
      </c>
      <c r="AG32" s="26">
        <v>5.46559769517319</v>
      </c>
      <c r="AH32" s="27">
        <v>58.82095986933319</v>
      </c>
      <c r="AI32" s="25">
        <v>90</v>
      </c>
      <c r="AJ32" s="26">
        <v>0.0014705819877235814</v>
      </c>
      <c r="AK32" s="27">
        <v>-52.631578947368425</v>
      </c>
      <c r="AL32" s="25">
        <v>0</v>
      </c>
      <c r="AM32" s="26">
        <v>0</v>
      </c>
      <c r="AN32" s="27">
        <v>0</v>
      </c>
      <c r="AO32" s="25">
        <v>574587</v>
      </c>
      <c r="AP32" s="26">
        <v>9.388636584223661</v>
      </c>
      <c r="AQ32" s="27">
        <v>-3.005447415642709</v>
      </c>
      <c r="AR32" s="25">
        <v>0</v>
      </c>
      <c r="AS32" s="26">
        <v>0</v>
      </c>
      <c r="AT32" s="27">
        <v>0</v>
      </c>
      <c r="AU32" s="25">
        <v>6120026</v>
      </c>
      <c r="AV32" s="185">
        <v>-11.143591636266384</v>
      </c>
      <c r="AW32" s="144"/>
      <c r="AX32" s="18" t="s">
        <v>42</v>
      </c>
      <c r="AY32" s="145"/>
    </row>
    <row r="33" spans="1:51" ht="14.25" customHeight="1">
      <c r="A33" s="144"/>
      <c r="B33" s="18" t="s">
        <v>43</v>
      </c>
      <c r="C33" s="145"/>
      <c r="D33" s="20">
        <v>674559</v>
      </c>
      <c r="E33" s="23">
        <v>386961</v>
      </c>
      <c r="F33" s="23">
        <v>135952</v>
      </c>
      <c r="G33" s="21">
        <v>1.142116041483195</v>
      </c>
      <c r="H33" s="22">
        <v>-50.50927914612926</v>
      </c>
      <c r="I33" s="23">
        <v>0</v>
      </c>
      <c r="J33" s="21">
        <v>0</v>
      </c>
      <c r="K33" s="22" t="s">
        <v>150</v>
      </c>
      <c r="L33" s="23">
        <v>25000</v>
      </c>
      <c r="M33" s="21">
        <v>0.21002192712928</v>
      </c>
      <c r="N33" s="22">
        <v>0</v>
      </c>
      <c r="O33" s="23">
        <v>1142723</v>
      </c>
      <c r="P33" s="21">
        <v>9.599875465398089</v>
      </c>
      <c r="Q33" s="22">
        <v>5.28515884130611</v>
      </c>
      <c r="R33" s="23">
        <v>0</v>
      </c>
      <c r="S33" s="21">
        <v>0</v>
      </c>
      <c r="T33" s="22">
        <v>0</v>
      </c>
      <c r="U33" s="23">
        <v>11903519</v>
      </c>
      <c r="V33" s="22">
        <v>-0.6805708361208255</v>
      </c>
      <c r="W33" s="144"/>
      <c r="X33" s="18" t="s">
        <v>43</v>
      </c>
      <c r="Y33" s="145"/>
      <c r="AA33" s="144"/>
      <c r="AB33" s="18" t="s">
        <v>43</v>
      </c>
      <c r="AC33" s="145"/>
      <c r="AD33" s="25">
        <v>644431</v>
      </c>
      <c r="AE33" s="28">
        <v>334940</v>
      </c>
      <c r="AF33" s="25">
        <v>274702</v>
      </c>
      <c r="AG33" s="26">
        <v>2.2920319470381774</v>
      </c>
      <c r="AH33" s="27">
        <v>46.96626808977342</v>
      </c>
      <c r="AI33" s="25">
        <v>180</v>
      </c>
      <c r="AJ33" s="26">
        <v>0.0015018665698352102</v>
      </c>
      <c r="AK33" s="27">
        <v>0</v>
      </c>
      <c r="AL33" s="25">
        <v>25000</v>
      </c>
      <c r="AM33" s="26">
        <v>0.20859257914377918</v>
      </c>
      <c r="AN33" s="27">
        <v>0</v>
      </c>
      <c r="AO33" s="25">
        <v>1085360</v>
      </c>
      <c r="AP33" s="26">
        <v>9.055921667979687</v>
      </c>
      <c r="AQ33" s="27">
        <v>4.744763292623492</v>
      </c>
      <c r="AR33" s="25">
        <v>0</v>
      </c>
      <c r="AS33" s="26">
        <v>0</v>
      </c>
      <c r="AT33" s="27">
        <v>0</v>
      </c>
      <c r="AU33" s="28">
        <v>11985086</v>
      </c>
      <c r="AV33" s="185">
        <v>0.3078932246249633</v>
      </c>
      <c r="AW33" s="144"/>
      <c r="AX33" s="18" t="s">
        <v>43</v>
      </c>
      <c r="AY33" s="145"/>
    </row>
    <row r="34" spans="1:51" ht="14.25" customHeight="1">
      <c r="A34" s="144"/>
      <c r="B34" s="18" t="s">
        <v>44</v>
      </c>
      <c r="C34" s="145"/>
      <c r="D34" s="20">
        <v>8583</v>
      </c>
      <c r="E34" s="23">
        <v>37769</v>
      </c>
      <c r="F34" s="23">
        <v>22436</v>
      </c>
      <c r="G34" s="21">
        <v>1.5264942273398683</v>
      </c>
      <c r="H34" s="22">
        <v>-80.42199689348854</v>
      </c>
      <c r="I34" s="23">
        <v>0</v>
      </c>
      <c r="J34" s="21">
        <v>0</v>
      </c>
      <c r="K34" s="22" t="s">
        <v>150</v>
      </c>
      <c r="L34" s="23">
        <v>0</v>
      </c>
      <c r="M34" s="21">
        <v>0</v>
      </c>
      <c r="N34" s="22">
        <v>0</v>
      </c>
      <c r="O34" s="23">
        <v>132923</v>
      </c>
      <c r="P34" s="21">
        <v>9.043777508499613</v>
      </c>
      <c r="Q34" s="22">
        <v>-3.8656811409726037</v>
      </c>
      <c r="R34" s="23">
        <v>0</v>
      </c>
      <c r="S34" s="21">
        <v>0</v>
      </c>
      <c r="T34" s="22">
        <v>0</v>
      </c>
      <c r="U34" s="23">
        <v>1469773</v>
      </c>
      <c r="V34" s="22">
        <v>-6.223210468892561</v>
      </c>
      <c r="W34" s="144"/>
      <c r="X34" s="18" t="s">
        <v>44</v>
      </c>
      <c r="Y34" s="145"/>
      <c r="AA34" s="144"/>
      <c r="AB34" s="18" t="s">
        <v>44</v>
      </c>
      <c r="AC34" s="145"/>
      <c r="AD34" s="25">
        <v>7480</v>
      </c>
      <c r="AE34" s="28">
        <v>40471</v>
      </c>
      <c r="AF34" s="25">
        <v>114598</v>
      </c>
      <c r="AG34" s="26">
        <v>7.311763467342134</v>
      </c>
      <c r="AH34" s="27">
        <v>31.611406520965165</v>
      </c>
      <c r="AI34" s="25">
        <v>30</v>
      </c>
      <c r="AJ34" s="26">
        <v>0.0019141076111298977</v>
      </c>
      <c r="AK34" s="27">
        <v>-86.95652173913044</v>
      </c>
      <c r="AL34" s="25">
        <v>0</v>
      </c>
      <c r="AM34" s="26">
        <v>0</v>
      </c>
      <c r="AN34" s="27">
        <v>0</v>
      </c>
      <c r="AO34" s="25">
        <v>138268</v>
      </c>
      <c r="AP34" s="26">
        <v>8.821994372523623</v>
      </c>
      <c r="AQ34" s="27">
        <v>-30.952999220981564</v>
      </c>
      <c r="AR34" s="25">
        <v>0</v>
      </c>
      <c r="AS34" s="26">
        <v>0</v>
      </c>
      <c r="AT34" s="27">
        <v>0</v>
      </c>
      <c r="AU34" s="28">
        <v>1567310</v>
      </c>
      <c r="AV34" s="185">
        <v>0.17525604511916387</v>
      </c>
      <c r="AW34" s="144"/>
      <c r="AX34" s="18" t="s">
        <v>44</v>
      </c>
      <c r="AY34" s="145"/>
    </row>
    <row r="35" spans="1:51" ht="14.25" customHeight="1">
      <c r="A35" s="148"/>
      <c r="B35" s="31" t="s">
        <v>45</v>
      </c>
      <c r="C35" s="149"/>
      <c r="D35" s="33">
        <v>8532</v>
      </c>
      <c r="E35" s="36">
        <v>29198</v>
      </c>
      <c r="F35" s="36">
        <v>142010</v>
      </c>
      <c r="G35" s="34">
        <v>9.152198725356056</v>
      </c>
      <c r="H35" s="35">
        <v>68.30615340855219</v>
      </c>
      <c r="I35" s="36">
        <v>0</v>
      </c>
      <c r="J35" s="34">
        <v>0</v>
      </c>
      <c r="K35" s="35">
        <v>0</v>
      </c>
      <c r="L35" s="36">
        <v>0</v>
      </c>
      <c r="M35" s="34">
        <v>0</v>
      </c>
      <c r="N35" s="35">
        <v>0</v>
      </c>
      <c r="O35" s="36">
        <v>322071</v>
      </c>
      <c r="P35" s="34">
        <v>20.75669175180727</v>
      </c>
      <c r="Q35" s="35">
        <v>35.44061060997919</v>
      </c>
      <c r="R35" s="36">
        <v>0</v>
      </c>
      <c r="S35" s="34">
        <v>0</v>
      </c>
      <c r="T35" s="35">
        <v>0</v>
      </c>
      <c r="U35" s="36">
        <v>1551649</v>
      </c>
      <c r="V35" s="35">
        <v>10.066402362423116</v>
      </c>
      <c r="W35" s="148"/>
      <c r="X35" s="31" t="s">
        <v>45</v>
      </c>
      <c r="Y35" s="149"/>
      <c r="AA35" s="148"/>
      <c r="AB35" s="31" t="s">
        <v>45</v>
      </c>
      <c r="AC35" s="149"/>
      <c r="AD35" s="41">
        <v>7337</v>
      </c>
      <c r="AE35" s="42">
        <v>41852</v>
      </c>
      <c r="AF35" s="41">
        <v>84376</v>
      </c>
      <c r="AG35" s="39">
        <v>5.985221377857887</v>
      </c>
      <c r="AH35" s="40">
        <v>3.247595506717897</v>
      </c>
      <c r="AI35" s="41">
        <v>0</v>
      </c>
      <c r="AJ35" s="39">
        <v>0</v>
      </c>
      <c r="AK35" s="40">
        <v>0</v>
      </c>
      <c r="AL35" s="41">
        <v>0</v>
      </c>
      <c r="AM35" s="39">
        <v>0</v>
      </c>
      <c r="AN35" s="40">
        <v>0</v>
      </c>
      <c r="AO35" s="41">
        <v>237795</v>
      </c>
      <c r="AP35" s="39">
        <v>16.868015994450037</v>
      </c>
      <c r="AQ35" s="40">
        <v>-9.511741269678186</v>
      </c>
      <c r="AR35" s="41">
        <v>0</v>
      </c>
      <c r="AS35" s="39">
        <v>0</v>
      </c>
      <c r="AT35" s="40">
        <v>0</v>
      </c>
      <c r="AU35" s="42">
        <v>1409739</v>
      </c>
      <c r="AV35" s="186">
        <v>8.292933614895878</v>
      </c>
      <c r="AW35" s="148"/>
      <c r="AX35" s="31" t="s">
        <v>45</v>
      </c>
      <c r="AY35" s="149"/>
    </row>
    <row r="36" spans="1:51" ht="14.25" customHeight="1">
      <c r="A36" s="150"/>
      <c r="B36" s="44" t="s">
        <v>46</v>
      </c>
      <c r="C36" s="151"/>
      <c r="D36" s="46">
        <v>58476</v>
      </c>
      <c r="E36" s="49">
        <v>31467</v>
      </c>
      <c r="F36" s="49">
        <v>34577</v>
      </c>
      <c r="G36" s="47">
        <v>2.704990428447265</v>
      </c>
      <c r="H36" s="48">
        <v>-83.20673343111638</v>
      </c>
      <c r="I36" s="49">
        <v>0</v>
      </c>
      <c r="J36" s="47">
        <v>0</v>
      </c>
      <c r="K36" s="48" t="s">
        <v>150</v>
      </c>
      <c r="L36" s="49">
        <v>0</v>
      </c>
      <c r="M36" s="47">
        <v>0</v>
      </c>
      <c r="N36" s="48">
        <v>0</v>
      </c>
      <c r="O36" s="49">
        <v>201748</v>
      </c>
      <c r="P36" s="47">
        <v>15.782931109071892</v>
      </c>
      <c r="Q36" s="48">
        <v>32.6207567510715</v>
      </c>
      <c r="R36" s="49">
        <v>0</v>
      </c>
      <c r="S36" s="47">
        <v>0</v>
      </c>
      <c r="T36" s="48">
        <v>0</v>
      </c>
      <c r="U36" s="49">
        <v>1278267</v>
      </c>
      <c r="V36" s="48">
        <v>-8.69547515578527</v>
      </c>
      <c r="W36" s="152"/>
      <c r="X36" s="52" t="s">
        <v>46</v>
      </c>
      <c r="Y36" s="153"/>
      <c r="AA36" s="150"/>
      <c r="AB36" s="52" t="s">
        <v>46</v>
      </c>
      <c r="AC36" s="153"/>
      <c r="AD36" s="57">
        <v>8671</v>
      </c>
      <c r="AE36" s="58">
        <v>25215</v>
      </c>
      <c r="AF36" s="57">
        <v>205898</v>
      </c>
      <c r="AG36" s="55">
        <v>14.706957980120055</v>
      </c>
      <c r="AH36" s="56">
        <v>651.8916155419223</v>
      </c>
      <c r="AI36" s="57">
        <v>40</v>
      </c>
      <c r="AJ36" s="55">
        <v>0.0028571346939008746</v>
      </c>
      <c r="AK36" s="56">
        <v>0</v>
      </c>
      <c r="AL36" s="57">
        <v>0</v>
      </c>
      <c r="AM36" s="55">
        <v>0</v>
      </c>
      <c r="AN36" s="56">
        <v>0</v>
      </c>
      <c r="AO36" s="57">
        <v>152124</v>
      </c>
      <c r="AP36" s="55">
        <v>10.865968954374415</v>
      </c>
      <c r="AQ36" s="56">
        <v>38.96029157874544</v>
      </c>
      <c r="AR36" s="57">
        <v>0</v>
      </c>
      <c r="AS36" s="55">
        <v>0</v>
      </c>
      <c r="AT36" s="56">
        <v>0</v>
      </c>
      <c r="AU36" s="58">
        <v>1400004</v>
      </c>
      <c r="AV36" s="187">
        <v>14.21424900266771</v>
      </c>
      <c r="AW36" s="150"/>
      <c r="AX36" s="52" t="s">
        <v>46</v>
      </c>
      <c r="AY36" s="153"/>
    </row>
    <row r="37" spans="1:51" ht="14.25" customHeight="1">
      <c r="A37" s="144"/>
      <c r="B37" s="18" t="s">
        <v>47</v>
      </c>
      <c r="C37" s="145"/>
      <c r="D37" s="20">
        <v>8001</v>
      </c>
      <c r="E37" s="23">
        <v>30322</v>
      </c>
      <c r="F37" s="23">
        <v>56623</v>
      </c>
      <c r="G37" s="21">
        <v>5.271826364811166</v>
      </c>
      <c r="H37" s="22">
        <v>-6.610479787567416</v>
      </c>
      <c r="I37" s="23">
        <v>0</v>
      </c>
      <c r="J37" s="21">
        <v>0</v>
      </c>
      <c r="K37" s="22">
        <v>0</v>
      </c>
      <c r="L37" s="23">
        <v>0</v>
      </c>
      <c r="M37" s="21">
        <v>0</v>
      </c>
      <c r="N37" s="22">
        <v>0</v>
      </c>
      <c r="O37" s="23">
        <v>114595</v>
      </c>
      <c r="P37" s="21">
        <v>10.669249991620642</v>
      </c>
      <c r="Q37" s="22">
        <v>2.5651352826929448</v>
      </c>
      <c r="R37" s="23">
        <v>0</v>
      </c>
      <c r="S37" s="21">
        <v>0</v>
      </c>
      <c r="T37" s="22">
        <v>0</v>
      </c>
      <c r="U37" s="23">
        <v>1074068</v>
      </c>
      <c r="V37" s="22">
        <v>-0.10621180978599529</v>
      </c>
      <c r="W37" s="144"/>
      <c r="X37" s="18" t="s">
        <v>47</v>
      </c>
      <c r="Y37" s="145"/>
      <c r="AA37" s="144"/>
      <c r="AB37" s="18" t="s">
        <v>47</v>
      </c>
      <c r="AC37" s="145"/>
      <c r="AD37" s="25">
        <v>6703</v>
      </c>
      <c r="AE37" s="28">
        <v>30388</v>
      </c>
      <c r="AF37" s="25">
        <v>60631</v>
      </c>
      <c r="AG37" s="26">
        <v>5.63899145283247</v>
      </c>
      <c r="AH37" s="27">
        <v>238.2860012274731</v>
      </c>
      <c r="AI37" s="25">
        <v>0</v>
      </c>
      <c r="AJ37" s="26">
        <v>0</v>
      </c>
      <c r="AK37" s="27" t="s">
        <v>150</v>
      </c>
      <c r="AL37" s="25">
        <v>0</v>
      </c>
      <c r="AM37" s="26">
        <v>0</v>
      </c>
      <c r="AN37" s="27">
        <v>0</v>
      </c>
      <c r="AO37" s="25">
        <v>111729</v>
      </c>
      <c r="AP37" s="26">
        <v>10.3913654076878</v>
      </c>
      <c r="AQ37" s="27">
        <v>16.073636203081332</v>
      </c>
      <c r="AR37" s="25">
        <v>0</v>
      </c>
      <c r="AS37" s="26">
        <v>0</v>
      </c>
      <c r="AT37" s="27">
        <v>0</v>
      </c>
      <c r="AU37" s="28">
        <v>1075210</v>
      </c>
      <c r="AV37" s="185">
        <v>-11.491144669309067</v>
      </c>
      <c r="AW37" s="144"/>
      <c r="AX37" s="18" t="s">
        <v>47</v>
      </c>
      <c r="AY37" s="145"/>
    </row>
    <row r="38" spans="1:51" ht="14.25" customHeight="1">
      <c r="A38" s="144"/>
      <c r="B38" s="18" t="s">
        <v>48</v>
      </c>
      <c r="C38" s="145"/>
      <c r="D38" s="20">
        <v>9223</v>
      </c>
      <c r="E38" s="23">
        <v>190255</v>
      </c>
      <c r="F38" s="23">
        <v>317593</v>
      </c>
      <c r="G38" s="21">
        <v>10.878704227339787</v>
      </c>
      <c r="H38" s="22">
        <v>-25.57762967962057</v>
      </c>
      <c r="I38" s="23">
        <v>2000</v>
      </c>
      <c r="J38" s="21">
        <v>0.0685072040463095</v>
      </c>
      <c r="K38" s="22">
        <v>1566.6666666666667</v>
      </c>
      <c r="L38" s="23">
        <v>0</v>
      </c>
      <c r="M38" s="21">
        <v>0</v>
      </c>
      <c r="N38" s="22" t="s">
        <v>150</v>
      </c>
      <c r="O38" s="23">
        <v>107963</v>
      </c>
      <c r="P38" s="21">
        <v>3.6981216352258564</v>
      </c>
      <c r="Q38" s="22">
        <v>-8.69550509535287</v>
      </c>
      <c r="R38" s="23">
        <v>0</v>
      </c>
      <c r="S38" s="21">
        <v>0</v>
      </c>
      <c r="T38" s="22">
        <v>0</v>
      </c>
      <c r="U38" s="23">
        <v>2919401</v>
      </c>
      <c r="V38" s="22">
        <v>-4.028759146259279</v>
      </c>
      <c r="W38" s="144"/>
      <c r="X38" s="18" t="s">
        <v>48</v>
      </c>
      <c r="Y38" s="145"/>
      <c r="AA38" s="144"/>
      <c r="AB38" s="18" t="s">
        <v>48</v>
      </c>
      <c r="AC38" s="145"/>
      <c r="AD38" s="25">
        <v>7410</v>
      </c>
      <c r="AE38" s="28">
        <v>168835</v>
      </c>
      <c r="AF38" s="25">
        <v>426744</v>
      </c>
      <c r="AG38" s="26">
        <v>14.028614502388924</v>
      </c>
      <c r="AH38" s="27">
        <v>33.36666895849089</v>
      </c>
      <c r="AI38" s="25">
        <v>120</v>
      </c>
      <c r="AJ38" s="26">
        <v>0.003944832827846838</v>
      </c>
      <c r="AK38" s="27">
        <v>0</v>
      </c>
      <c r="AL38" s="25">
        <v>5000</v>
      </c>
      <c r="AM38" s="26">
        <v>0.16436803449361825</v>
      </c>
      <c r="AN38" s="27">
        <v>0</v>
      </c>
      <c r="AO38" s="25">
        <v>118245</v>
      </c>
      <c r="AP38" s="26">
        <v>3.887139647739578</v>
      </c>
      <c r="AQ38" s="27">
        <v>-19.418150593911637</v>
      </c>
      <c r="AR38" s="25">
        <v>0</v>
      </c>
      <c r="AS38" s="26">
        <v>0</v>
      </c>
      <c r="AT38" s="27">
        <v>0</v>
      </c>
      <c r="AU38" s="25">
        <v>3041954</v>
      </c>
      <c r="AV38" s="185">
        <v>-22.29476580151658</v>
      </c>
      <c r="AW38" s="144"/>
      <c r="AX38" s="18" t="s">
        <v>48</v>
      </c>
      <c r="AY38" s="145"/>
    </row>
    <row r="39" spans="1:51" ht="14.25" customHeight="1">
      <c r="A39" s="144"/>
      <c r="B39" s="18" t="s">
        <v>49</v>
      </c>
      <c r="C39" s="145"/>
      <c r="D39" s="20">
        <v>6810</v>
      </c>
      <c r="E39" s="23">
        <v>114552</v>
      </c>
      <c r="F39" s="23">
        <v>213946</v>
      </c>
      <c r="G39" s="21">
        <v>9.60849857161014</v>
      </c>
      <c r="H39" s="22">
        <v>-40.358496877787694</v>
      </c>
      <c r="I39" s="23">
        <v>0</v>
      </c>
      <c r="J39" s="21">
        <v>0</v>
      </c>
      <c r="K39" s="22" t="s">
        <v>150</v>
      </c>
      <c r="L39" s="23">
        <v>0</v>
      </c>
      <c r="M39" s="21">
        <v>0</v>
      </c>
      <c r="N39" s="22">
        <v>0</v>
      </c>
      <c r="O39" s="23">
        <v>40868</v>
      </c>
      <c r="P39" s="21">
        <v>1.8354169726218912</v>
      </c>
      <c r="Q39" s="22">
        <v>-11.293438388574158</v>
      </c>
      <c r="R39" s="23">
        <v>0</v>
      </c>
      <c r="S39" s="21">
        <v>0</v>
      </c>
      <c r="T39" s="22">
        <v>0</v>
      </c>
      <c r="U39" s="23">
        <v>2226633</v>
      </c>
      <c r="V39" s="22">
        <v>-6.511554674772853</v>
      </c>
      <c r="W39" s="144"/>
      <c r="X39" s="18" t="s">
        <v>49</v>
      </c>
      <c r="Y39" s="145"/>
      <c r="AA39" s="144"/>
      <c r="AB39" s="18" t="s">
        <v>49</v>
      </c>
      <c r="AC39" s="145"/>
      <c r="AD39" s="25">
        <v>5511</v>
      </c>
      <c r="AE39" s="28">
        <v>88465</v>
      </c>
      <c r="AF39" s="25">
        <v>358720</v>
      </c>
      <c r="AG39" s="26">
        <v>15.061384209730782</v>
      </c>
      <c r="AH39" s="27">
        <v>433.0955565462922</v>
      </c>
      <c r="AI39" s="25">
        <v>5110</v>
      </c>
      <c r="AJ39" s="26">
        <v>0.21455082881279075</v>
      </c>
      <c r="AK39" s="27">
        <v>4545.454545454545</v>
      </c>
      <c r="AL39" s="25">
        <v>0</v>
      </c>
      <c r="AM39" s="26">
        <v>0</v>
      </c>
      <c r="AN39" s="27">
        <v>0</v>
      </c>
      <c r="AO39" s="25">
        <v>46071</v>
      </c>
      <c r="AP39" s="26">
        <v>1.9343583628638126</v>
      </c>
      <c r="AQ39" s="27">
        <v>27.380557398805575</v>
      </c>
      <c r="AR39" s="25">
        <v>0</v>
      </c>
      <c r="AS39" s="26">
        <v>0</v>
      </c>
      <c r="AT39" s="27">
        <v>0</v>
      </c>
      <c r="AU39" s="25">
        <v>2381720</v>
      </c>
      <c r="AV39" s="185">
        <v>-20.132845891924553</v>
      </c>
      <c r="AW39" s="144"/>
      <c r="AX39" s="18" t="s">
        <v>49</v>
      </c>
      <c r="AY39" s="145"/>
    </row>
    <row r="40" spans="1:51" ht="14.25" customHeight="1">
      <c r="A40" s="148"/>
      <c r="B40" s="31" t="s">
        <v>50</v>
      </c>
      <c r="C40" s="149"/>
      <c r="D40" s="33">
        <v>13231</v>
      </c>
      <c r="E40" s="36">
        <v>121839</v>
      </c>
      <c r="F40" s="36">
        <v>144305</v>
      </c>
      <c r="G40" s="34">
        <v>5.810767224220597</v>
      </c>
      <c r="H40" s="35">
        <v>-19.081157161041425</v>
      </c>
      <c r="I40" s="36">
        <v>0</v>
      </c>
      <c r="J40" s="34">
        <v>0</v>
      </c>
      <c r="K40" s="35" t="s">
        <v>150</v>
      </c>
      <c r="L40" s="36">
        <v>0</v>
      </c>
      <c r="M40" s="34">
        <v>0</v>
      </c>
      <c r="N40" s="35">
        <v>0</v>
      </c>
      <c r="O40" s="36">
        <v>203216</v>
      </c>
      <c r="P40" s="34">
        <v>8.182951888272845</v>
      </c>
      <c r="Q40" s="35">
        <v>-5.7002320185614845</v>
      </c>
      <c r="R40" s="36">
        <v>0</v>
      </c>
      <c r="S40" s="34">
        <v>0</v>
      </c>
      <c r="T40" s="35">
        <v>0</v>
      </c>
      <c r="U40" s="36">
        <v>2483407</v>
      </c>
      <c r="V40" s="35">
        <v>-1.8326962530190491</v>
      </c>
      <c r="W40" s="148"/>
      <c r="X40" s="31" t="s">
        <v>50</v>
      </c>
      <c r="Y40" s="149"/>
      <c r="AA40" s="148"/>
      <c r="AB40" s="31" t="s">
        <v>50</v>
      </c>
      <c r="AC40" s="149"/>
      <c r="AD40" s="41">
        <v>10842</v>
      </c>
      <c r="AE40" s="42">
        <v>93690</v>
      </c>
      <c r="AF40" s="41">
        <v>178333</v>
      </c>
      <c r="AG40" s="39">
        <v>7.049376030231997</v>
      </c>
      <c r="AH40" s="40">
        <v>68.97035275390606</v>
      </c>
      <c r="AI40" s="41">
        <v>51</v>
      </c>
      <c r="AJ40" s="39">
        <v>0.0020159935488206437</v>
      </c>
      <c r="AK40" s="40">
        <v>-79.6</v>
      </c>
      <c r="AL40" s="41">
        <v>0</v>
      </c>
      <c r="AM40" s="39">
        <v>0</v>
      </c>
      <c r="AN40" s="40">
        <v>0</v>
      </c>
      <c r="AO40" s="41">
        <v>215500</v>
      </c>
      <c r="AP40" s="39">
        <v>8.518560975898994</v>
      </c>
      <c r="AQ40" s="40">
        <v>-11.962840556738009</v>
      </c>
      <c r="AR40" s="41">
        <v>0</v>
      </c>
      <c r="AS40" s="39">
        <v>0</v>
      </c>
      <c r="AT40" s="40">
        <v>0</v>
      </c>
      <c r="AU40" s="41">
        <v>2529770</v>
      </c>
      <c r="AV40" s="186">
        <v>-1.4425371386985413</v>
      </c>
      <c r="AW40" s="148"/>
      <c r="AX40" s="31" t="s">
        <v>50</v>
      </c>
      <c r="AY40" s="149"/>
    </row>
    <row r="41" spans="1:51" ht="14.25" customHeight="1">
      <c r="A41" s="150"/>
      <c r="B41" s="44" t="s">
        <v>51</v>
      </c>
      <c r="C41" s="151"/>
      <c r="D41" s="46">
        <v>14208</v>
      </c>
      <c r="E41" s="49">
        <v>164586</v>
      </c>
      <c r="F41" s="49">
        <v>106575</v>
      </c>
      <c r="G41" s="47">
        <v>4.250167893097161</v>
      </c>
      <c r="H41" s="48">
        <v>50.64243006770605</v>
      </c>
      <c r="I41" s="49">
        <v>0</v>
      </c>
      <c r="J41" s="47">
        <v>0</v>
      </c>
      <c r="K41" s="48" t="s">
        <v>150</v>
      </c>
      <c r="L41" s="49">
        <v>4680</v>
      </c>
      <c r="M41" s="47">
        <v>0.1866365070578908</v>
      </c>
      <c r="N41" s="48">
        <v>25.806451612903224</v>
      </c>
      <c r="O41" s="49">
        <v>137638</v>
      </c>
      <c r="P41" s="47">
        <v>5.488947768896149</v>
      </c>
      <c r="Q41" s="48">
        <v>-46.437480299026724</v>
      </c>
      <c r="R41" s="49">
        <v>0</v>
      </c>
      <c r="S41" s="47">
        <v>0</v>
      </c>
      <c r="T41" s="48">
        <v>0</v>
      </c>
      <c r="U41" s="49">
        <v>2507548</v>
      </c>
      <c r="V41" s="48">
        <v>-3.190165621758187</v>
      </c>
      <c r="W41" s="150"/>
      <c r="X41" s="52" t="s">
        <v>51</v>
      </c>
      <c r="Y41" s="153"/>
      <c r="AA41" s="150"/>
      <c r="AB41" s="52" t="s">
        <v>51</v>
      </c>
      <c r="AC41" s="153"/>
      <c r="AD41" s="57">
        <v>12774</v>
      </c>
      <c r="AE41" s="58">
        <v>184238</v>
      </c>
      <c r="AF41" s="57">
        <v>70747</v>
      </c>
      <c r="AG41" s="55">
        <v>2.7313556321783166</v>
      </c>
      <c r="AH41" s="56">
        <v>22.914277771986516</v>
      </c>
      <c r="AI41" s="57">
        <v>90</v>
      </c>
      <c r="AJ41" s="55">
        <v>0.0034746633340784557</v>
      </c>
      <c r="AK41" s="56">
        <v>-52.631578947368425</v>
      </c>
      <c r="AL41" s="57">
        <v>3720</v>
      </c>
      <c r="AM41" s="55">
        <v>0.14361941780857615</v>
      </c>
      <c r="AN41" s="56">
        <v>0</v>
      </c>
      <c r="AO41" s="57">
        <v>256967</v>
      </c>
      <c r="AP41" s="55">
        <v>9.920820144090428</v>
      </c>
      <c r="AQ41" s="56">
        <v>7.550423351065389</v>
      </c>
      <c r="AR41" s="57">
        <v>0</v>
      </c>
      <c r="AS41" s="55">
        <v>0</v>
      </c>
      <c r="AT41" s="56">
        <v>0</v>
      </c>
      <c r="AU41" s="57">
        <v>2590179</v>
      </c>
      <c r="AV41" s="187">
        <v>11.276706712056408</v>
      </c>
      <c r="AW41" s="150"/>
      <c r="AX41" s="52" t="s">
        <v>51</v>
      </c>
      <c r="AY41" s="153"/>
    </row>
    <row r="42" spans="1:51" ht="14.25" customHeight="1">
      <c r="A42" s="144"/>
      <c r="B42" s="18" t="s">
        <v>52</v>
      </c>
      <c r="C42" s="145"/>
      <c r="D42" s="20">
        <v>232709</v>
      </c>
      <c r="E42" s="23">
        <v>617735</v>
      </c>
      <c r="F42" s="23">
        <v>721470</v>
      </c>
      <c r="G42" s="21">
        <v>9.501309957865896</v>
      </c>
      <c r="H42" s="22">
        <v>-4.175288814274292</v>
      </c>
      <c r="I42" s="23">
        <v>1500</v>
      </c>
      <c r="J42" s="21">
        <v>0.019754064530470905</v>
      </c>
      <c r="K42" s="22">
        <v>500</v>
      </c>
      <c r="L42" s="23">
        <v>0</v>
      </c>
      <c r="M42" s="21">
        <v>0</v>
      </c>
      <c r="N42" s="22">
        <v>0</v>
      </c>
      <c r="O42" s="23">
        <v>618842</v>
      </c>
      <c r="P42" s="21">
        <v>8.149763201443784</v>
      </c>
      <c r="Q42" s="22">
        <v>-11.024813018136019</v>
      </c>
      <c r="R42" s="23">
        <v>0</v>
      </c>
      <c r="S42" s="21">
        <v>0</v>
      </c>
      <c r="T42" s="22">
        <v>0</v>
      </c>
      <c r="U42" s="23">
        <v>7593374</v>
      </c>
      <c r="V42" s="22">
        <v>-1.387826872928636</v>
      </c>
      <c r="W42" s="144"/>
      <c r="X42" s="18" t="s">
        <v>52</v>
      </c>
      <c r="Y42" s="145"/>
      <c r="AA42" s="144"/>
      <c r="AB42" s="18" t="s">
        <v>52</v>
      </c>
      <c r="AC42" s="145"/>
      <c r="AD42" s="25">
        <v>18640</v>
      </c>
      <c r="AE42" s="28">
        <v>510495</v>
      </c>
      <c r="AF42" s="25">
        <v>752906</v>
      </c>
      <c r="AG42" s="26">
        <v>9.777695240667825</v>
      </c>
      <c r="AH42" s="27">
        <v>117.2838722338301</v>
      </c>
      <c r="AI42" s="25">
        <v>250</v>
      </c>
      <c r="AJ42" s="26">
        <v>0.0032466520524035616</v>
      </c>
      <c r="AK42" s="27">
        <v>-68.75</v>
      </c>
      <c r="AL42" s="25">
        <v>0</v>
      </c>
      <c r="AM42" s="26">
        <v>0</v>
      </c>
      <c r="AN42" s="27" t="s">
        <v>150</v>
      </c>
      <c r="AO42" s="25">
        <v>695522</v>
      </c>
      <c r="AP42" s="26">
        <v>9.03247171516732</v>
      </c>
      <c r="AQ42" s="27">
        <v>15.586865227152996</v>
      </c>
      <c r="AR42" s="25">
        <v>0</v>
      </c>
      <c r="AS42" s="26">
        <v>0</v>
      </c>
      <c r="AT42" s="27">
        <v>0</v>
      </c>
      <c r="AU42" s="25">
        <v>7700240</v>
      </c>
      <c r="AV42" s="185">
        <v>7.825779135997957</v>
      </c>
      <c r="AW42" s="144"/>
      <c r="AX42" s="18" t="s">
        <v>52</v>
      </c>
      <c r="AY42" s="145"/>
    </row>
    <row r="43" spans="1:51" ht="14.25" customHeight="1">
      <c r="A43" s="144"/>
      <c r="B43" s="18" t="s">
        <v>53</v>
      </c>
      <c r="C43" s="145"/>
      <c r="D43" s="20">
        <v>564816</v>
      </c>
      <c r="E43" s="23">
        <v>271547</v>
      </c>
      <c r="F43" s="23">
        <v>523777</v>
      </c>
      <c r="G43" s="21">
        <v>3.927336731126155</v>
      </c>
      <c r="H43" s="22">
        <v>5.749444780940844</v>
      </c>
      <c r="I43" s="23">
        <v>0</v>
      </c>
      <c r="J43" s="21">
        <v>0</v>
      </c>
      <c r="K43" s="22" t="s">
        <v>150</v>
      </c>
      <c r="L43" s="23">
        <v>0</v>
      </c>
      <c r="M43" s="21">
        <v>0</v>
      </c>
      <c r="N43" s="22">
        <v>0</v>
      </c>
      <c r="O43" s="23">
        <v>1067874</v>
      </c>
      <c r="P43" s="21">
        <v>8.007035025239007</v>
      </c>
      <c r="Q43" s="22">
        <v>5.995507562996851</v>
      </c>
      <c r="R43" s="23">
        <v>0</v>
      </c>
      <c r="S43" s="21">
        <v>0</v>
      </c>
      <c r="T43" s="22">
        <v>0</v>
      </c>
      <c r="U43" s="23">
        <v>13336697</v>
      </c>
      <c r="V43" s="22">
        <v>0.6664957277472889</v>
      </c>
      <c r="W43" s="144"/>
      <c r="X43" s="18" t="s">
        <v>53</v>
      </c>
      <c r="Y43" s="145"/>
      <c r="AA43" s="144"/>
      <c r="AB43" s="18" t="s">
        <v>53</v>
      </c>
      <c r="AC43" s="145"/>
      <c r="AD43" s="25">
        <v>553282</v>
      </c>
      <c r="AE43" s="28">
        <v>291225</v>
      </c>
      <c r="AF43" s="25">
        <v>495300</v>
      </c>
      <c r="AG43" s="26">
        <v>3.7385655034341134</v>
      </c>
      <c r="AH43" s="27">
        <v>-23.55006752845842</v>
      </c>
      <c r="AI43" s="25">
        <v>580</v>
      </c>
      <c r="AJ43" s="26">
        <v>0.004377888132428399</v>
      </c>
      <c r="AK43" s="27">
        <v>-14.705882352941178</v>
      </c>
      <c r="AL43" s="25">
        <v>0</v>
      </c>
      <c r="AM43" s="26">
        <v>0</v>
      </c>
      <c r="AN43" s="27">
        <v>0</v>
      </c>
      <c r="AO43" s="25">
        <v>1007471</v>
      </c>
      <c r="AP43" s="26">
        <v>7.604474714940985</v>
      </c>
      <c r="AQ43" s="27">
        <v>7.032702486204867</v>
      </c>
      <c r="AR43" s="25">
        <v>0</v>
      </c>
      <c r="AS43" s="26">
        <v>0</v>
      </c>
      <c r="AT43" s="27">
        <v>0</v>
      </c>
      <c r="AU43" s="25">
        <v>13248397</v>
      </c>
      <c r="AV43" s="185">
        <v>21.148061117584806</v>
      </c>
      <c r="AW43" s="144"/>
      <c r="AX43" s="18" t="s">
        <v>53</v>
      </c>
      <c r="AY43" s="145"/>
    </row>
    <row r="44" spans="1:51" ht="14.25" customHeight="1">
      <c r="A44" s="144"/>
      <c r="B44" s="18" t="s">
        <v>54</v>
      </c>
      <c r="C44" s="145"/>
      <c r="D44" s="20">
        <v>3715</v>
      </c>
      <c r="E44" s="23">
        <v>101817</v>
      </c>
      <c r="F44" s="23">
        <v>437430</v>
      </c>
      <c r="G44" s="21">
        <v>19.07291247903824</v>
      </c>
      <c r="H44" s="22">
        <v>31.29648639400652</v>
      </c>
      <c r="I44" s="23">
        <v>0</v>
      </c>
      <c r="J44" s="21">
        <v>0</v>
      </c>
      <c r="K44" s="22" t="s">
        <v>150</v>
      </c>
      <c r="L44" s="23">
        <v>1440</v>
      </c>
      <c r="M44" s="21">
        <v>0.06278717502186651</v>
      </c>
      <c r="N44" s="22">
        <v>67.44186046511628</v>
      </c>
      <c r="O44" s="23">
        <v>112255</v>
      </c>
      <c r="P44" s="21">
        <v>4.894565508388628</v>
      </c>
      <c r="Q44" s="22">
        <v>26.98673061912465</v>
      </c>
      <c r="R44" s="23">
        <v>0</v>
      </c>
      <c r="S44" s="21">
        <v>0</v>
      </c>
      <c r="T44" s="22">
        <v>0</v>
      </c>
      <c r="U44" s="23">
        <v>2293462</v>
      </c>
      <c r="V44" s="22">
        <v>5.941506939549287</v>
      </c>
      <c r="W44" s="144"/>
      <c r="X44" s="18" t="s">
        <v>54</v>
      </c>
      <c r="Y44" s="145"/>
      <c r="AA44" s="144"/>
      <c r="AB44" s="18" t="s">
        <v>54</v>
      </c>
      <c r="AC44" s="145"/>
      <c r="AD44" s="25">
        <v>1034</v>
      </c>
      <c r="AE44" s="28">
        <v>107222</v>
      </c>
      <c r="AF44" s="25">
        <v>333162</v>
      </c>
      <c r="AG44" s="26">
        <v>15.389696596234915</v>
      </c>
      <c r="AH44" s="27">
        <v>15.638287164143875</v>
      </c>
      <c r="AI44" s="25">
        <v>80</v>
      </c>
      <c r="AJ44" s="26">
        <v>0.0036954266323854256</v>
      </c>
      <c r="AK44" s="27">
        <v>0</v>
      </c>
      <c r="AL44" s="25">
        <v>860</v>
      </c>
      <c r="AM44" s="26">
        <v>0.03972583629814332</v>
      </c>
      <c r="AN44" s="27">
        <v>218.5185185185185</v>
      </c>
      <c r="AO44" s="25">
        <v>88399</v>
      </c>
      <c r="AP44" s="26">
        <v>4.083400235952991</v>
      </c>
      <c r="AQ44" s="27">
        <v>-18.527769073381137</v>
      </c>
      <c r="AR44" s="25">
        <v>0</v>
      </c>
      <c r="AS44" s="26">
        <v>0</v>
      </c>
      <c r="AT44" s="27">
        <v>0</v>
      </c>
      <c r="AU44" s="25">
        <v>2164838</v>
      </c>
      <c r="AV44" s="185">
        <v>1.4837899742450962</v>
      </c>
      <c r="AW44" s="144"/>
      <c r="AX44" s="18" t="s">
        <v>54</v>
      </c>
      <c r="AY44" s="145"/>
    </row>
    <row r="45" spans="1:51" ht="14.25" customHeight="1">
      <c r="A45" s="148"/>
      <c r="B45" s="31" t="s">
        <v>55</v>
      </c>
      <c r="C45" s="149"/>
      <c r="D45" s="33">
        <v>15531</v>
      </c>
      <c r="E45" s="36">
        <v>150462</v>
      </c>
      <c r="F45" s="36">
        <v>462319</v>
      </c>
      <c r="G45" s="34">
        <v>7.425481219026632</v>
      </c>
      <c r="H45" s="35">
        <v>1.766701225860843</v>
      </c>
      <c r="I45" s="36">
        <v>10000</v>
      </c>
      <c r="J45" s="34">
        <v>0.16061380170459427</v>
      </c>
      <c r="K45" s="35">
        <v>-2.248289345063539</v>
      </c>
      <c r="L45" s="36">
        <v>0</v>
      </c>
      <c r="M45" s="34">
        <v>0</v>
      </c>
      <c r="N45" s="35">
        <v>0</v>
      </c>
      <c r="O45" s="36">
        <v>334159</v>
      </c>
      <c r="P45" s="34">
        <v>5.367054736380552</v>
      </c>
      <c r="Q45" s="35">
        <v>-14.479378606984273</v>
      </c>
      <c r="R45" s="36">
        <v>0</v>
      </c>
      <c r="S45" s="34">
        <v>0</v>
      </c>
      <c r="T45" s="35">
        <v>0</v>
      </c>
      <c r="U45" s="36">
        <v>6226115</v>
      </c>
      <c r="V45" s="35">
        <v>-0.7773835259394779</v>
      </c>
      <c r="W45" s="148"/>
      <c r="X45" s="31" t="s">
        <v>55</v>
      </c>
      <c r="Y45" s="149"/>
      <c r="AA45" s="148"/>
      <c r="AB45" s="31" t="s">
        <v>55</v>
      </c>
      <c r="AC45" s="149"/>
      <c r="AD45" s="41">
        <v>11878</v>
      </c>
      <c r="AE45" s="42">
        <v>129152</v>
      </c>
      <c r="AF45" s="41">
        <v>454293</v>
      </c>
      <c r="AG45" s="39">
        <v>7.239850228569562</v>
      </c>
      <c r="AH45" s="40">
        <v>30.278168105302402</v>
      </c>
      <c r="AI45" s="41">
        <v>10230</v>
      </c>
      <c r="AJ45" s="39">
        <v>0.1630306164485621</v>
      </c>
      <c r="AK45" s="40">
        <v>-0.48638132295719844</v>
      </c>
      <c r="AL45" s="41">
        <v>0</v>
      </c>
      <c r="AM45" s="39">
        <v>0</v>
      </c>
      <c r="AN45" s="40">
        <v>0</v>
      </c>
      <c r="AO45" s="41">
        <v>390735</v>
      </c>
      <c r="AP45" s="39">
        <v>6.226956785731076</v>
      </c>
      <c r="AQ45" s="40">
        <v>8.657324883274054</v>
      </c>
      <c r="AR45" s="41">
        <v>0</v>
      </c>
      <c r="AS45" s="39">
        <v>0</v>
      </c>
      <c r="AT45" s="40">
        <v>0</v>
      </c>
      <c r="AU45" s="42">
        <v>6274895</v>
      </c>
      <c r="AV45" s="186">
        <v>35.795783097069965</v>
      </c>
      <c r="AW45" s="148"/>
      <c r="AX45" s="31" t="s">
        <v>55</v>
      </c>
      <c r="AY45" s="149"/>
    </row>
    <row r="46" spans="1:51" ht="14.25" customHeight="1" thickBot="1">
      <c r="A46" s="157"/>
      <c r="B46" s="61" t="s">
        <v>56</v>
      </c>
      <c r="C46" s="158"/>
      <c r="D46" s="63">
        <v>3274</v>
      </c>
      <c r="E46" s="66">
        <v>103046</v>
      </c>
      <c r="F46" s="66">
        <v>258302</v>
      </c>
      <c r="G46" s="64">
        <v>9.411568378541062</v>
      </c>
      <c r="H46" s="65">
        <v>53.113218731475996</v>
      </c>
      <c r="I46" s="66">
        <v>5000</v>
      </c>
      <c r="J46" s="64">
        <v>0.18218148482282487</v>
      </c>
      <c r="K46" s="65">
        <v>-1.768172888015717</v>
      </c>
      <c r="L46" s="66">
        <v>500</v>
      </c>
      <c r="M46" s="64">
        <v>0.018218148482282485</v>
      </c>
      <c r="N46" s="65">
        <v>-75</v>
      </c>
      <c r="O46" s="66">
        <v>184352</v>
      </c>
      <c r="P46" s="64">
        <v>6.717104218011482</v>
      </c>
      <c r="Q46" s="65">
        <v>26.691086019805788</v>
      </c>
      <c r="R46" s="66">
        <v>0</v>
      </c>
      <c r="S46" s="64">
        <v>0</v>
      </c>
      <c r="T46" s="65">
        <v>0</v>
      </c>
      <c r="U46" s="188">
        <v>2744516</v>
      </c>
      <c r="V46" s="65">
        <v>4.8459600445435145</v>
      </c>
      <c r="W46" s="157"/>
      <c r="X46" s="61" t="s">
        <v>56</v>
      </c>
      <c r="Y46" s="158"/>
      <c r="AA46" s="157"/>
      <c r="AB46" s="61" t="s">
        <v>56</v>
      </c>
      <c r="AC46" s="158"/>
      <c r="AD46" s="69">
        <v>3279</v>
      </c>
      <c r="AE46" s="72">
        <v>89361</v>
      </c>
      <c r="AF46" s="69">
        <v>168700</v>
      </c>
      <c r="AG46" s="70">
        <v>6.444674929756099</v>
      </c>
      <c r="AH46" s="71">
        <v>-2.0882424636385797</v>
      </c>
      <c r="AI46" s="69">
        <v>5090</v>
      </c>
      <c r="AJ46" s="70">
        <v>0.19444810546804117</v>
      </c>
      <c r="AK46" s="71">
        <v>1655.1724137931035</v>
      </c>
      <c r="AL46" s="69">
        <v>2000</v>
      </c>
      <c r="AM46" s="70">
        <v>0.07640397071435802</v>
      </c>
      <c r="AN46" s="71" t="s">
        <v>61</v>
      </c>
      <c r="AO46" s="69">
        <v>145513</v>
      </c>
      <c r="AP46" s="70">
        <v>5.558885495279189</v>
      </c>
      <c r="AQ46" s="71">
        <v>-26.49262213511015</v>
      </c>
      <c r="AR46" s="69">
        <v>0</v>
      </c>
      <c r="AS46" s="70">
        <v>0</v>
      </c>
      <c r="AT46" s="71">
        <v>0</v>
      </c>
      <c r="AU46" s="73">
        <v>2617665</v>
      </c>
      <c r="AV46" s="189">
        <v>-3.4130406868366636</v>
      </c>
      <c r="AW46" s="157"/>
      <c r="AX46" s="61" t="s">
        <v>56</v>
      </c>
      <c r="AY46" s="158"/>
    </row>
    <row r="47" spans="1:51" ht="14.25" customHeight="1">
      <c r="A47" s="159"/>
      <c r="B47" s="160" t="s">
        <v>57</v>
      </c>
      <c r="C47" s="161"/>
      <c r="D47" s="77">
        <v>10130231</v>
      </c>
      <c r="E47" s="77">
        <v>13961634</v>
      </c>
      <c r="F47" s="77">
        <v>17477556</v>
      </c>
      <c r="G47" s="78">
        <v>4.036660366594242</v>
      </c>
      <c r="H47" s="79">
        <v>-11.355803755692051</v>
      </c>
      <c r="I47" s="77">
        <v>189169</v>
      </c>
      <c r="J47" s="78">
        <v>0.043690948831076055</v>
      </c>
      <c r="K47" s="79">
        <v>16.04463420319727</v>
      </c>
      <c r="L47" s="77">
        <v>709955</v>
      </c>
      <c r="M47" s="78">
        <v>0.16397299545573854</v>
      </c>
      <c r="N47" s="79">
        <v>-26.43868120026525</v>
      </c>
      <c r="O47" s="77">
        <v>39497588</v>
      </c>
      <c r="P47" s="78">
        <v>9.122462434431242</v>
      </c>
      <c r="Q47" s="79">
        <v>-1.2220602665256581</v>
      </c>
      <c r="R47" s="77">
        <v>0</v>
      </c>
      <c r="S47" s="78">
        <v>0</v>
      </c>
      <c r="T47" s="79">
        <v>0</v>
      </c>
      <c r="U47" s="77">
        <v>432970684</v>
      </c>
      <c r="V47" s="79">
        <v>-0.6782405837743778</v>
      </c>
      <c r="W47" s="159"/>
      <c r="X47" s="160" t="s">
        <v>57</v>
      </c>
      <c r="Y47" s="161"/>
      <c r="AA47" s="159"/>
      <c r="AB47" s="160" t="s">
        <v>57</v>
      </c>
      <c r="AC47" s="161"/>
      <c r="AD47" s="80">
        <v>10747710</v>
      </c>
      <c r="AE47" s="80">
        <v>15915382</v>
      </c>
      <c r="AF47" s="80">
        <v>19716526</v>
      </c>
      <c r="AG47" s="81">
        <v>4.522892944631229</v>
      </c>
      <c r="AH47" s="82">
        <v>82.05139001152149</v>
      </c>
      <c r="AI47" s="80">
        <v>163014</v>
      </c>
      <c r="AJ47" s="81">
        <v>0.037394765714614996</v>
      </c>
      <c r="AK47" s="82">
        <v>5.262682095257774</v>
      </c>
      <c r="AL47" s="80">
        <v>965120</v>
      </c>
      <c r="AM47" s="81">
        <v>0.22139470405296002</v>
      </c>
      <c r="AN47" s="82">
        <v>-4.883454834128501</v>
      </c>
      <c r="AO47" s="80">
        <v>39986244</v>
      </c>
      <c r="AP47" s="81">
        <v>9.17268594223459</v>
      </c>
      <c r="AQ47" s="82">
        <v>-0.7457550986325903</v>
      </c>
      <c r="AR47" s="80">
        <v>0</v>
      </c>
      <c r="AS47" s="81">
        <v>0</v>
      </c>
      <c r="AT47" s="82">
        <v>0</v>
      </c>
      <c r="AU47" s="80">
        <v>435927320</v>
      </c>
      <c r="AV47" s="190">
        <v>0.5799553449293947</v>
      </c>
      <c r="AW47" s="159"/>
      <c r="AX47" s="160" t="s">
        <v>57</v>
      </c>
      <c r="AY47" s="161"/>
    </row>
    <row r="48" spans="1:51" ht="14.25" customHeight="1" thickBot="1">
      <c r="A48" s="162"/>
      <c r="B48" s="163" t="s">
        <v>58</v>
      </c>
      <c r="C48" s="164"/>
      <c r="D48" s="86">
        <v>8718658</v>
      </c>
      <c r="E48" s="86">
        <v>9931402</v>
      </c>
      <c r="F48" s="86">
        <v>10819698</v>
      </c>
      <c r="G48" s="87">
        <v>6.085724513295221</v>
      </c>
      <c r="H48" s="88">
        <v>8.435244763318439</v>
      </c>
      <c r="I48" s="86">
        <v>64100</v>
      </c>
      <c r="J48" s="87">
        <v>0.03605414322120855</v>
      </c>
      <c r="K48" s="88">
        <v>0.09212848019237677</v>
      </c>
      <c r="L48" s="86">
        <v>43440</v>
      </c>
      <c r="M48" s="87">
        <v>0.02443357225474726</v>
      </c>
      <c r="N48" s="88">
        <v>-64.53877551020408</v>
      </c>
      <c r="O48" s="86">
        <v>14908503</v>
      </c>
      <c r="P48" s="87">
        <v>8.3855429387803</v>
      </c>
      <c r="Q48" s="88">
        <v>0.6398529147006116</v>
      </c>
      <c r="R48" s="86">
        <v>0</v>
      </c>
      <c r="S48" s="87">
        <v>0</v>
      </c>
      <c r="T48" s="88">
        <v>0</v>
      </c>
      <c r="U48" s="86">
        <v>177788166</v>
      </c>
      <c r="V48" s="88">
        <v>0.4846281349348567</v>
      </c>
      <c r="W48" s="162"/>
      <c r="X48" s="163" t="s">
        <v>58</v>
      </c>
      <c r="Y48" s="164"/>
      <c r="AA48" s="162"/>
      <c r="AB48" s="163" t="s">
        <v>58</v>
      </c>
      <c r="AC48" s="164"/>
      <c r="AD48" s="89">
        <v>8133192</v>
      </c>
      <c r="AE48" s="89">
        <v>9654457</v>
      </c>
      <c r="AF48" s="89">
        <v>9978027</v>
      </c>
      <c r="AG48" s="90">
        <v>5.639511083180528</v>
      </c>
      <c r="AH48" s="91">
        <v>18.620672847732504</v>
      </c>
      <c r="AI48" s="89">
        <v>64041</v>
      </c>
      <c r="AJ48" s="90">
        <v>0.03619552535566042</v>
      </c>
      <c r="AK48" s="91">
        <v>99.94068061192631</v>
      </c>
      <c r="AL48" s="89">
        <v>122500</v>
      </c>
      <c r="AM48" s="90">
        <v>0.06923614334673726</v>
      </c>
      <c r="AN48" s="91">
        <v>-82.38195912614516</v>
      </c>
      <c r="AO48" s="89">
        <v>14813717</v>
      </c>
      <c r="AP48" s="90">
        <v>8.372609254775499</v>
      </c>
      <c r="AQ48" s="91">
        <v>1.4185101696351807</v>
      </c>
      <c r="AR48" s="89">
        <v>0</v>
      </c>
      <c r="AS48" s="90">
        <v>0</v>
      </c>
      <c r="AT48" s="91">
        <v>0</v>
      </c>
      <c r="AU48" s="89">
        <v>176930710</v>
      </c>
      <c r="AV48" s="191">
        <v>2.0399311162580394</v>
      </c>
      <c r="AW48" s="162"/>
      <c r="AX48" s="163" t="s">
        <v>58</v>
      </c>
      <c r="AY48" s="164"/>
    </row>
    <row r="49" spans="1:51" ht="14.25" customHeight="1" thickBot="1" thickTop="1">
      <c r="A49" s="165"/>
      <c r="B49" s="166" t="s">
        <v>59</v>
      </c>
      <c r="C49" s="167"/>
      <c r="D49" s="95">
        <v>18848889</v>
      </c>
      <c r="E49" s="95">
        <v>23893036</v>
      </c>
      <c r="F49" s="95">
        <v>28297254</v>
      </c>
      <c r="G49" s="96">
        <v>4.633130408179922</v>
      </c>
      <c r="H49" s="97">
        <v>-4.705573443048629</v>
      </c>
      <c r="I49" s="95">
        <v>253269</v>
      </c>
      <c r="J49" s="96">
        <v>0.04146792142266952</v>
      </c>
      <c r="K49" s="97">
        <v>11.545220321067582</v>
      </c>
      <c r="L49" s="95">
        <v>753395</v>
      </c>
      <c r="M49" s="96">
        <v>0.1233539227470875</v>
      </c>
      <c r="N49" s="97">
        <v>-30.72994244313271</v>
      </c>
      <c r="O49" s="95">
        <v>54406091</v>
      </c>
      <c r="P49" s="96">
        <v>8.907949676046446</v>
      </c>
      <c r="Q49" s="97">
        <v>-0.71874138742544</v>
      </c>
      <c r="R49" s="95">
        <v>0</v>
      </c>
      <c r="S49" s="96">
        <v>0</v>
      </c>
      <c r="T49" s="97">
        <v>0</v>
      </c>
      <c r="U49" s="95">
        <v>610758850</v>
      </c>
      <c r="V49" s="97">
        <v>-0.34252304730346766</v>
      </c>
      <c r="W49" s="165"/>
      <c r="X49" s="166" t="s">
        <v>59</v>
      </c>
      <c r="Y49" s="167"/>
      <c r="AA49" s="165"/>
      <c r="AB49" s="166" t="s">
        <v>59</v>
      </c>
      <c r="AC49" s="167"/>
      <c r="AD49" s="98">
        <v>18880902</v>
      </c>
      <c r="AE49" s="98">
        <v>25569839</v>
      </c>
      <c r="AF49" s="98">
        <v>29694553</v>
      </c>
      <c r="AG49" s="99">
        <v>4.845258044509917</v>
      </c>
      <c r="AH49" s="100">
        <v>54.322289660671906</v>
      </c>
      <c r="AI49" s="98">
        <v>227055</v>
      </c>
      <c r="AJ49" s="99">
        <v>0.0370485477688854</v>
      </c>
      <c r="AK49" s="100">
        <v>21.488651321069696</v>
      </c>
      <c r="AL49" s="98">
        <v>1087620</v>
      </c>
      <c r="AM49" s="99">
        <v>0.1774668759745222</v>
      </c>
      <c r="AN49" s="100">
        <v>-36.39578451456478</v>
      </c>
      <c r="AO49" s="98">
        <v>54799961</v>
      </c>
      <c r="AP49" s="99">
        <v>8.941705634500702</v>
      </c>
      <c r="AQ49" s="100">
        <v>-0.1698661943702104</v>
      </c>
      <c r="AR49" s="98">
        <v>0</v>
      </c>
      <c r="AS49" s="99">
        <v>0</v>
      </c>
      <c r="AT49" s="100">
        <v>0</v>
      </c>
      <c r="AU49" s="98">
        <v>612858030</v>
      </c>
      <c r="AV49" s="192">
        <v>0.9971395961123831</v>
      </c>
      <c r="AW49" s="165"/>
      <c r="AX49" s="166" t="s">
        <v>59</v>
      </c>
      <c r="AY49" s="167"/>
    </row>
    <row r="50" spans="1:51" ht="14.25" customHeight="1" thickBot="1" thickTop="1">
      <c r="A50" s="165"/>
      <c r="B50" s="166" t="s">
        <v>188</v>
      </c>
      <c r="C50" s="167"/>
      <c r="D50" s="95">
        <v>0</v>
      </c>
      <c r="E50" s="95">
        <v>1779051</v>
      </c>
      <c r="F50" s="95">
        <v>1904203</v>
      </c>
      <c r="G50" s="96">
        <v>5.0167840167757705</v>
      </c>
      <c r="H50" s="97">
        <v>-26.271953921786135</v>
      </c>
      <c r="I50" s="95">
        <v>0</v>
      </c>
      <c r="J50" s="96">
        <v>0</v>
      </c>
      <c r="K50" s="97">
        <v>0</v>
      </c>
      <c r="L50" s="95">
        <v>0</v>
      </c>
      <c r="M50" s="96">
        <v>0</v>
      </c>
      <c r="N50" s="97">
        <v>0</v>
      </c>
      <c r="O50" s="95">
        <v>920979</v>
      </c>
      <c r="P50" s="96">
        <v>2.426397147250652</v>
      </c>
      <c r="Q50" s="97">
        <v>1.4392364017658097</v>
      </c>
      <c r="R50" s="95">
        <v>0</v>
      </c>
      <c r="S50" s="96">
        <v>0</v>
      </c>
      <c r="T50" s="97">
        <v>0</v>
      </c>
      <c r="U50" s="95">
        <v>37956647</v>
      </c>
      <c r="V50" s="97">
        <v>-1.723025739967225</v>
      </c>
      <c r="W50" s="165"/>
      <c r="X50" s="166" t="s">
        <v>188</v>
      </c>
      <c r="Y50" s="167"/>
      <c r="AA50" s="165"/>
      <c r="AB50" s="166" t="s">
        <v>188</v>
      </c>
      <c r="AC50" s="167"/>
      <c r="AD50" s="98">
        <v>0</v>
      </c>
      <c r="AE50" s="98">
        <v>1741132</v>
      </c>
      <c r="AF50" s="98">
        <v>2582739</v>
      </c>
      <c r="AG50" s="99">
        <v>6.687202223720731</v>
      </c>
      <c r="AH50" s="100">
        <v>89.01695396536608</v>
      </c>
      <c r="AI50" s="98">
        <v>0</v>
      </c>
      <c r="AJ50" s="99">
        <v>0</v>
      </c>
      <c r="AK50" s="100">
        <v>0</v>
      </c>
      <c r="AL50" s="98">
        <v>0</v>
      </c>
      <c r="AM50" s="99">
        <v>0</v>
      </c>
      <c r="AN50" s="100">
        <v>0</v>
      </c>
      <c r="AO50" s="98">
        <v>907912</v>
      </c>
      <c r="AP50" s="99">
        <v>2.3507567529443496</v>
      </c>
      <c r="AQ50" s="100">
        <v>-21.34400432476639</v>
      </c>
      <c r="AR50" s="98">
        <v>0</v>
      </c>
      <c r="AS50" s="99">
        <v>0</v>
      </c>
      <c r="AT50" s="100">
        <v>0</v>
      </c>
      <c r="AU50" s="98">
        <v>38622116</v>
      </c>
      <c r="AV50" s="192">
        <v>-14.070118190277004</v>
      </c>
      <c r="AW50" s="165"/>
      <c r="AX50" s="166" t="s">
        <v>188</v>
      </c>
      <c r="AY50" s="167"/>
    </row>
    <row r="51" spans="1:51" ht="14.25" customHeight="1" thickBot="1" thickTop="1">
      <c r="A51" s="168"/>
      <c r="B51" s="169" t="s">
        <v>62</v>
      </c>
      <c r="C51" s="170"/>
      <c r="D51" s="104">
        <v>18848889</v>
      </c>
      <c r="E51" s="104">
        <v>25672087</v>
      </c>
      <c r="F51" s="104">
        <v>30201457</v>
      </c>
      <c r="G51" s="105">
        <v>4.655578160174583</v>
      </c>
      <c r="H51" s="106">
        <v>-6.4312551375127756</v>
      </c>
      <c r="I51" s="104">
        <v>253269</v>
      </c>
      <c r="J51" s="105">
        <v>0.03904161395422931</v>
      </c>
      <c r="K51" s="106">
        <v>11.545220321067582</v>
      </c>
      <c r="L51" s="104">
        <v>753395</v>
      </c>
      <c r="M51" s="105">
        <v>0.11613642705995045</v>
      </c>
      <c r="N51" s="106">
        <v>-30.72994244313271</v>
      </c>
      <c r="O51" s="104">
        <v>55327070</v>
      </c>
      <c r="P51" s="105">
        <v>8.528711007500412</v>
      </c>
      <c r="Q51" s="106">
        <v>-0.6835712431526509</v>
      </c>
      <c r="R51" s="104">
        <v>0</v>
      </c>
      <c r="S51" s="105">
        <v>0</v>
      </c>
      <c r="T51" s="106">
        <v>0</v>
      </c>
      <c r="U51" s="104">
        <v>648715497</v>
      </c>
      <c r="V51" s="106">
        <v>-0.42436427525452175</v>
      </c>
      <c r="W51" s="168"/>
      <c r="X51" s="169" t="s">
        <v>62</v>
      </c>
      <c r="Y51" s="170"/>
      <c r="AA51" s="168"/>
      <c r="AB51" s="169" t="s">
        <v>62</v>
      </c>
      <c r="AC51" s="170"/>
      <c r="AD51" s="107">
        <v>18880902</v>
      </c>
      <c r="AE51" s="107">
        <v>27310971</v>
      </c>
      <c r="AF51" s="107">
        <v>32277292</v>
      </c>
      <c r="AG51" s="108">
        <v>4.954455204533585</v>
      </c>
      <c r="AH51" s="109">
        <v>56.62267180129339</v>
      </c>
      <c r="AI51" s="107">
        <v>227055</v>
      </c>
      <c r="AJ51" s="108">
        <v>0.034852174911866</v>
      </c>
      <c r="AK51" s="109">
        <v>21.488651321069696</v>
      </c>
      <c r="AL51" s="107">
        <v>1087620</v>
      </c>
      <c r="AM51" s="108">
        <v>0.1669459931630825</v>
      </c>
      <c r="AN51" s="109">
        <v>-36.39578451456478</v>
      </c>
      <c r="AO51" s="107">
        <v>55707873</v>
      </c>
      <c r="AP51" s="108">
        <v>8.550970177992193</v>
      </c>
      <c r="AQ51" s="109">
        <v>-0.6059415187349699</v>
      </c>
      <c r="AR51" s="107">
        <v>0</v>
      </c>
      <c r="AS51" s="108">
        <v>0</v>
      </c>
      <c r="AT51" s="109">
        <v>0</v>
      </c>
      <c r="AU51" s="107">
        <v>651480146</v>
      </c>
      <c r="AV51" s="193">
        <v>-0.041925519875733</v>
      </c>
      <c r="AW51" s="168"/>
      <c r="AX51" s="169" t="s">
        <v>62</v>
      </c>
      <c r="AY51" s="170"/>
    </row>
    <row r="52" spans="1:25" s="1" customFormat="1" ht="15" customHeight="1">
      <c r="A52" s="110"/>
      <c r="B52" s="181"/>
      <c r="C52" s="111"/>
      <c r="D52" s="111">
        <v>13</v>
      </c>
      <c r="E52" s="111">
        <v>13</v>
      </c>
      <c r="F52" s="111">
        <v>13</v>
      </c>
      <c r="G52" s="111"/>
      <c r="H52" s="111"/>
      <c r="I52" s="111">
        <v>13</v>
      </c>
      <c r="J52" s="111"/>
      <c r="K52" s="111"/>
      <c r="L52" s="111">
        <v>13</v>
      </c>
      <c r="M52" s="111"/>
      <c r="N52" s="111"/>
      <c r="O52" s="111">
        <v>13</v>
      </c>
      <c r="P52" s="111"/>
      <c r="Q52" s="111"/>
      <c r="R52" s="111">
        <v>13</v>
      </c>
      <c r="S52" s="111"/>
      <c r="T52" s="111"/>
      <c r="U52" s="111">
        <v>13</v>
      </c>
      <c r="V52" s="111"/>
      <c r="W52" s="111"/>
      <c r="X52" s="111"/>
      <c r="Y52" s="111"/>
    </row>
    <row r="53" spans="1:25" s="1" customFormat="1" ht="15" customHeight="1">
      <c r="A53" s="110"/>
      <c r="B53" s="112"/>
      <c r="C53" s="112"/>
      <c r="D53" s="112">
        <v>10</v>
      </c>
      <c r="E53" s="112">
        <v>11</v>
      </c>
      <c r="F53" s="112">
        <v>33</v>
      </c>
      <c r="G53" s="112"/>
      <c r="H53" s="112"/>
      <c r="I53" s="112">
        <v>34</v>
      </c>
      <c r="J53" s="112"/>
      <c r="K53" s="112"/>
      <c r="L53" s="112">
        <v>35</v>
      </c>
      <c r="M53" s="112"/>
      <c r="N53" s="112"/>
      <c r="O53" s="112">
        <v>36</v>
      </c>
      <c r="P53" s="112"/>
      <c r="Q53" s="112"/>
      <c r="R53" s="112">
        <v>37</v>
      </c>
      <c r="S53" s="112"/>
      <c r="T53" s="112"/>
      <c r="U53" s="112">
        <v>38</v>
      </c>
      <c r="V53" s="112"/>
      <c r="W53" s="112"/>
      <c r="X53" s="112"/>
      <c r="Y53" s="112"/>
    </row>
    <row r="54" spans="4:21" s="182" customFormat="1" ht="13.5">
      <c r="D54" s="182">
        <v>1</v>
      </c>
      <c r="E54" s="182">
        <v>1</v>
      </c>
      <c r="F54" s="182">
        <v>1</v>
      </c>
      <c r="I54" s="182">
        <v>1</v>
      </c>
      <c r="L54" s="182">
        <v>1</v>
      </c>
      <c r="O54" s="182">
        <v>1</v>
      </c>
      <c r="R54" s="182">
        <v>1</v>
      </c>
      <c r="U54" s="182">
        <v>1</v>
      </c>
    </row>
    <row r="55" spans="2:21" ht="13.5">
      <c r="B55" s="117" t="s">
        <v>64</v>
      </c>
      <c r="D55" s="117">
        <v>2496376</v>
      </c>
      <c r="E55" s="117">
        <v>3926163</v>
      </c>
      <c r="F55" s="117">
        <v>3762347</v>
      </c>
      <c r="I55" s="117">
        <v>58139</v>
      </c>
      <c r="L55" s="117">
        <v>550765</v>
      </c>
      <c r="O55" s="117">
        <v>9087137</v>
      </c>
      <c r="R55" s="117">
        <v>0</v>
      </c>
      <c r="U55" s="117">
        <v>120564673</v>
      </c>
    </row>
    <row r="56" spans="2:21" ht="13.5">
      <c r="B56" s="117" t="s">
        <v>65</v>
      </c>
      <c r="D56" s="117">
        <v>419242</v>
      </c>
      <c r="E56" s="117">
        <v>1032332</v>
      </c>
      <c r="F56" s="117">
        <v>1027851</v>
      </c>
      <c r="I56" s="117">
        <v>0</v>
      </c>
      <c r="L56" s="117">
        <v>42500</v>
      </c>
      <c r="O56" s="117">
        <v>3508857</v>
      </c>
      <c r="R56" s="117">
        <v>0</v>
      </c>
      <c r="U56" s="117">
        <v>32433195</v>
      </c>
    </row>
    <row r="57" spans="2:21" ht="13.5">
      <c r="B57" s="117" t="s">
        <v>66</v>
      </c>
      <c r="D57" s="117">
        <v>41741</v>
      </c>
      <c r="E57" s="117">
        <v>970674</v>
      </c>
      <c r="F57" s="117">
        <v>358282</v>
      </c>
      <c r="I57" s="117">
        <v>50000</v>
      </c>
      <c r="L57" s="117">
        <v>20350</v>
      </c>
      <c r="O57" s="117">
        <v>1982632</v>
      </c>
      <c r="R57" s="117">
        <v>0</v>
      </c>
      <c r="U57" s="117">
        <v>21404371</v>
      </c>
    </row>
    <row r="58" spans="2:21" ht="13.5">
      <c r="B58" s="117" t="s">
        <v>67</v>
      </c>
      <c r="D58" s="117">
        <v>206569</v>
      </c>
      <c r="E58" s="117">
        <v>1188748</v>
      </c>
      <c r="F58" s="117">
        <v>607169</v>
      </c>
      <c r="I58" s="117">
        <v>0</v>
      </c>
      <c r="L58" s="117">
        <v>35000</v>
      </c>
      <c r="O58" s="117">
        <v>3513714</v>
      </c>
      <c r="R58" s="117">
        <v>0</v>
      </c>
      <c r="U58" s="117">
        <v>36954082</v>
      </c>
    </row>
    <row r="59" spans="2:21" ht="13.5">
      <c r="B59" s="117" t="s">
        <v>68</v>
      </c>
      <c r="D59" s="117">
        <v>2304070</v>
      </c>
      <c r="E59" s="117">
        <v>1699702</v>
      </c>
      <c r="F59" s="117">
        <v>1446433</v>
      </c>
      <c r="I59" s="117">
        <v>0</v>
      </c>
      <c r="L59" s="117">
        <v>10500</v>
      </c>
      <c r="O59" s="117">
        <v>2376995</v>
      </c>
      <c r="R59" s="117">
        <v>0</v>
      </c>
      <c r="U59" s="117">
        <v>30986823</v>
      </c>
    </row>
    <row r="60" spans="2:21" ht="13.5">
      <c r="B60" s="117" t="s">
        <v>69</v>
      </c>
      <c r="D60" s="117">
        <v>852782</v>
      </c>
      <c r="E60" s="117">
        <v>492819</v>
      </c>
      <c r="F60" s="117">
        <v>32126</v>
      </c>
      <c r="I60" s="117">
        <v>0</v>
      </c>
      <c r="L60" s="117">
        <v>16140</v>
      </c>
      <c r="O60" s="117">
        <v>2185234</v>
      </c>
      <c r="R60" s="117">
        <v>0</v>
      </c>
      <c r="U60" s="117">
        <v>20225606</v>
      </c>
    </row>
    <row r="61" spans="2:21" ht="13.5">
      <c r="B61" s="117" t="s">
        <v>70</v>
      </c>
      <c r="D61" s="117">
        <v>682316</v>
      </c>
      <c r="E61" s="117">
        <v>1583961</v>
      </c>
      <c r="F61" s="117">
        <v>2375544</v>
      </c>
      <c r="I61" s="117">
        <v>0</v>
      </c>
      <c r="L61" s="117">
        <v>20000</v>
      </c>
      <c r="O61" s="117">
        <v>5531050</v>
      </c>
      <c r="R61" s="117">
        <v>0</v>
      </c>
      <c r="U61" s="117">
        <v>50235594</v>
      </c>
    </row>
    <row r="62" spans="2:21" ht="13.5">
      <c r="B62" s="117" t="s">
        <v>71</v>
      </c>
      <c r="D62" s="117">
        <v>885052</v>
      </c>
      <c r="E62" s="117">
        <v>469500</v>
      </c>
      <c r="F62" s="117">
        <v>232186</v>
      </c>
      <c r="I62" s="117">
        <v>0</v>
      </c>
      <c r="L62" s="117">
        <v>12420</v>
      </c>
      <c r="O62" s="117">
        <v>1858468</v>
      </c>
      <c r="R62" s="117">
        <v>0</v>
      </c>
      <c r="U62" s="117">
        <v>19690658</v>
      </c>
    </row>
    <row r="63" spans="2:21" ht="13.5">
      <c r="B63" s="117" t="s">
        <v>72</v>
      </c>
      <c r="D63" s="117">
        <v>1367164</v>
      </c>
      <c r="E63" s="117">
        <v>899874</v>
      </c>
      <c r="F63" s="117">
        <v>3441343</v>
      </c>
      <c r="I63" s="117">
        <v>0</v>
      </c>
      <c r="L63" s="117">
        <v>0</v>
      </c>
      <c r="O63" s="117">
        <v>5117768</v>
      </c>
      <c r="R63" s="117">
        <v>0</v>
      </c>
      <c r="U63" s="117">
        <v>46332462</v>
      </c>
    </row>
    <row r="64" spans="2:21" ht="13.5">
      <c r="B64" s="117" t="s">
        <v>73</v>
      </c>
      <c r="D64" s="117">
        <v>386</v>
      </c>
      <c r="E64" s="117">
        <v>1175397</v>
      </c>
      <c r="F64" s="117">
        <v>2839626</v>
      </c>
      <c r="I64" s="117">
        <v>81030</v>
      </c>
      <c r="L64" s="117">
        <v>2280</v>
      </c>
      <c r="O64" s="117">
        <v>2619520</v>
      </c>
      <c r="R64" s="117">
        <v>0</v>
      </c>
      <c r="U64" s="117">
        <v>35931127</v>
      </c>
    </row>
    <row r="65" spans="2:21" ht="13.5">
      <c r="B65" s="117" t="s">
        <v>74</v>
      </c>
      <c r="D65" s="117">
        <v>874533</v>
      </c>
      <c r="E65" s="117">
        <v>522464</v>
      </c>
      <c r="F65" s="117">
        <v>1354649</v>
      </c>
      <c r="I65" s="117">
        <v>0</v>
      </c>
      <c r="L65" s="117">
        <v>0</v>
      </c>
      <c r="O65" s="117">
        <v>1716213</v>
      </c>
      <c r="R65" s="117">
        <v>0</v>
      </c>
      <c r="U65" s="117">
        <v>18212093</v>
      </c>
    </row>
    <row r="66" spans="2:21" ht="13.5">
      <c r="B66" s="117" t="s">
        <v>75</v>
      </c>
      <c r="D66" s="117">
        <v>356527</v>
      </c>
      <c r="E66" s="117">
        <v>229069</v>
      </c>
      <c r="F66" s="117">
        <v>117079</v>
      </c>
      <c r="I66" s="117">
        <v>0</v>
      </c>
      <c r="L66" s="117">
        <v>0</v>
      </c>
      <c r="O66" s="117">
        <v>368566</v>
      </c>
      <c r="R66" s="117">
        <v>0</v>
      </c>
      <c r="U66" s="117">
        <v>5014510</v>
      </c>
    </row>
    <row r="67" spans="2:21" ht="13.5">
      <c r="B67" s="117" t="s">
        <v>76</v>
      </c>
      <c r="D67" s="117">
        <v>238532</v>
      </c>
      <c r="E67" s="117">
        <v>98889</v>
      </c>
      <c r="F67" s="117">
        <v>137537</v>
      </c>
      <c r="I67" s="117">
        <v>0</v>
      </c>
      <c r="L67" s="117">
        <v>0</v>
      </c>
      <c r="O67" s="117">
        <v>322683</v>
      </c>
      <c r="R67" s="117">
        <v>0</v>
      </c>
      <c r="U67" s="117">
        <v>2596636</v>
      </c>
    </row>
    <row r="68" spans="2:21" ht="13.5">
      <c r="B68" s="117" t="s">
        <v>77</v>
      </c>
      <c r="D68" s="117">
        <v>150389</v>
      </c>
      <c r="E68" s="117">
        <v>156882</v>
      </c>
      <c r="F68" s="117">
        <v>326261</v>
      </c>
      <c r="I68" s="117">
        <v>0</v>
      </c>
      <c r="L68" s="117">
        <v>0</v>
      </c>
      <c r="O68" s="117">
        <v>172049</v>
      </c>
      <c r="R68" s="117">
        <v>0</v>
      </c>
      <c r="U68" s="117">
        <v>2356595</v>
      </c>
    </row>
    <row r="69" spans="2:21" ht="13.5">
      <c r="B69" s="117" t="s">
        <v>78</v>
      </c>
      <c r="D69" s="117">
        <v>366815</v>
      </c>
      <c r="E69" s="117">
        <v>170082</v>
      </c>
      <c r="F69" s="117">
        <v>283965</v>
      </c>
      <c r="I69" s="117">
        <v>0</v>
      </c>
      <c r="L69" s="117">
        <v>0</v>
      </c>
      <c r="O69" s="117">
        <v>493220</v>
      </c>
      <c r="R69" s="117">
        <v>0</v>
      </c>
      <c r="U69" s="117">
        <v>5269958</v>
      </c>
    </row>
    <row r="70" spans="2:21" ht="13.5">
      <c r="B70" s="117" t="s">
        <v>79</v>
      </c>
      <c r="D70" s="117">
        <v>502640</v>
      </c>
      <c r="E70" s="117">
        <v>163699</v>
      </c>
      <c r="F70" s="117">
        <v>172726</v>
      </c>
      <c r="I70" s="117">
        <v>0</v>
      </c>
      <c r="L70" s="117">
        <v>0</v>
      </c>
      <c r="O70" s="117">
        <v>955614</v>
      </c>
      <c r="R70" s="117">
        <v>0</v>
      </c>
      <c r="U70" s="117">
        <v>7112373</v>
      </c>
    </row>
    <row r="71" spans="2:21" ht="13.5">
      <c r="B71" s="117" t="s">
        <v>80</v>
      </c>
      <c r="D71" s="117">
        <v>408743</v>
      </c>
      <c r="E71" s="117">
        <v>800932</v>
      </c>
      <c r="F71" s="117">
        <v>701524</v>
      </c>
      <c r="I71" s="117">
        <v>0</v>
      </c>
      <c r="L71" s="117">
        <v>11820</v>
      </c>
      <c r="O71" s="117">
        <v>530094</v>
      </c>
      <c r="R71" s="117">
        <v>0</v>
      </c>
      <c r="U71" s="117">
        <v>7244704</v>
      </c>
    </row>
    <row r="72" spans="2:21" ht="13.5">
      <c r="B72" s="117" t="s">
        <v>81</v>
      </c>
      <c r="D72" s="117">
        <v>231331</v>
      </c>
      <c r="E72" s="117">
        <v>1266674</v>
      </c>
      <c r="F72" s="117">
        <v>519726</v>
      </c>
      <c r="I72" s="117">
        <v>45000</v>
      </c>
      <c r="L72" s="117">
        <v>0</v>
      </c>
      <c r="O72" s="117">
        <v>258848</v>
      </c>
      <c r="R72" s="117">
        <v>0</v>
      </c>
      <c r="U72" s="117">
        <v>6751505</v>
      </c>
    </row>
    <row r="73" spans="2:21" ht="13.5">
      <c r="B73" s="117" t="s">
        <v>82</v>
      </c>
      <c r="D73" s="117">
        <v>361356</v>
      </c>
      <c r="E73" s="117">
        <v>1353556</v>
      </c>
      <c r="F73" s="117">
        <v>217294</v>
      </c>
      <c r="I73" s="117">
        <v>0</v>
      </c>
      <c r="L73" s="117">
        <v>0</v>
      </c>
      <c r="O73" s="117">
        <v>497697</v>
      </c>
      <c r="R73" s="117">
        <v>0</v>
      </c>
      <c r="U73" s="117">
        <v>10182274</v>
      </c>
    </row>
    <row r="74" spans="2:21" ht="13.5">
      <c r="B74" s="117" t="s">
        <v>83</v>
      </c>
      <c r="D74" s="117">
        <v>22146</v>
      </c>
      <c r="E74" s="117">
        <v>1015774</v>
      </c>
      <c r="F74" s="117">
        <v>471196</v>
      </c>
      <c r="I74" s="117">
        <v>0</v>
      </c>
      <c r="L74" s="117">
        <v>0</v>
      </c>
      <c r="O74" s="117">
        <v>233004</v>
      </c>
      <c r="R74" s="117">
        <v>0</v>
      </c>
      <c r="U74" s="117">
        <v>8293821</v>
      </c>
    </row>
    <row r="75" spans="2:21" ht="13.5">
      <c r="B75" s="117" t="s">
        <v>84</v>
      </c>
      <c r="D75" s="117">
        <v>882365</v>
      </c>
      <c r="E75" s="117">
        <v>559076</v>
      </c>
      <c r="F75" s="117">
        <v>760927</v>
      </c>
      <c r="I75" s="117">
        <v>0</v>
      </c>
      <c r="L75" s="117">
        <v>0</v>
      </c>
      <c r="O75" s="117">
        <v>1442590</v>
      </c>
      <c r="R75" s="117">
        <v>0</v>
      </c>
      <c r="U75" s="117">
        <v>12846954</v>
      </c>
    </row>
    <row r="76" spans="2:21" ht="13.5">
      <c r="B76" s="117" t="s">
        <v>85</v>
      </c>
      <c r="D76" s="117">
        <v>533073</v>
      </c>
      <c r="E76" s="117">
        <v>405466</v>
      </c>
      <c r="F76" s="117">
        <v>968668</v>
      </c>
      <c r="I76" s="117">
        <v>0</v>
      </c>
      <c r="L76" s="117">
        <v>0</v>
      </c>
      <c r="O76" s="117">
        <v>622557</v>
      </c>
      <c r="R76" s="117">
        <v>0</v>
      </c>
      <c r="U76" s="117">
        <v>7431661</v>
      </c>
    </row>
    <row r="77" spans="2:21" ht="13.5">
      <c r="B77" s="117" t="s">
        <v>86</v>
      </c>
      <c r="D77" s="117">
        <v>679950</v>
      </c>
      <c r="E77" s="117">
        <v>345712</v>
      </c>
      <c r="F77" s="117">
        <v>1660908</v>
      </c>
      <c r="I77" s="117">
        <v>0</v>
      </c>
      <c r="L77" s="117">
        <v>0</v>
      </c>
      <c r="O77" s="117">
        <v>1069268</v>
      </c>
      <c r="R77" s="117">
        <v>0</v>
      </c>
      <c r="U77" s="117">
        <v>15044798</v>
      </c>
    </row>
    <row r="78" spans="2:21" ht="13.5">
      <c r="B78" s="117" t="s">
        <v>87</v>
      </c>
      <c r="D78" s="117">
        <v>558989</v>
      </c>
      <c r="E78" s="117">
        <v>310323</v>
      </c>
      <c r="F78" s="117">
        <v>183561</v>
      </c>
      <c r="I78" s="117">
        <v>0</v>
      </c>
      <c r="L78" s="117">
        <v>0</v>
      </c>
      <c r="O78" s="117">
        <v>748825</v>
      </c>
      <c r="R78" s="117">
        <v>0</v>
      </c>
      <c r="U78" s="117">
        <v>5453111</v>
      </c>
    </row>
    <row r="79" spans="2:21" ht="13.5">
      <c r="B79" s="117" t="s">
        <v>88</v>
      </c>
      <c r="D79" s="117">
        <v>608515</v>
      </c>
      <c r="E79" s="117">
        <v>198100</v>
      </c>
      <c r="F79" s="117">
        <v>326017</v>
      </c>
      <c r="I79" s="117">
        <v>0</v>
      </c>
      <c r="L79" s="117">
        <v>0</v>
      </c>
      <c r="O79" s="117">
        <v>632789</v>
      </c>
      <c r="R79" s="117">
        <v>0</v>
      </c>
      <c r="U79" s="117">
        <v>6119178</v>
      </c>
    </row>
    <row r="80" spans="2:21" ht="13.5">
      <c r="B80" s="117" t="s">
        <v>89</v>
      </c>
      <c r="D80" s="117">
        <v>745481</v>
      </c>
      <c r="E80" s="117">
        <v>329122</v>
      </c>
      <c r="F80" s="117">
        <v>273497</v>
      </c>
      <c r="I80" s="117">
        <v>600</v>
      </c>
      <c r="L80" s="117">
        <v>0</v>
      </c>
      <c r="O80" s="117">
        <v>1226574</v>
      </c>
      <c r="R80" s="117">
        <v>0</v>
      </c>
      <c r="U80" s="117">
        <v>10516411</v>
      </c>
    </row>
    <row r="81" spans="2:21" ht="13.5">
      <c r="B81" s="117" t="s">
        <v>90</v>
      </c>
      <c r="D81" s="117">
        <v>450138</v>
      </c>
      <c r="E81" s="117">
        <v>176490</v>
      </c>
      <c r="F81" s="117">
        <v>121497</v>
      </c>
      <c r="I81" s="117">
        <v>0</v>
      </c>
      <c r="L81" s="117">
        <v>0</v>
      </c>
      <c r="O81" s="117">
        <v>612898</v>
      </c>
      <c r="R81" s="117">
        <v>0</v>
      </c>
      <c r="U81" s="117">
        <v>5945248</v>
      </c>
    </row>
    <row r="82" spans="2:21" ht="13.5">
      <c r="B82" s="117" t="s">
        <v>91</v>
      </c>
      <c r="D82" s="117">
        <v>674559</v>
      </c>
      <c r="E82" s="117">
        <v>386961</v>
      </c>
      <c r="F82" s="117">
        <v>135952</v>
      </c>
      <c r="I82" s="117">
        <v>0</v>
      </c>
      <c r="L82" s="117">
        <v>25000</v>
      </c>
      <c r="O82" s="117">
        <v>1142723</v>
      </c>
      <c r="R82" s="117">
        <v>0</v>
      </c>
      <c r="U82" s="117">
        <v>11903519</v>
      </c>
    </row>
    <row r="83" spans="2:21" ht="13.5">
      <c r="B83" s="117" t="s">
        <v>92</v>
      </c>
      <c r="D83" s="117">
        <v>8583</v>
      </c>
      <c r="E83" s="117">
        <v>37769</v>
      </c>
      <c r="F83" s="117">
        <v>22436</v>
      </c>
      <c r="I83" s="117">
        <v>0</v>
      </c>
      <c r="L83" s="117">
        <v>0</v>
      </c>
      <c r="O83" s="117">
        <v>132923</v>
      </c>
      <c r="R83" s="117">
        <v>0</v>
      </c>
      <c r="U83" s="117">
        <v>1469773</v>
      </c>
    </row>
    <row r="84" spans="2:21" ht="13.5">
      <c r="B84" s="117" t="s">
        <v>93</v>
      </c>
      <c r="D84" s="117">
        <v>8532</v>
      </c>
      <c r="E84" s="117">
        <v>29198</v>
      </c>
      <c r="F84" s="117">
        <v>142010</v>
      </c>
      <c r="I84" s="117">
        <v>0</v>
      </c>
      <c r="L84" s="117">
        <v>0</v>
      </c>
      <c r="O84" s="117">
        <v>322071</v>
      </c>
      <c r="R84" s="117">
        <v>0</v>
      </c>
      <c r="U84" s="117">
        <v>1551649</v>
      </c>
    </row>
    <row r="85" spans="2:21" ht="13.5">
      <c r="B85" s="117" t="s">
        <v>94</v>
      </c>
      <c r="D85" s="117">
        <v>58476</v>
      </c>
      <c r="E85" s="117">
        <v>31467</v>
      </c>
      <c r="F85" s="117">
        <v>34577</v>
      </c>
      <c r="I85" s="117">
        <v>0</v>
      </c>
      <c r="L85" s="117">
        <v>0</v>
      </c>
      <c r="O85" s="117">
        <v>201748</v>
      </c>
      <c r="R85" s="117">
        <v>0</v>
      </c>
      <c r="U85" s="117">
        <v>1278267</v>
      </c>
    </row>
    <row r="86" spans="2:21" ht="13.5">
      <c r="B86" s="117" t="s">
        <v>95</v>
      </c>
      <c r="D86" s="117">
        <v>8001</v>
      </c>
      <c r="E86" s="117">
        <v>30322</v>
      </c>
      <c r="F86" s="117">
        <v>56623</v>
      </c>
      <c r="I86" s="117">
        <v>0</v>
      </c>
      <c r="L86" s="117">
        <v>0</v>
      </c>
      <c r="O86" s="117">
        <v>114595</v>
      </c>
      <c r="R86" s="117">
        <v>0</v>
      </c>
      <c r="U86" s="117">
        <v>1074068</v>
      </c>
    </row>
    <row r="87" spans="2:21" ht="13.5">
      <c r="B87" s="117" t="s">
        <v>96</v>
      </c>
      <c r="D87" s="117">
        <v>9223</v>
      </c>
      <c r="E87" s="117">
        <v>190255</v>
      </c>
      <c r="F87" s="117">
        <v>317593</v>
      </c>
      <c r="I87" s="117">
        <v>2000</v>
      </c>
      <c r="L87" s="117">
        <v>0</v>
      </c>
      <c r="O87" s="117">
        <v>107963</v>
      </c>
      <c r="R87" s="117">
        <v>0</v>
      </c>
      <c r="U87" s="117">
        <v>2919401</v>
      </c>
    </row>
    <row r="88" spans="2:21" ht="13.5">
      <c r="B88" s="117" t="s">
        <v>97</v>
      </c>
      <c r="D88" s="117">
        <v>6810</v>
      </c>
      <c r="E88" s="117">
        <v>114552</v>
      </c>
      <c r="F88" s="117">
        <v>213946</v>
      </c>
      <c r="I88" s="117">
        <v>0</v>
      </c>
      <c r="L88" s="117">
        <v>0</v>
      </c>
      <c r="O88" s="117">
        <v>40868</v>
      </c>
      <c r="R88" s="117">
        <v>0</v>
      </c>
      <c r="U88" s="117">
        <v>2226633</v>
      </c>
    </row>
    <row r="89" spans="2:21" ht="13.5">
      <c r="B89" s="117" t="s">
        <v>98</v>
      </c>
      <c r="D89" s="117">
        <v>13231</v>
      </c>
      <c r="E89" s="117">
        <v>121839</v>
      </c>
      <c r="F89" s="117">
        <v>144305</v>
      </c>
      <c r="I89" s="117">
        <v>0</v>
      </c>
      <c r="L89" s="117">
        <v>0</v>
      </c>
      <c r="O89" s="117">
        <v>203216</v>
      </c>
      <c r="R89" s="117">
        <v>0</v>
      </c>
      <c r="U89" s="117">
        <v>2483407</v>
      </c>
    </row>
    <row r="90" spans="2:21" ht="13.5">
      <c r="B90" s="117" t="s">
        <v>99</v>
      </c>
      <c r="D90" s="117">
        <v>14208</v>
      </c>
      <c r="E90" s="117">
        <v>164586</v>
      </c>
      <c r="F90" s="117">
        <v>106575</v>
      </c>
      <c r="I90" s="117">
        <v>0</v>
      </c>
      <c r="L90" s="117">
        <v>4680</v>
      </c>
      <c r="O90" s="117">
        <v>137638</v>
      </c>
      <c r="R90" s="117">
        <v>0</v>
      </c>
      <c r="U90" s="117">
        <v>2507548</v>
      </c>
    </row>
    <row r="91" spans="2:21" ht="13.5">
      <c r="B91" s="117" t="s">
        <v>100</v>
      </c>
      <c r="D91" s="117">
        <v>232709</v>
      </c>
      <c r="E91" s="117">
        <v>617735</v>
      </c>
      <c r="F91" s="117">
        <v>721470</v>
      </c>
      <c r="I91" s="117">
        <v>1500</v>
      </c>
      <c r="L91" s="117">
        <v>0</v>
      </c>
      <c r="O91" s="117">
        <v>618842</v>
      </c>
      <c r="R91" s="117">
        <v>0</v>
      </c>
      <c r="U91" s="117">
        <v>7593374</v>
      </c>
    </row>
    <row r="92" spans="2:21" ht="13.5">
      <c r="B92" s="117" t="s">
        <v>101</v>
      </c>
      <c r="D92" s="117">
        <v>564816</v>
      </c>
      <c r="E92" s="117">
        <v>271547</v>
      </c>
      <c r="F92" s="117">
        <v>523777</v>
      </c>
      <c r="I92" s="117">
        <v>0</v>
      </c>
      <c r="L92" s="117">
        <v>0</v>
      </c>
      <c r="O92" s="117">
        <v>1067874</v>
      </c>
      <c r="R92" s="117">
        <v>0</v>
      </c>
      <c r="U92" s="117">
        <v>13336697</v>
      </c>
    </row>
    <row r="93" spans="2:21" ht="13.5">
      <c r="B93" s="117" t="s">
        <v>102</v>
      </c>
      <c r="D93" s="117">
        <v>3715</v>
      </c>
      <c r="E93" s="117">
        <v>101817</v>
      </c>
      <c r="F93" s="117">
        <v>437430</v>
      </c>
      <c r="I93" s="117">
        <v>0</v>
      </c>
      <c r="L93" s="117">
        <v>1440</v>
      </c>
      <c r="O93" s="117">
        <v>112255</v>
      </c>
      <c r="R93" s="117">
        <v>0</v>
      </c>
      <c r="U93" s="117">
        <v>2293462</v>
      </c>
    </row>
    <row r="94" spans="2:21" ht="13.5">
      <c r="B94" s="117" t="s">
        <v>103</v>
      </c>
      <c r="D94" s="117">
        <v>15531</v>
      </c>
      <c r="E94" s="117">
        <v>150462</v>
      </c>
      <c r="F94" s="117">
        <v>462319</v>
      </c>
      <c r="I94" s="117">
        <v>10000</v>
      </c>
      <c r="L94" s="117">
        <v>0</v>
      </c>
      <c r="O94" s="117">
        <v>334159</v>
      </c>
      <c r="R94" s="117">
        <v>0</v>
      </c>
      <c r="U94" s="117">
        <v>6226115</v>
      </c>
    </row>
    <row r="95" spans="2:21" ht="13.5">
      <c r="B95" s="117" t="s">
        <v>104</v>
      </c>
      <c r="D95" s="117">
        <v>3274</v>
      </c>
      <c r="E95" s="117">
        <v>103046</v>
      </c>
      <c r="F95" s="117">
        <v>258302</v>
      </c>
      <c r="I95" s="117">
        <v>5000</v>
      </c>
      <c r="L95" s="117">
        <v>500</v>
      </c>
      <c r="O95" s="117">
        <v>184352</v>
      </c>
      <c r="R95" s="117">
        <v>0</v>
      </c>
      <c r="U95" s="117">
        <v>2744516</v>
      </c>
    </row>
    <row r="96" spans="2:21" ht="13.5">
      <c r="B96" s="117" t="s">
        <v>105</v>
      </c>
      <c r="D96" s="117">
        <v>0</v>
      </c>
      <c r="E96" s="117">
        <v>23038</v>
      </c>
      <c r="F96" s="117">
        <v>113100</v>
      </c>
      <c r="I96" s="117">
        <v>0</v>
      </c>
      <c r="L96" s="117">
        <v>0</v>
      </c>
      <c r="O96" s="117">
        <v>0</v>
      </c>
      <c r="R96" s="117">
        <v>0</v>
      </c>
      <c r="U96" s="117">
        <v>1619800</v>
      </c>
    </row>
    <row r="97" spans="2:21" ht="13.5">
      <c r="B97" s="117" t="s">
        <v>106</v>
      </c>
      <c r="D97" s="117">
        <v>0</v>
      </c>
      <c r="E97" s="117">
        <v>1438</v>
      </c>
      <c r="F97" s="117">
        <v>33000</v>
      </c>
      <c r="I97" s="117">
        <v>0</v>
      </c>
      <c r="L97" s="117">
        <v>0</v>
      </c>
      <c r="O97" s="117">
        <v>0</v>
      </c>
      <c r="R97" s="117">
        <v>0</v>
      </c>
      <c r="U97" s="117">
        <v>572583</v>
      </c>
    </row>
    <row r="98" spans="2:21" ht="13.5">
      <c r="B98" s="117" t="s">
        <v>107</v>
      </c>
      <c r="D98" s="117">
        <v>0</v>
      </c>
      <c r="E98" s="117">
        <v>26866</v>
      </c>
      <c r="F98" s="117">
        <v>22600</v>
      </c>
      <c r="I98" s="117">
        <v>0</v>
      </c>
      <c r="L98" s="117">
        <v>0</v>
      </c>
      <c r="O98" s="117">
        <v>0</v>
      </c>
      <c r="R98" s="117">
        <v>0</v>
      </c>
      <c r="U98" s="117">
        <v>141891</v>
      </c>
    </row>
    <row r="99" spans="2:21" ht="13.5">
      <c r="B99" s="117" t="s">
        <v>108</v>
      </c>
      <c r="D99" s="117">
        <v>0</v>
      </c>
      <c r="E99" s="117">
        <v>2314</v>
      </c>
      <c r="F99" s="117">
        <v>16590</v>
      </c>
      <c r="I99" s="117">
        <v>0</v>
      </c>
      <c r="L99" s="117">
        <v>0</v>
      </c>
      <c r="O99" s="117">
        <v>0</v>
      </c>
      <c r="R99" s="117">
        <v>0</v>
      </c>
      <c r="U99" s="117">
        <v>2198259</v>
      </c>
    </row>
    <row r="100" spans="2:21" ht="13.5">
      <c r="B100" s="117" t="s">
        <v>109</v>
      </c>
      <c r="D100" s="117">
        <v>0</v>
      </c>
      <c r="E100" s="117">
        <v>1447</v>
      </c>
      <c r="F100" s="117">
        <v>5</v>
      </c>
      <c r="I100" s="117">
        <v>0</v>
      </c>
      <c r="L100" s="117">
        <v>0</v>
      </c>
      <c r="O100" s="117">
        <v>0</v>
      </c>
      <c r="R100" s="117">
        <v>0</v>
      </c>
      <c r="U100" s="117">
        <v>373035</v>
      </c>
    </row>
    <row r="101" spans="2:21" ht="13.5">
      <c r="B101" s="117" t="s">
        <v>110</v>
      </c>
      <c r="D101" s="117">
        <v>0</v>
      </c>
      <c r="E101" s="117">
        <v>1278</v>
      </c>
      <c r="F101" s="117">
        <v>6331</v>
      </c>
      <c r="I101" s="117">
        <v>0</v>
      </c>
      <c r="L101" s="117">
        <v>0</v>
      </c>
      <c r="O101" s="117">
        <v>0</v>
      </c>
      <c r="R101" s="117">
        <v>0</v>
      </c>
      <c r="U101" s="117">
        <v>443370</v>
      </c>
    </row>
    <row r="102" spans="2:21" ht="13.5">
      <c r="B102" s="117" t="s">
        <v>111</v>
      </c>
      <c r="D102" s="117">
        <v>0</v>
      </c>
      <c r="E102" s="117">
        <v>30557</v>
      </c>
      <c r="F102" s="117">
        <v>78873</v>
      </c>
      <c r="I102" s="117">
        <v>0</v>
      </c>
      <c r="L102" s="117">
        <v>0</v>
      </c>
      <c r="O102" s="117">
        <v>0</v>
      </c>
      <c r="R102" s="117">
        <v>0</v>
      </c>
      <c r="U102" s="117">
        <v>12151675</v>
      </c>
    </row>
    <row r="103" spans="2:21" ht="13.5">
      <c r="B103" s="117" t="s">
        <v>112</v>
      </c>
      <c r="D103" s="117">
        <v>0</v>
      </c>
      <c r="E103" s="117">
        <v>3691</v>
      </c>
      <c r="F103" s="117">
        <v>10000</v>
      </c>
      <c r="I103" s="117">
        <v>0</v>
      </c>
      <c r="L103" s="117">
        <v>0</v>
      </c>
      <c r="O103" s="117">
        <v>0</v>
      </c>
      <c r="R103" s="117">
        <v>0</v>
      </c>
      <c r="U103" s="117">
        <v>1331069</v>
      </c>
    </row>
    <row r="104" spans="2:21" ht="13.5">
      <c r="B104" s="117" t="s">
        <v>113</v>
      </c>
      <c r="D104" s="117">
        <v>0</v>
      </c>
      <c r="E104" s="117">
        <v>15546</v>
      </c>
      <c r="F104" s="117">
        <v>7032</v>
      </c>
      <c r="I104" s="117">
        <v>0</v>
      </c>
      <c r="L104" s="117">
        <v>0</v>
      </c>
      <c r="O104" s="117">
        <v>0</v>
      </c>
      <c r="R104" s="117">
        <v>0</v>
      </c>
      <c r="U104" s="117">
        <v>1125511</v>
      </c>
    </row>
    <row r="105" spans="2:21" ht="13.5">
      <c r="B105" s="117" t="s">
        <v>114</v>
      </c>
      <c r="D105" s="117">
        <v>0</v>
      </c>
      <c r="E105" s="117">
        <v>1062</v>
      </c>
      <c r="F105" s="117">
        <v>47002</v>
      </c>
      <c r="I105" s="117">
        <v>0</v>
      </c>
      <c r="L105" s="117">
        <v>0</v>
      </c>
      <c r="O105" s="117">
        <v>0</v>
      </c>
      <c r="R105" s="117">
        <v>0</v>
      </c>
      <c r="U105" s="117">
        <v>675316</v>
      </c>
    </row>
    <row r="106" spans="2:21" ht="13.5">
      <c r="B106" s="117" t="s">
        <v>115</v>
      </c>
      <c r="D106" s="117">
        <v>0</v>
      </c>
      <c r="E106" s="117">
        <v>136</v>
      </c>
      <c r="F106" s="117">
        <v>14122</v>
      </c>
      <c r="I106" s="117">
        <v>0</v>
      </c>
      <c r="L106" s="117">
        <v>0</v>
      </c>
      <c r="O106" s="117">
        <v>0</v>
      </c>
      <c r="R106" s="117">
        <v>0</v>
      </c>
      <c r="U106" s="117">
        <v>167603</v>
      </c>
    </row>
    <row r="107" spans="2:21" ht="13.5">
      <c r="B107" s="117" t="s">
        <v>116</v>
      </c>
      <c r="D107" s="117">
        <v>0</v>
      </c>
      <c r="E107" s="117">
        <v>10940</v>
      </c>
      <c r="F107" s="117">
        <v>6377</v>
      </c>
      <c r="I107" s="117">
        <v>0</v>
      </c>
      <c r="L107" s="117">
        <v>0</v>
      </c>
      <c r="O107" s="117">
        <v>0</v>
      </c>
      <c r="R107" s="117">
        <v>0</v>
      </c>
      <c r="U107" s="117">
        <v>480449</v>
      </c>
    </row>
    <row r="108" spans="2:21" ht="13.5">
      <c r="B108" s="117" t="s">
        <v>117</v>
      </c>
      <c r="D108" s="117">
        <v>0</v>
      </c>
      <c r="E108" s="117">
        <v>5168</v>
      </c>
      <c r="F108" s="117">
        <v>0</v>
      </c>
      <c r="I108" s="117">
        <v>0</v>
      </c>
      <c r="L108" s="117">
        <v>0</v>
      </c>
      <c r="O108" s="117">
        <v>0</v>
      </c>
      <c r="R108" s="117">
        <v>0</v>
      </c>
      <c r="U108" s="117">
        <v>754118</v>
      </c>
    </row>
    <row r="109" spans="2:21" ht="13.5">
      <c r="B109" s="117" t="s">
        <v>118</v>
      </c>
      <c r="D109" s="117">
        <v>0</v>
      </c>
      <c r="E109" s="117">
        <v>4851</v>
      </c>
      <c r="F109" s="117">
        <v>0</v>
      </c>
      <c r="I109" s="117">
        <v>0</v>
      </c>
      <c r="L109" s="117">
        <v>0</v>
      </c>
      <c r="O109" s="117">
        <v>0</v>
      </c>
      <c r="R109" s="117">
        <v>0</v>
      </c>
      <c r="U109" s="117">
        <v>708575</v>
      </c>
    </row>
    <row r="110" spans="2:21" ht="13.5">
      <c r="B110" s="117" t="s">
        <v>119</v>
      </c>
      <c r="D110" s="117">
        <v>0</v>
      </c>
      <c r="E110" s="117">
        <v>4281</v>
      </c>
      <c r="F110" s="117">
        <v>2790</v>
      </c>
      <c r="I110" s="117">
        <v>0</v>
      </c>
      <c r="L110" s="117">
        <v>0</v>
      </c>
      <c r="O110" s="117">
        <v>0</v>
      </c>
      <c r="R110" s="117">
        <v>0</v>
      </c>
      <c r="U110" s="117">
        <v>112419</v>
      </c>
    </row>
    <row r="111" spans="2:21" ht="13.5">
      <c r="B111" s="117" t="s">
        <v>120</v>
      </c>
      <c r="D111" s="117">
        <v>0</v>
      </c>
      <c r="E111" s="117">
        <v>0</v>
      </c>
      <c r="F111" s="117">
        <v>0</v>
      </c>
      <c r="I111" s="117">
        <v>0</v>
      </c>
      <c r="L111" s="117">
        <v>0</v>
      </c>
      <c r="O111" s="117">
        <v>0</v>
      </c>
      <c r="R111" s="117">
        <v>0</v>
      </c>
      <c r="U111" s="117">
        <v>0</v>
      </c>
    </row>
    <row r="112" spans="2:21" ht="13.5">
      <c r="B112" s="117" t="s">
        <v>121</v>
      </c>
      <c r="D112" s="117">
        <v>0</v>
      </c>
      <c r="E112" s="117">
        <v>0</v>
      </c>
      <c r="F112" s="117">
        <v>0</v>
      </c>
      <c r="I112" s="117">
        <v>0</v>
      </c>
      <c r="L112" s="117">
        <v>0</v>
      </c>
      <c r="O112" s="117">
        <v>0</v>
      </c>
      <c r="R112" s="117">
        <v>0</v>
      </c>
      <c r="U112" s="117">
        <v>0</v>
      </c>
    </row>
    <row r="113" spans="2:21" ht="13.5">
      <c r="B113" s="117" t="s">
        <v>122</v>
      </c>
      <c r="D113" s="117">
        <v>0</v>
      </c>
      <c r="E113" s="117">
        <v>7718</v>
      </c>
      <c r="F113" s="117">
        <v>3221</v>
      </c>
      <c r="I113" s="117">
        <v>0</v>
      </c>
      <c r="L113" s="117">
        <v>0</v>
      </c>
      <c r="O113" s="117">
        <v>0</v>
      </c>
      <c r="R113" s="117">
        <v>0</v>
      </c>
      <c r="U113" s="117">
        <v>113061</v>
      </c>
    </row>
    <row r="114" spans="2:21" ht="13.5">
      <c r="B114" s="117" t="s">
        <v>123</v>
      </c>
      <c r="D114" s="117">
        <v>0</v>
      </c>
      <c r="E114" s="117">
        <v>3554</v>
      </c>
      <c r="F114" s="117">
        <v>546</v>
      </c>
      <c r="I114" s="117">
        <v>0</v>
      </c>
      <c r="L114" s="117">
        <v>0</v>
      </c>
      <c r="O114" s="117">
        <v>0</v>
      </c>
      <c r="R114" s="117">
        <v>0</v>
      </c>
      <c r="U114" s="117">
        <v>59955</v>
      </c>
    </row>
    <row r="115" spans="2:21" ht="13.5">
      <c r="B115" s="117" t="s">
        <v>124</v>
      </c>
      <c r="D115" s="117">
        <v>0</v>
      </c>
      <c r="E115" s="117">
        <v>8993</v>
      </c>
      <c r="F115" s="117">
        <v>212279</v>
      </c>
      <c r="I115" s="117">
        <v>0</v>
      </c>
      <c r="L115" s="117">
        <v>0</v>
      </c>
      <c r="O115" s="117">
        <v>0</v>
      </c>
      <c r="R115" s="117">
        <v>0</v>
      </c>
      <c r="U115" s="117">
        <v>724762</v>
      </c>
    </row>
    <row r="116" spans="2:21" ht="13.5">
      <c r="B116" s="117" t="s">
        <v>125</v>
      </c>
      <c r="D116" s="117">
        <v>0</v>
      </c>
      <c r="E116" s="117">
        <v>1489506</v>
      </c>
      <c r="F116" s="117">
        <v>749872</v>
      </c>
      <c r="I116" s="117">
        <v>0</v>
      </c>
      <c r="L116" s="117">
        <v>0</v>
      </c>
      <c r="O116" s="117">
        <v>0</v>
      </c>
      <c r="R116" s="117">
        <v>0</v>
      </c>
      <c r="U116" s="117">
        <v>2489413</v>
      </c>
    </row>
    <row r="117" spans="2:21" ht="13.5">
      <c r="B117" s="117" t="s">
        <v>126</v>
      </c>
      <c r="D117" s="117">
        <v>0</v>
      </c>
      <c r="E117" s="117">
        <v>5512</v>
      </c>
      <c r="F117" s="117">
        <v>87713</v>
      </c>
      <c r="I117" s="117">
        <v>0</v>
      </c>
      <c r="L117" s="117">
        <v>0</v>
      </c>
      <c r="O117" s="117">
        <v>0</v>
      </c>
      <c r="R117" s="117">
        <v>0</v>
      </c>
      <c r="U117" s="117">
        <v>1790466</v>
      </c>
    </row>
    <row r="118" spans="2:21" ht="13.5">
      <c r="B118" s="117" t="s">
        <v>127</v>
      </c>
      <c r="D118" s="117">
        <v>0</v>
      </c>
      <c r="E118" s="117">
        <v>2195</v>
      </c>
      <c r="F118" s="117">
        <v>67000</v>
      </c>
      <c r="I118" s="117">
        <v>0</v>
      </c>
      <c r="L118" s="117">
        <v>0</v>
      </c>
      <c r="O118" s="117">
        <v>0</v>
      </c>
      <c r="R118" s="117">
        <v>0</v>
      </c>
      <c r="U118" s="117">
        <v>1741069</v>
      </c>
    </row>
    <row r="119" spans="2:21" ht="13.5">
      <c r="B119" s="117" t="s">
        <v>128</v>
      </c>
      <c r="D119" s="117">
        <v>0</v>
      </c>
      <c r="E119" s="117">
        <v>13687</v>
      </c>
      <c r="F119" s="117">
        <v>350881</v>
      </c>
      <c r="I119" s="117">
        <v>0</v>
      </c>
      <c r="L119" s="117">
        <v>0</v>
      </c>
      <c r="O119" s="117">
        <v>0</v>
      </c>
      <c r="R119" s="117">
        <v>0</v>
      </c>
      <c r="U119" s="117">
        <v>3054986</v>
      </c>
    </row>
    <row r="120" spans="2:21" ht="13.5">
      <c r="B120" s="117" t="s">
        <v>129</v>
      </c>
      <c r="D120" s="117">
        <v>0</v>
      </c>
      <c r="E120" s="117">
        <v>84878</v>
      </c>
      <c r="F120" s="117">
        <v>40286</v>
      </c>
      <c r="I120" s="117">
        <v>0</v>
      </c>
      <c r="L120" s="117">
        <v>0</v>
      </c>
      <c r="O120" s="117">
        <v>3000</v>
      </c>
      <c r="R120" s="117">
        <v>0</v>
      </c>
      <c r="U120" s="117">
        <v>3562244</v>
      </c>
    </row>
    <row r="121" spans="2:21" ht="13.5">
      <c r="B121" s="117" t="s">
        <v>130</v>
      </c>
      <c r="D121" s="117">
        <v>0</v>
      </c>
      <c r="E121" s="117">
        <v>8711</v>
      </c>
      <c r="F121" s="117">
        <v>34583</v>
      </c>
      <c r="I121" s="117">
        <v>0</v>
      </c>
      <c r="L121" s="117">
        <v>0</v>
      </c>
      <c r="O121" s="117">
        <v>0</v>
      </c>
      <c r="R121" s="117">
        <v>0</v>
      </c>
      <c r="U121" s="117">
        <v>544324</v>
      </c>
    </row>
    <row r="122" spans="2:21" ht="13.5">
      <c r="B122" s="117" t="s">
        <v>131</v>
      </c>
      <c r="D122" s="117">
        <v>0</v>
      </c>
      <c r="E122" s="117">
        <v>21684</v>
      </c>
      <c r="F122" s="117">
        <v>0</v>
      </c>
      <c r="I122" s="117">
        <v>0</v>
      </c>
      <c r="L122" s="117">
        <v>0</v>
      </c>
      <c r="O122" s="117">
        <v>917979</v>
      </c>
      <c r="R122" s="117">
        <v>0</v>
      </c>
      <c r="U122" s="117">
        <v>1020694</v>
      </c>
    </row>
    <row r="123" spans="2:21" ht="13.5">
      <c r="B123" s="176" t="s">
        <v>132</v>
      </c>
      <c r="C123" s="175"/>
      <c r="D123" s="176">
        <f>SUM(D55:D122)</f>
        <v>18848889</v>
      </c>
      <c r="E123" s="176">
        <f>SUM(E55:E122)</f>
        <v>25672087</v>
      </c>
      <c r="F123" s="176">
        <f>SUM(F55:F122)</f>
        <v>30201457</v>
      </c>
      <c r="G123" s="175"/>
      <c r="H123" s="175"/>
      <c r="I123" s="176">
        <f>SUM(I55:I122)</f>
        <v>253269</v>
      </c>
      <c r="J123" s="175"/>
      <c r="K123" s="175"/>
      <c r="L123" s="176">
        <f>SUM(L55:L122)</f>
        <v>753395</v>
      </c>
      <c r="M123" s="175"/>
      <c r="N123" s="175"/>
      <c r="O123" s="176">
        <f>SUM(O55:O122)</f>
        <v>55327070</v>
      </c>
      <c r="P123" s="175"/>
      <c r="Q123" s="175"/>
      <c r="R123" s="176">
        <f>SUM(R55:R122)</f>
        <v>0</v>
      </c>
      <c r="S123" s="175"/>
      <c r="T123" s="175"/>
      <c r="U123" s="176">
        <f>SUM(U55:U122)</f>
        <v>648715497</v>
      </c>
    </row>
    <row r="124" spans="2:21" ht="13.5">
      <c r="B124" s="175" t="s">
        <v>133</v>
      </c>
      <c r="C124" s="175"/>
      <c r="D124" s="175">
        <f aca="true" t="shared" si="0" ref="D124:U124">D123-D51</f>
        <v>0</v>
      </c>
      <c r="E124" s="175">
        <f t="shared" si="0"/>
        <v>0</v>
      </c>
      <c r="F124" s="175">
        <f t="shared" si="0"/>
        <v>0</v>
      </c>
      <c r="G124" s="175">
        <f t="shared" si="0"/>
        <v>-4.655578160174583</v>
      </c>
      <c r="H124" s="175">
        <f t="shared" si="0"/>
        <v>6.4312551375127756</v>
      </c>
      <c r="I124" s="175">
        <f t="shared" si="0"/>
        <v>0</v>
      </c>
      <c r="J124" s="175">
        <f t="shared" si="0"/>
        <v>-0.03904161395422931</v>
      </c>
      <c r="K124" s="175">
        <f t="shared" si="0"/>
        <v>-11.545220321067582</v>
      </c>
      <c r="L124" s="175">
        <f t="shared" si="0"/>
        <v>0</v>
      </c>
      <c r="M124" s="175">
        <f t="shared" si="0"/>
        <v>-0.11613642705995045</v>
      </c>
      <c r="N124" s="175">
        <f t="shared" si="0"/>
        <v>30.72994244313271</v>
      </c>
      <c r="O124" s="175">
        <f t="shared" si="0"/>
        <v>0</v>
      </c>
      <c r="P124" s="175">
        <f t="shared" si="0"/>
        <v>-8.528711007500412</v>
      </c>
      <c r="Q124" s="175">
        <f t="shared" si="0"/>
        <v>0.6835712431526509</v>
      </c>
      <c r="R124" s="175">
        <f t="shared" si="0"/>
        <v>0</v>
      </c>
      <c r="S124" s="175">
        <f t="shared" si="0"/>
        <v>0</v>
      </c>
      <c r="T124" s="194">
        <f t="shared" si="0"/>
        <v>0</v>
      </c>
      <c r="U124" s="175">
        <f t="shared" si="0"/>
        <v>0</v>
      </c>
    </row>
  </sheetData>
  <mergeCells count="62">
    <mergeCell ref="W1:Y1"/>
    <mergeCell ref="D4:D5"/>
    <mergeCell ref="E4:E5"/>
    <mergeCell ref="D2:E3"/>
    <mergeCell ref="M1:N1"/>
    <mergeCell ref="L2:N3"/>
    <mergeCell ref="L4:L5"/>
    <mergeCell ref="M4:M5"/>
    <mergeCell ref="K4:K5"/>
    <mergeCell ref="S1:T1"/>
    <mergeCell ref="A2:C5"/>
    <mergeCell ref="F4:F5"/>
    <mergeCell ref="R2:T3"/>
    <mergeCell ref="R4:R5"/>
    <mergeCell ref="F2:H3"/>
    <mergeCell ref="G4:G5"/>
    <mergeCell ref="H4:H5"/>
    <mergeCell ref="I2:K3"/>
    <mergeCell ref="I4:I5"/>
    <mergeCell ref="J4:J5"/>
    <mergeCell ref="W2:Y5"/>
    <mergeCell ref="P4:P5"/>
    <mergeCell ref="U2:V3"/>
    <mergeCell ref="N4:N5"/>
    <mergeCell ref="O4:O5"/>
    <mergeCell ref="Q4:Q5"/>
    <mergeCell ref="O2:Q3"/>
    <mergeCell ref="S4:S5"/>
    <mergeCell ref="T4:T5"/>
    <mergeCell ref="U4:U5"/>
    <mergeCell ref="V4:V5"/>
    <mergeCell ref="AM1:AN1"/>
    <mergeCell ref="AS1:AT1"/>
    <mergeCell ref="AW1:AY1"/>
    <mergeCell ref="AA2:AC5"/>
    <mergeCell ref="AD2:AE3"/>
    <mergeCell ref="AF2:AH3"/>
    <mergeCell ref="AI2:AK3"/>
    <mergeCell ref="AL2:AN3"/>
    <mergeCell ref="AO2:AQ3"/>
    <mergeCell ref="AR2:AT3"/>
    <mergeCell ref="AU2:AV3"/>
    <mergeCell ref="AW2:AY5"/>
    <mergeCell ref="AR4:AR5"/>
    <mergeCell ref="AS4:AS5"/>
    <mergeCell ref="AT4:AT5"/>
    <mergeCell ref="AU4:AU5"/>
    <mergeCell ref="AV4:AV5"/>
    <mergeCell ref="AD4:AD5"/>
    <mergeCell ref="AE4:AE5"/>
    <mergeCell ref="AF4:AF5"/>
    <mergeCell ref="AG4:AG5"/>
    <mergeCell ref="AH4:AH5"/>
    <mergeCell ref="AI4:AI5"/>
    <mergeCell ref="AJ4:AJ5"/>
    <mergeCell ref="AQ4:AQ5"/>
    <mergeCell ref="AK4:AK5"/>
    <mergeCell ref="AL4:AL5"/>
    <mergeCell ref="AM4:AM5"/>
    <mergeCell ref="AN4:AN5"/>
    <mergeCell ref="AO4:AO5"/>
    <mergeCell ref="AP4:AP5"/>
  </mergeCells>
  <printOptions/>
  <pageMargins left="0.5905511811023623" right="0.5905511811023623" top="0.7874015748031497" bottom="0.7874015748031497" header="0.31496062992125984" footer="0.196850393700787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A124"/>
  <sheetViews>
    <sheetView view="pageBreakPreview" zoomScale="70" zoomScaleSheetLayoutView="70" workbookViewId="0" topLeftCell="A1">
      <pane xSplit="3" ySplit="5" topLeftCell="D6" activePane="bottomRight" state="frozen"/>
      <selection pane="topLeft" activeCell="G2" sqref="G2:V5"/>
      <selection pane="topRight" activeCell="G2" sqref="G2:V5"/>
      <selection pane="bottomLeft" activeCell="G2" sqref="G2:V5"/>
      <selection pane="bottomRight" activeCell="W51" sqref="D6:W51"/>
    </sheetView>
  </sheetViews>
  <sheetFormatPr defaultColWidth="9.00390625" defaultRowHeight="13.5"/>
  <cols>
    <col min="1" max="1" width="1.625" style="128" customWidth="1"/>
    <col min="2" max="2" width="10.125" style="128" customWidth="1"/>
    <col min="3" max="3" width="1.625" style="128" customWidth="1"/>
    <col min="4" max="4" width="11.125" style="128" customWidth="1"/>
    <col min="5" max="5" width="5.125" style="128" customWidth="1"/>
    <col min="6" max="6" width="5.625" style="128" customWidth="1"/>
    <col min="7" max="7" width="11.125" style="128" customWidth="1"/>
    <col min="8" max="8" width="5.125" style="128" customWidth="1"/>
    <col min="9" max="9" width="10.625" style="128" customWidth="1"/>
    <col min="10" max="10" width="5.125" style="128" customWidth="1"/>
    <col min="11" max="11" width="10.625" style="128" customWidth="1"/>
    <col min="12" max="12" width="9.625" style="128" customWidth="1"/>
    <col min="13" max="13" width="10.625" style="128" customWidth="1"/>
    <col min="14" max="14" width="5.125" style="128" customWidth="1"/>
    <col min="15" max="19" width="9.625" style="128" customWidth="1"/>
    <col min="20" max="20" width="10.125" style="128" customWidth="1"/>
    <col min="21" max="21" width="5.125" style="128" customWidth="1"/>
    <col min="22" max="22" width="10.25390625" style="128" customWidth="1"/>
    <col min="23" max="23" width="5.125" style="128" customWidth="1"/>
    <col min="24" max="24" width="1.625" style="128" customWidth="1"/>
    <col min="25" max="25" width="10.125" style="128" customWidth="1"/>
    <col min="26" max="26" width="1.625" style="128" customWidth="1"/>
    <col min="27" max="27" width="9.00390625" style="128" customWidth="1"/>
    <col min="28" max="28" width="1.625" style="128" customWidth="1"/>
    <col min="29" max="29" width="10.125" style="128" customWidth="1"/>
    <col min="30" max="30" width="1.625" style="128" customWidth="1"/>
    <col min="31" max="31" width="11.125" style="128" customWidth="1"/>
    <col min="32" max="32" width="5.125" style="128" customWidth="1"/>
    <col min="33" max="33" width="5.625" style="128" customWidth="1"/>
    <col min="34" max="34" width="11.125" style="128" customWidth="1"/>
    <col min="35" max="35" width="5.125" style="128" customWidth="1"/>
    <col min="36" max="36" width="10.625" style="128" customWidth="1"/>
    <col min="37" max="37" width="5.125" style="128" customWidth="1"/>
    <col min="38" max="38" width="10.625" style="128" customWidth="1"/>
    <col min="39" max="39" width="9.625" style="128" customWidth="1"/>
    <col min="40" max="40" width="10.625" style="128" customWidth="1"/>
    <col min="41" max="41" width="5.125" style="128" customWidth="1"/>
    <col min="42" max="46" width="9.625" style="128" customWidth="1"/>
    <col min="47" max="47" width="10.125" style="128" customWidth="1"/>
    <col min="48" max="48" width="5.125" style="128" customWidth="1"/>
    <col min="49" max="49" width="10.25390625" style="128" customWidth="1"/>
    <col min="50" max="50" width="5.125" style="128" customWidth="1"/>
    <col min="51" max="51" width="1.625" style="128" customWidth="1"/>
    <col min="52" max="52" width="10.125" style="128" customWidth="1"/>
    <col min="53" max="53" width="1.625" style="128" customWidth="1"/>
    <col min="54" max="16384" width="9.00390625" style="128" customWidth="1"/>
  </cols>
  <sheetData>
    <row r="1" spans="5:53" ht="22.5" customHeight="1" thickBot="1">
      <c r="E1" s="370" t="s">
        <v>171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X1" s="371" t="s">
        <v>172</v>
      </c>
      <c r="Y1" s="371"/>
      <c r="Z1" s="371"/>
      <c r="AF1" s="370" t="s">
        <v>171</v>
      </c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Y1" s="371" t="s">
        <v>172</v>
      </c>
      <c r="AZ1" s="371"/>
      <c r="BA1" s="371"/>
    </row>
    <row r="2" spans="1:53" ht="10.5" customHeight="1">
      <c r="A2" s="338" t="s">
        <v>1</v>
      </c>
      <c r="B2" s="339"/>
      <c r="C2" s="340"/>
      <c r="D2" s="338" t="s">
        <v>151</v>
      </c>
      <c r="E2" s="339"/>
      <c r="F2" s="347"/>
      <c r="G2" s="372" t="s">
        <v>136</v>
      </c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131"/>
      <c r="X2" s="338" t="s">
        <v>1</v>
      </c>
      <c r="Y2" s="339"/>
      <c r="Z2" s="340"/>
      <c r="AB2" s="338" t="s">
        <v>1</v>
      </c>
      <c r="AC2" s="339"/>
      <c r="AD2" s="340"/>
      <c r="AE2" s="338" t="s">
        <v>151</v>
      </c>
      <c r="AF2" s="339"/>
      <c r="AG2" s="347"/>
      <c r="AH2" s="372" t="s">
        <v>136</v>
      </c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131"/>
      <c r="AY2" s="338" t="s">
        <v>1</v>
      </c>
      <c r="AZ2" s="339"/>
      <c r="BA2" s="340"/>
    </row>
    <row r="3" spans="1:53" ht="10.5" customHeight="1">
      <c r="A3" s="341"/>
      <c r="B3" s="342"/>
      <c r="C3" s="343"/>
      <c r="D3" s="348"/>
      <c r="E3" s="349"/>
      <c r="F3" s="350"/>
      <c r="G3" s="374" t="s">
        <v>173</v>
      </c>
      <c r="H3" s="195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376" t="s">
        <v>174</v>
      </c>
      <c r="U3" s="378" t="s">
        <v>12</v>
      </c>
      <c r="V3" s="376" t="s">
        <v>175</v>
      </c>
      <c r="W3" s="378" t="s">
        <v>12</v>
      </c>
      <c r="X3" s="341"/>
      <c r="Y3" s="342"/>
      <c r="Z3" s="343"/>
      <c r="AB3" s="341"/>
      <c r="AC3" s="342"/>
      <c r="AD3" s="343"/>
      <c r="AE3" s="348"/>
      <c r="AF3" s="349"/>
      <c r="AG3" s="350"/>
      <c r="AH3" s="374" t="s">
        <v>173</v>
      </c>
      <c r="AI3" s="195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376" t="s">
        <v>174</v>
      </c>
      <c r="AV3" s="378" t="s">
        <v>12</v>
      </c>
      <c r="AW3" s="376" t="s">
        <v>175</v>
      </c>
      <c r="AX3" s="378" t="s">
        <v>12</v>
      </c>
      <c r="AY3" s="341"/>
      <c r="AZ3" s="342"/>
      <c r="BA3" s="343"/>
    </row>
    <row r="4" spans="1:53" ht="10.5" customHeight="1">
      <c r="A4" s="341"/>
      <c r="B4" s="342"/>
      <c r="C4" s="343"/>
      <c r="D4" s="333" t="s">
        <v>11</v>
      </c>
      <c r="E4" s="335" t="s">
        <v>12</v>
      </c>
      <c r="F4" s="323" t="s">
        <v>13</v>
      </c>
      <c r="G4" s="375"/>
      <c r="H4" s="384" t="s">
        <v>12</v>
      </c>
      <c r="I4" s="385" t="s">
        <v>176</v>
      </c>
      <c r="J4" s="387" t="s">
        <v>12</v>
      </c>
      <c r="K4" s="389"/>
      <c r="L4" s="388"/>
      <c r="M4" s="385" t="s">
        <v>177</v>
      </c>
      <c r="N4" s="387" t="s">
        <v>12</v>
      </c>
      <c r="O4" s="389"/>
      <c r="P4" s="382"/>
      <c r="Q4" s="383"/>
      <c r="R4" s="135" t="s">
        <v>178</v>
      </c>
      <c r="S4" s="135" t="s">
        <v>140</v>
      </c>
      <c r="T4" s="377"/>
      <c r="U4" s="379"/>
      <c r="V4" s="377"/>
      <c r="W4" s="379"/>
      <c r="X4" s="341"/>
      <c r="Y4" s="342"/>
      <c r="Z4" s="343"/>
      <c r="AB4" s="341"/>
      <c r="AC4" s="342"/>
      <c r="AD4" s="343"/>
      <c r="AE4" s="333" t="s">
        <v>11</v>
      </c>
      <c r="AF4" s="335" t="s">
        <v>12</v>
      </c>
      <c r="AG4" s="323" t="s">
        <v>13</v>
      </c>
      <c r="AH4" s="375"/>
      <c r="AI4" s="384" t="s">
        <v>12</v>
      </c>
      <c r="AJ4" s="385" t="s">
        <v>176</v>
      </c>
      <c r="AK4" s="378" t="s">
        <v>12</v>
      </c>
      <c r="AL4" s="381" t="s">
        <v>179</v>
      </c>
      <c r="AM4" s="388"/>
      <c r="AN4" s="385" t="s">
        <v>177</v>
      </c>
      <c r="AO4" s="378" t="s">
        <v>12</v>
      </c>
      <c r="AP4" s="381" t="s">
        <v>180</v>
      </c>
      <c r="AQ4" s="382"/>
      <c r="AR4" s="383"/>
      <c r="AS4" s="135" t="s">
        <v>178</v>
      </c>
      <c r="AT4" s="135" t="s">
        <v>140</v>
      </c>
      <c r="AU4" s="377"/>
      <c r="AV4" s="379"/>
      <c r="AW4" s="377"/>
      <c r="AX4" s="379"/>
      <c r="AY4" s="341"/>
      <c r="AZ4" s="342"/>
      <c r="BA4" s="343"/>
    </row>
    <row r="5" spans="1:53" ht="10.5" customHeight="1" thickBot="1">
      <c r="A5" s="344"/>
      <c r="B5" s="345"/>
      <c r="C5" s="346"/>
      <c r="D5" s="334"/>
      <c r="E5" s="336"/>
      <c r="F5" s="324"/>
      <c r="G5" s="324"/>
      <c r="H5" s="380"/>
      <c r="I5" s="386"/>
      <c r="J5" s="380"/>
      <c r="K5" s="141" t="s">
        <v>181</v>
      </c>
      <c r="L5" s="141" t="s">
        <v>182</v>
      </c>
      <c r="M5" s="386"/>
      <c r="N5" s="380"/>
      <c r="O5" s="141" t="s">
        <v>183</v>
      </c>
      <c r="P5" s="140" t="s">
        <v>184</v>
      </c>
      <c r="Q5" s="141" t="s">
        <v>185</v>
      </c>
      <c r="R5" s="141" t="s">
        <v>194</v>
      </c>
      <c r="S5" s="141" t="s">
        <v>186</v>
      </c>
      <c r="T5" s="328"/>
      <c r="U5" s="380"/>
      <c r="V5" s="328"/>
      <c r="W5" s="380"/>
      <c r="X5" s="344"/>
      <c r="Y5" s="345"/>
      <c r="Z5" s="346"/>
      <c r="AB5" s="344"/>
      <c r="AC5" s="345"/>
      <c r="AD5" s="346"/>
      <c r="AE5" s="334"/>
      <c r="AF5" s="336"/>
      <c r="AG5" s="324"/>
      <c r="AH5" s="324"/>
      <c r="AI5" s="380"/>
      <c r="AJ5" s="386"/>
      <c r="AK5" s="380"/>
      <c r="AL5" s="141" t="s">
        <v>181</v>
      </c>
      <c r="AM5" s="141" t="s">
        <v>182</v>
      </c>
      <c r="AN5" s="386"/>
      <c r="AO5" s="380"/>
      <c r="AP5" s="141" t="s">
        <v>183</v>
      </c>
      <c r="AQ5" s="140" t="s">
        <v>184</v>
      </c>
      <c r="AR5" s="141" t="s">
        <v>185</v>
      </c>
      <c r="AS5" s="141" t="s">
        <v>194</v>
      </c>
      <c r="AT5" s="141" t="s">
        <v>186</v>
      </c>
      <c r="AU5" s="328"/>
      <c r="AV5" s="380"/>
      <c r="AW5" s="328"/>
      <c r="AX5" s="380"/>
      <c r="AY5" s="344"/>
      <c r="AZ5" s="345"/>
      <c r="BA5" s="346"/>
    </row>
    <row r="6" spans="1:53" ht="15" customHeight="1">
      <c r="A6" s="142"/>
      <c r="B6" s="5" t="s">
        <v>16</v>
      </c>
      <c r="C6" s="143"/>
      <c r="D6" s="7">
        <v>17574090</v>
      </c>
      <c r="E6" s="196">
        <v>14.576483776470742</v>
      </c>
      <c r="F6" s="196">
        <v>-38.00373252730367</v>
      </c>
      <c r="G6" s="197">
        <v>17574090</v>
      </c>
      <c r="H6" s="198">
        <v>14.576483776470742</v>
      </c>
      <c r="I6" s="197">
        <v>12500601</v>
      </c>
      <c r="J6" s="198">
        <v>10.368377974201447</v>
      </c>
      <c r="K6" s="10">
        <v>12458623</v>
      </c>
      <c r="L6" s="10">
        <v>41978</v>
      </c>
      <c r="M6" s="197">
        <v>5073489</v>
      </c>
      <c r="N6" s="198">
        <v>4.208105802269293</v>
      </c>
      <c r="O6" s="10">
        <v>5073489</v>
      </c>
      <c r="P6" s="10">
        <v>0</v>
      </c>
      <c r="Q6" s="10">
        <v>0</v>
      </c>
      <c r="R6" s="10">
        <v>0</v>
      </c>
      <c r="S6" s="10">
        <v>0</v>
      </c>
      <c r="T6" s="199">
        <v>0</v>
      </c>
      <c r="U6" s="200">
        <v>0</v>
      </c>
      <c r="V6" s="197">
        <v>0</v>
      </c>
      <c r="W6" s="201">
        <v>0</v>
      </c>
      <c r="X6" s="142"/>
      <c r="Y6" s="5" t="s">
        <v>16</v>
      </c>
      <c r="Z6" s="143"/>
      <c r="AA6" s="128" t="str">
        <f>IF(D6='(7)c'!D6,"OK!","ERROR!")</f>
        <v>OK!</v>
      </c>
      <c r="AB6" s="142"/>
      <c r="AC6" s="5" t="s">
        <v>16</v>
      </c>
      <c r="AD6" s="143"/>
      <c r="AE6" s="16">
        <v>28347013</v>
      </c>
      <c r="AF6" s="14">
        <v>23.511873167026298</v>
      </c>
      <c r="AG6" s="14">
        <v>28.69721944307322</v>
      </c>
      <c r="AH6" s="202">
        <v>28347013</v>
      </c>
      <c r="AI6" s="203">
        <v>23.511873167026298</v>
      </c>
      <c r="AJ6" s="202">
        <v>17870765</v>
      </c>
      <c r="AK6" s="203">
        <v>14.822555028204656</v>
      </c>
      <c r="AL6" s="16">
        <v>17795974</v>
      </c>
      <c r="AM6" s="16">
        <v>74791</v>
      </c>
      <c r="AN6" s="202">
        <v>10476098</v>
      </c>
      <c r="AO6" s="203">
        <v>8.689193724267804</v>
      </c>
      <c r="AP6" s="16">
        <v>10473611</v>
      </c>
      <c r="AQ6" s="16">
        <v>0</v>
      </c>
      <c r="AR6" s="16">
        <v>2487</v>
      </c>
      <c r="AS6" s="16">
        <v>0</v>
      </c>
      <c r="AT6" s="16">
        <v>150</v>
      </c>
      <c r="AU6" s="202">
        <v>0</v>
      </c>
      <c r="AV6" s="203">
        <v>0</v>
      </c>
      <c r="AW6" s="202">
        <v>0</v>
      </c>
      <c r="AX6" s="204">
        <v>0</v>
      </c>
      <c r="AY6" s="142"/>
      <c r="AZ6" s="5" t="s">
        <v>16</v>
      </c>
      <c r="BA6" s="143"/>
    </row>
    <row r="7" spans="1:53" ht="15" customHeight="1">
      <c r="A7" s="144"/>
      <c r="B7" s="18" t="s">
        <v>17</v>
      </c>
      <c r="C7" s="145"/>
      <c r="D7" s="20">
        <v>5250961</v>
      </c>
      <c r="E7" s="21">
        <v>16.190082414020573</v>
      </c>
      <c r="F7" s="21">
        <v>11.880468755160209</v>
      </c>
      <c r="G7" s="205">
        <v>5250961</v>
      </c>
      <c r="H7" s="206">
        <v>16.190082414020573</v>
      </c>
      <c r="I7" s="205">
        <v>4385283</v>
      </c>
      <c r="J7" s="206">
        <v>13.520971338161411</v>
      </c>
      <c r="K7" s="23">
        <v>4244037</v>
      </c>
      <c r="L7" s="23">
        <v>141246</v>
      </c>
      <c r="M7" s="205">
        <v>865678</v>
      </c>
      <c r="N7" s="206">
        <v>2.669111075859162</v>
      </c>
      <c r="O7" s="23">
        <v>865678</v>
      </c>
      <c r="P7" s="23">
        <v>0</v>
      </c>
      <c r="Q7" s="23">
        <v>0</v>
      </c>
      <c r="R7" s="23">
        <v>0</v>
      </c>
      <c r="S7" s="23">
        <v>0</v>
      </c>
      <c r="T7" s="207">
        <v>0</v>
      </c>
      <c r="U7" s="208">
        <v>0</v>
      </c>
      <c r="V7" s="205">
        <v>0</v>
      </c>
      <c r="W7" s="209">
        <v>0</v>
      </c>
      <c r="X7" s="144"/>
      <c r="Y7" s="18" t="s">
        <v>17</v>
      </c>
      <c r="Z7" s="145"/>
      <c r="AA7" s="128" t="str">
        <f>IF(D7='(7)c'!D7,"OK!","ERROR!")</f>
        <v>OK!</v>
      </c>
      <c r="AB7" s="144"/>
      <c r="AC7" s="18" t="s">
        <v>17</v>
      </c>
      <c r="AD7" s="145"/>
      <c r="AE7" s="28">
        <v>4693367</v>
      </c>
      <c r="AF7" s="26">
        <v>14.470874670225982</v>
      </c>
      <c r="AG7" s="26">
        <v>-7.230604351380541</v>
      </c>
      <c r="AH7" s="210">
        <v>4693367</v>
      </c>
      <c r="AI7" s="211">
        <v>14.470874670225982</v>
      </c>
      <c r="AJ7" s="210">
        <v>3516078</v>
      </c>
      <c r="AK7" s="211">
        <v>10.840985601326048</v>
      </c>
      <c r="AL7" s="28">
        <v>3402391</v>
      </c>
      <c r="AM7" s="28">
        <v>113687</v>
      </c>
      <c r="AN7" s="210">
        <v>1177289</v>
      </c>
      <c r="AO7" s="211">
        <v>3.629889068899934</v>
      </c>
      <c r="AP7" s="28">
        <v>1177289</v>
      </c>
      <c r="AQ7" s="28">
        <v>0</v>
      </c>
      <c r="AR7" s="28">
        <v>0</v>
      </c>
      <c r="AS7" s="28">
        <v>0</v>
      </c>
      <c r="AT7" s="28">
        <v>0</v>
      </c>
      <c r="AU7" s="210">
        <v>0</v>
      </c>
      <c r="AV7" s="211">
        <v>0</v>
      </c>
      <c r="AW7" s="210">
        <v>0</v>
      </c>
      <c r="AX7" s="212">
        <v>0</v>
      </c>
      <c r="AY7" s="144"/>
      <c r="AZ7" s="18" t="s">
        <v>17</v>
      </c>
      <c r="BA7" s="145"/>
    </row>
    <row r="8" spans="1:53" ht="15" customHeight="1">
      <c r="A8" s="144"/>
      <c r="B8" s="18" t="s">
        <v>18</v>
      </c>
      <c r="C8" s="145"/>
      <c r="D8" s="20">
        <v>2906227</v>
      </c>
      <c r="E8" s="21">
        <v>13.577726717594272</v>
      </c>
      <c r="F8" s="21">
        <v>-29.615509340716425</v>
      </c>
      <c r="G8" s="205">
        <v>2790843</v>
      </c>
      <c r="H8" s="206">
        <v>13.0386592532899</v>
      </c>
      <c r="I8" s="205">
        <v>2184764</v>
      </c>
      <c r="J8" s="206">
        <v>10.207092747551423</v>
      </c>
      <c r="K8" s="23">
        <v>2184764</v>
      </c>
      <c r="L8" s="23">
        <v>0</v>
      </c>
      <c r="M8" s="205">
        <v>544016</v>
      </c>
      <c r="N8" s="206">
        <v>2.54161171099118</v>
      </c>
      <c r="O8" s="23">
        <v>450367</v>
      </c>
      <c r="P8" s="23">
        <v>93649</v>
      </c>
      <c r="Q8" s="23">
        <v>0</v>
      </c>
      <c r="R8" s="23">
        <v>40407</v>
      </c>
      <c r="S8" s="23">
        <v>21656</v>
      </c>
      <c r="T8" s="207">
        <v>115384</v>
      </c>
      <c r="U8" s="208">
        <v>0.5390674643043704</v>
      </c>
      <c r="V8" s="205">
        <v>0</v>
      </c>
      <c r="W8" s="209">
        <v>0</v>
      </c>
      <c r="X8" s="144"/>
      <c r="Y8" s="18" t="s">
        <v>18</v>
      </c>
      <c r="Z8" s="145"/>
      <c r="AA8" s="128" t="str">
        <f>IF(D8='(7)c'!D8,"OK!","ERROR!")</f>
        <v>OK!</v>
      </c>
      <c r="AB8" s="144"/>
      <c r="AC8" s="18" t="s">
        <v>18</v>
      </c>
      <c r="AD8" s="145"/>
      <c r="AE8" s="28">
        <v>4129073</v>
      </c>
      <c r="AF8" s="26">
        <v>19.290793455224637</v>
      </c>
      <c r="AG8" s="26">
        <v>2.837892092107649</v>
      </c>
      <c r="AH8" s="210">
        <v>4038874</v>
      </c>
      <c r="AI8" s="211">
        <v>18.869388873889356</v>
      </c>
      <c r="AJ8" s="210">
        <v>3058107</v>
      </c>
      <c r="AK8" s="211">
        <v>14.287301411473386</v>
      </c>
      <c r="AL8" s="28">
        <v>3058107</v>
      </c>
      <c r="AM8" s="28">
        <v>0</v>
      </c>
      <c r="AN8" s="210">
        <v>881515</v>
      </c>
      <c r="AO8" s="211">
        <v>4.118387781635817</v>
      </c>
      <c r="AP8" s="28">
        <v>808531</v>
      </c>
      <c r="AQ8" s="28">
        <v>72984</v>
      </c>
      <c r="AR8" s="28">
        <v>0</v>
      </c>
      <c r="AS8" s="28">
        <v>75660</v>
      </c>
      <c r="AT8" s="28">
        <v>23592</v>
      </c>
      <c r="AU8" s="210">
        <v>90199</v>
      </c>
      <c r="AV8" s="211">
        <v>0.42140458133527964</v>
      </c>
      <c r="AW8" s="210">
        <v>0</v>
      </c>
      <c r="AX8" s="212">
        <v>0</v>
      </c>
      <c r="AY8" s="144"/>
      <c r="AZ8" s="18" t="s">
        <v>18</v>
      </c>
      <c r="BA8" s="145"/>
    </row>
    <row r="9" spans="1:53" ht="15" customHeight="1">
      <c r="A9" s="144"/>
      <c r="B9" s="18" t="s">
        <v>19</v>
      </c>
      <c r="C9" s="145"/>
      <c r="D9" s="20">
        <v>4305310</v>
      </c>
      <c r="E9" s="21">
        <v>11.650431473307874</v>
      </c>
      <c r="F9" s="21">
        <v>-29.219341440382152</v>
      </c>
      <c r="G9" s="205">
        <v>4305310</v>
      </c>
      <c r="H9" s="206">
        <v>11.650431473307874</v>
      </c>
      <c r="I9" s="205">
        <v>3545281</v>
      </c>
      <c r="J9" s="206">
        <v>9.593746639410499</v>
      </c>
      <c r="K9" s="23">
        <v>3545281</v>
      </c>
      <c r="L9" s="23">
        <v>0</v>
      </c>
      <c r="M9" s="205">
        <v>760029</v>
      </c>
      <c r="N9" s="206">
        <v>2.0566848338973758</v>
      </c>
      <c r="O9" s="23">
        <v>760029</v>
      </c>
      <c r="P9" s="23">
        <v>0</v>
      </c>
      <c r="Q9" s="23">
        <v>0</v>
      </c>
      <c r="R9" s="23">
        <v>0</v>
      </c>
      <c r="S9" s="23">
        <v>0</v>
      </c>
      <c r="T9" s="207">
        <v>0</v>
      </c>
      <c r="U9" s="208">
        <v>0</v>
      </c>
      <c r="V9" s="205">
        <v>0</v>
      </c>
      <c r="W9" s="209">
        <v>0</v>
      </c>
      <c r="X9" s="144"/>
      <c r="Y9" s="18" t="s">
        <v>19</v>
      </c>
      <c r="Z9" s="145"/>
      <c r="AA9" s="128" t="str">
        <f>IF(D9='(7)c'!D9,"OK!","ERROR!")</f>
        <v>OK!</v>
      </c>
      <c r="AB9" s="144"/>
      <c r="AC9" s="18" t="s">
        <v>19</v>
      </c>
      <c r="AD9" s="145"/>
      <c r="AE9" s="28">
        <v>6082608</v>
      </c>
      <c r="AF9" s="26">
        <v>16.459908272109153</v>
      </c>
      <c r="AG9" s="26">
        <v>-7.14468684691396</v>
      </c>
      <c r="AH9" s="210">
        <v>6082608</v>
      </c>
      <c r="AI9" s="211">
        <v>16.459908272109153</v>
      </c>
      <c r="AJ9" s="210">
        <v>4041011</v>
      </c>
      <c r="AK9" s="211">
        <v>10.93522225771973</v>
      </c>
      <c r="AL9" s="28">
        <v>4041011</v>
      </c>
      <c r="AM9" s="28">
        <v>0</v>
      </c>
      <c r="AN9" s="210">
        <v>2041597</v>
      </c>
      <c r="AO9" s="211">
        <v>5.524686014389425</v>
      </c>
      <c r="AP9" s="28">
        <v>2041597</v>
      </c>
      <c r="AQ9" s="28">
        <v>0</v>
      </c>
      <c r="AR9" s="28">
        <v>0</v>
      </c>
      <c r="AS9" s="28">
        <v>0</v>
      </c>
      <c r="AT9" s="28">
        <v>0</v>
      </c>
      <c r="AU9" s="210">
        <v>0</v>
      </c>
      <c r="AV9" s="211">
        <v>0</v>
      </c>
      <c r="AW9" s="210">
        <v>0</v>
      </c>
      <c r="AX9" s="212">
        <v>0</v>
      </c>
      <c r="AY9" s="144"/>
      <c r="AZ9" s="18" t="s">
        <v>19</v>
      </c>
      <c r="BA9" s="145"/>
    </row>
    <row r="10" spans="1:53" ht="15" customHeight="1">
      <c r="A10" s="148"/>
      <c r="B10" s="31" t="s">
        <v>20</v>
      </c>
      <c r="C10" s="149"/>
      <c r="D10" s="33">
        <v>5780241</v>
      </c>
      <c r="E10" s="34">
        <v>18.653867806970727</v>
      </c>
      <c r="F10" s="34">
        <v>-22.92075744133721</v>
      </c>
      <c r="G10" s="213">
        <v>5700133</v>
      </c>
      <c r="H10" s="214">
        <v>18.39534501487939</v>
      </c>
      <c r="I10" s="213">
        <v>4854379</v>
      </c>
      <c r="J10" s="214">
        <v>15.665946134587596</v>
      </c>
      <c r="K10" s="36">
        <v>4854379</v>
      </c>
      <c r="L10" s="36">
        <v>0</v>
      </c>
      <c r="M10" s="213">
        <v>838160</v>
      </c>
      <c r="N10" s="214">
        <v>2.7048916889608208</v>
      </c>
      <c r="O10" s="36">
        <v>838160</v>
      </c>
      <c r="P10" s="36">
        <v>0</v>
      </c>
      <c r="Q10" s="36">
        <v>0</v>
      </c>
      <c r="R10" s="36">
        <v>0</v>
      </c>
      <c r="S10" s="36">
        <v>7594</v>
      </c>
      <c r="T10" s="215">
        <v>80108</v>
      </c>
      <c r="U10" s="216">
        <v>0.2585227920913351</v>
      </c>
      <c r="V10" s="213">
        <v>0</v>
      </c>
      <c r="W10" s="217">
        <v>0</v>
      </c>
      <c r="X10" s="148"/>
      <c r="Y10" s="31" t="s">
        <v>20</v>
      </c>
      <c r="Z10" s="149"/>
      <c r="AA10" s="128" t="str">
        <f>IF(D10='(7)c'!D10,"OK!","ERROR!")</f>
        <v>OK!</v>
      </c>
      <c r="AB10" s="148"/>
      <c r="AC10" s="31" t="s">
        <v>20</v>
      </c>
      <c r="AD10" s="149"/>
      <c r="AE10" s="42">
        <v>7499089</v>
      </c>
      <c r="AF10" s="39">
        <v>24.200896619830953</v>
      </c>
      <c r="AG10" s="39">
        <v>16.872902266175927</v>
      </c>
      <c r="AH10" s="218">
        <v>7474546</v>
      </c>
      <c r="AI10" s="219">
        <v>24.121691985009242</v>
      </c>
      <c r="AJ10" s="218">
        <v>6534950</v>
      </c>
      <c r="AK10" s="219">
        <v>21.089448247082316</v>
      </c>
      <c r="AL10" s="42">
        <v>6534950</v>
      </c>
      <c r="AM10" s="42">
        <v>0</v>
      </c>
      <c r="AN10" s="218">
        <v>917030</v>
      </c>
      <c r="AO10" s="219">
        <v>2.959419234427486</v>
      </c>
      <c r="AP10" s="42">
        <v>917030</v>
      </c>
      <c r="AQ10" s="42">
        <v>0</v>
      </c>
      <c r="AR10" s="42">
        <v>0</v>
      </c>
      <c r="AS10" s="42">
        <v>0</v>
      </c>
      <c r="AT10" s="42">
        <v>22566</v>
      </c>
      <c r="AU10" s="218">
        <v>24543</v>
      </c>
      <c r="AV10" s="219">
        <v>0.07920463482171115</v>
      </c>
      <c r="AW10" s="218">
        <v>0</v>
      </c>
      <c r="AX10" s="220">
        <v>0</v>
      </c>
      <c r="AY10" s="148"/>
      <c r="AZ10" s="31" t="s">
        <v>20</v>
      </c>
      <c r="BA10" s="149"/>
    </row>
    <row r="11" spans="1:53" ht="15" customHeight="1">
      <c r="A11" s="150"/>
      <c r="B11" s="44" t="s">
        <v>21</v>
      </c>
      <c r="C11" s="151"/>
      <c r="D11" s="46">
        <v>2348294</v>
      </c>
      <c r="E11" s="47">
        <v>11.610500075992778</v>
      </c>
      <c r="F11" s="47">
        <v>-48.090233874176576</v>
      </c>
      <c r="G11" s="221">
        <v>2347204</v>
      </c>
      <c r="H11" s="222">
        <v>11.605110867877086</v>
      </c>
      <c r="I11" s="221">
        <v>1595680</v>
      </c>
      <c r="J11" s="222">
        <v>7.889405143163572</v>
      </c>
      <c r="K11" s="49">
        <v>1595680</v>
      </c>
      <c r="L11" s="49">
        <v>0</v>
      </c>
      <c r="M11" s="221">
        <v>740632</v>
      </c>
      <c r="N11" s="222">
        <v>3.661853197377621</v>
      </c>
      <c r="O11" s="49">
        <v>740632</v>
      </c>
      <c r="P11" s="49">
        <v>0</v>
      </c>
      <c r="Q11" s="49">
        <v>0</v>
      </c>
      <c r="R11" s="49">
        <v>0</v>
      </c>
      <c r="S11" s="49">
        <v>10892</v>
      </c>
      <c r="T11" s="223">
        <v>1090</v>
      </c>
      <c r="U11" s="224">
        <v>0.005389208115692553</v>
      </c>
      <c r="V11" s="221">
        <v>0</v>
      </c>
      <c r="W11" s="225">
        <v>0</v>
      </c>
      <c r="X11" s="152"/>
      <c r="Y11" s="44" t="s">
        <v>21</v>
      </c>
      <c r="Z11" s="153"/>
      <c r="AA11" s="128" t="str">
        <f>IF(D11='(7)c'!D11,"OK!","ERROR!")</f>
        <v>OK!</v>
      </c>
      <c r="AB11" s="150"/>
      <c r="AC11" s="52" t="s">
        <v>21</v>
      </c>
      <c r="AD11" s="153"/>
      <c r="AE11" s="58">
        <v>4523800</v>
      </c>
      <c r="AF11" s="55">
        <v>22.36669694841282</v>
      </c>
      <c r="AG11" s="55">
        <v>1.1627069689516942</v>
      </c>
      <c r="AH11" s="226">
        <v>4523800</v>
      </c>
      <c r="AI11" s="227">
        <v>22.36669694841282</v>
      </c>
      <c r="AJ11" s="226">
        <v>2966232</v>
      </c>
      <c r="AK11" s="227">
        <v>14.665726208648582</v>
      </c>
      <c r="AL11" s="58">
        <v>2966232</v>
      </c>
      <c r="AM11" s="58">
        <v>0</v>
      </c>
      <c r="AN11" s="226">
        <v>1550269</v>
      </c>
      <c r="AO11" s="227">
        <v>7.664882822299614</v>
      </c>
      <c r="AP11" s="58">
        <v>1550269</v>
      </c>
      <c r="AQ11" s="58">
        <v>0</v>
      </c>
      <c r="AR11" s="58">
        <v>0</v>
      </c>
      <c r="AS11" s="58">
        <v>0</v>
      </c>
      <c r="AT11" s="58">
        <v>7299</v>
      </c>
      <c r="AU11" s="226">
        <v>0</v>
      </c>
      <c r="AV11" s="227">
        <v>0</v>
      </c>
      <c r="AW11" s="226">
        <v>0</v>
      </c>
      <c r="AX11" s="228">
        <v>0</v>
      </c>
      <c r="AY11" s="150"/>
      <c r="AZ11" s="52" t="s">
        <v>21</v>
      </c>
      <c r="BA11" s="153"/>
    </row>
    <row r="12" spans="1:53" ht="15" customHeight="1">
      <c r="A12" s="144"/>
      <c r="B12" s="18" t="s">
        <v>22</v>
      </c>
      <c r="C12" s="145"/>
      <c r="D12" s="20">
        <v>3604527</v>
      </c>
      <c r="E12" s="21">
        <v>7.175245106089519</v>
      </c>
      <c r="F12" s="21">
        <v>7.64090939089349</v>
      </c>
      <c r="G12" s="205">
        <v>3583114</v>
      </c>
      <c r="H12" s="206">
        <v>7.1326199507066645</v>
      </c>
      <c r="I12" s="205">
        <v>2682997</v>
      </c>
      <c r="J12" s="206">
        <v>5.340828656271089</v>
      </c>
      <c r="K12" s="23">
        <v>2682997</v>
      </c>
      <c r="L12" s="23">
        <v>0</v>
      </c>
      <c r="M12" s="205">
        <v>900117</v>
      </c>
      <c r="N12" s="206">
        <v>1.791791294435575</v>
      </c>
      <c r="O12" s="23">
        <v>900117</v>
      </c>
      <c r="P12" s="23">
        <v>0</v>
      </c>
      <c r="Q12" s="23">
        <v>0</v>
      </c>
      <c r="R12" s="23">
        <v>0</v>
      </c>
      <c r="S12" s="23">
        <v>0</v>
      </c>
      <c r="T12" s="207">
        <v>21413</v>
      </c>
      <c r="U12" s="208">
        <v>0.042625155382854635</v>
      </c>
      <c r="V12" s="205">
        <v>0</v>
      </c>
      <c r="W12" s="209">
        <v>0</v>
      </c>
      <c r="X12" s="144"/>
      <c r="Y12" s="18" t="s">
        <v>22</v>
      </c>
      <c r="Z12" s="145"/>
      <c r="AA12" s="128" t="str">
        <f>IF(D12='(7)c'!D12,"OK!","ERROR!")</f>
        <v>OK!</v>
      </c>
      <c r="AB12" s="144"/>
      <c r="AC12" s="18" t="s">
        <v>22</v>
      </c>
      <c r="AD12" s="145"/>
      <c r="AE12" s="28">
        <v>3348659</v>
      </c>
      <c r="AF12" s="26">
        <v>6.6659090365289595</v>
      </c>
      <c r="AG12" s="26">
        <v>-28.360816714231312</v>
      </c>
      <c r="AH12" s="210">
        <v>3334432</v>
      </c>
      <c r="AI12" s="211">
        <v>6.637588479594767</v>
      </c>
      <c r="AJ12" s="210">
        <v>2614142</v>
      </c>
      <c r="AK12" s="211">
        <v>5.203764486192798</v>
      </c>
      <c r="AL12" s="28">
        <v>2614142</v>
      </c>
      <c r="AM12" s="28">
        <v>0</v>
      </c>
      <c r="AN12" s="210">
        <v>718603</v>
      </c>
      <c r="AO12" s="211">
        <v>1.4304658167274782</v>
      </c>
      <c r="AP12" s="28">
        <v>718603</v>
      </c>
      <c r="AQ12" s="28">
        <v>0</v>
      </c>
      <c r="AR12" s="28">
        <v>0</v>
      </c>
      <c r="AS12" s="28">
        <v>0</v>
      </c>
      <c r="AT12" s="28">
        <v>1687</v>
      </c>
      <c r="AU12" s="210">
        <v>14227</v>
      </c>
      <c r="AV12" s="211">
        <v>0.028320556934192914</v>
      </c>
      <c r="AW12" s="210">
        <v>0</v>
      </c>
      <c r="AX12" s="212">
        <v>0</v>
      </c>
      <c r="AY12" s="144"/>
      <c r="AZ12" s="18" t="s">
        <v>22</v>
      </c>
      <c r="BA12" s="145"/>
    </row>
    <row r="13" spans="1:53" ht="15" customHeight="1">
      <c r="A13" s="144"/>
      <c r="B13" s="18" t="s">
        <v>23</v>
      </c>
      <c r="C13" s="145"/>
      <c r="D13" s="20">
        <v>3908415</v>
      </c>
      <c r="E13" s="21">
        <v>19.849082747768005</v>
      </c>
      <c r="F13" s="21">
        <v>-17.014103131939088</v>
      </c>
      <c r="G13" s="205">
        <v>3889221</v>
      </c>
      <c r="H13" s="206">
        <v>19.751605050476222</v>
      </c>
      <c r="I13" s="205">
        <v>2993728</v>
      </c>
      <c r="J13" s="206">
        <v>15.20379867447802</v>
      </c>
      <c r="K13" s="23">
        <v>2993728</v>
      </c>
      <c r="L13" s="23">
        <v>0</v>
      </c>
      <c r="M13" s="205">
        <v>895493</v>
      </c>
      <c r="N13" s="206">
        <v>4.547806375998202</v>
      </c>
      <c r="O13" s="23">
        <v>895493</v>
      </c>
      <c r="P13" s="23">
        <v>0</v>
      </c>
      <c r="Q13" s="23">
        <v>0</v>
      </c>
      <c r="R13" s="23">
        <v>0</v>
      </c>
      <c r="S13" s="23">
        <v>0</v>
      </c>
      <c r="T13" s="207">
        <v>19194</v>
      </c>
      <c r="U13" s="208">
        <v>0.09747769729178173</v>
      </c>
      <c r="V13" s="205">
        <v>0</v>
      </c>
      <c r="W13" s="209">
        <v>0</v>
      </c>
      <c r="X13" s="144"/>
      <c r="Y13" s="18" t="s">
        <v>23</v>
      </c>
      <c r="Z13" s="145"/>
      <c r="AA13" s="128" t="str">
        <f>IF(D13='(7)c'!D13,"OK!","ERROR!")</f>
        <v>OK!</v>
      </c>
      <c r="AB13" s="144"/>
      <c r="AC13" s="18" t="s">
        <v>23</v>
      </c>
      <c r="AD13" s="145"/>
      <c r="AE13" s="28">
        <v>4709734</v>
      </c>
      <c r="AF13" s="26">
        <v>23.91862171391124</v>
      </c>
      <c r="AG13" s="26">
        <v>-28.499310078052495</v>
      </c>
      <c r="AH13" s="210">
        <v>4708463</v>
      </c>
      <c r="AI13" s="211">
        <v>23.912166876292304</v>
      </c>
      <c r="AJ13" s="210">
        <v>3330625</v>
      </c>
      <c r="AK13" s="211">
        <v>16.914747084632722</v>
      </c>
      <c r="AL13" s="28">
        <v>3330625</v>
      </c>
      <c r="AM13" s="28">
        <v>0</v>
      </c>
      <c r="AN13" s="210">
        <v>1377838</v>
      </c>
      <c r="AO13" s="211">
        <v>6.997419791659579</v>
      </c>
      <c r="AP13" s="28">
        <v>1377838</v>
      </c>
      <c r="AQ13" s="28">
        <v>0</v>
      </c>
      <c r="AR13" s="28">
        <v>0</v>
      </c>
      <c r="AS13" s="28">
        <v>0</v>
      </c>
      <c r="AT13" s="28">
        <v>0</v>
      </c>
      <c r="AU13" s="210">
        <v>1271</v>
      </c>
      <c r="AV13" s="211">
        <v>0.006454837618935843</v>
      </c>
      <c r="AW13" s="210">
        <v>0</v>
      </c>
      <c r="AX13" s="212">
        <v>0</v>
      </c>
      <c r="AY13" s="144"/>
      <c r="AZ13" s="18" t="s">
        <v>23</v>
      </c>
      <c r="BA13" s="145"/>
    </row>
    <row r="14" spans="1:53" ht="15" customHeight="1">
      <c r="A14" s="144"/>
      <c r="B14" s="18" t="s">
        <v>24</v>
      </c>
      <c r="C14" s="145"/>
      <c r="D14" s="20">
        <v>6763253</v>
      </c>
      <c r="E14" s="21">
        <v>14.59722343267664</v>
      </c>
      <c r="F14" s="21">
        <v>-18.150606931148634</v>
      </c>
      <c r="G14" s="205">
        <v>6746986</v>
      </c>
      <c r="H14" s="206">
        <v>14.562114139326333</v>
      </c>
      <c r="I14" s="205">
        <v>5048150</v>
      </c>
      <c r="J14" s="206">
        <v>10.895492667754198</v>
      </c>
      <c r="K14" s="23">
        <v>5011038</v>
      </c>
      <c r="L14" s="23">
        <v>37112</v>
      </c>
      <c r="M14" s="205">
        <v>1684857</v>
      </c>
      <c r="N14" s="206">
        <v>3.636450400585231</v>
      </c>
      <c r="O14" s="23">
        <v>1684857</v>
      </c>
      <c r="P14" s="23">
        <v>0</v>
      </c>
      <c r="Q14" s="23">
        <v>0</v>
      </c>
      <c r="R14" s="23">
        <v>0</v>
      </c>
      <c r="S14" s="23">
        <v>13979</v>
      </c>
      <c r="T14" s="207">
        <v>16267</v>
      </c>
      <c r="U14" s="208">
        <v>0.03510929335030804</v>
      </c>
      <c r="V14" s="205">
        <v>0</v>
      </c>
      <c r="W14" s="209">
        <v>0</v>
      </c>
      <c r="X14" s="144"/>
      <c r="Y14" s="18" t="s">
        <v>24</v>
      </c>
      <c r="Z14" s="145"/>
      <c r="AA14" s="128" t="str">
        <f>IF(D14='(7)c'!D14,"OK!","ERROR!")</f>
        <v>OK!</v>
      </c>
      <c r="AB14" s="144"/>
      <c r="AC14" s="18" t="s">
        <v>24</v>
      </c>
      <c r="AD14" s="145"/>
      <c r="AE14" s="28">
        <v>8263046</v>
      </c>
      <c r="AF14" s="26">
        <v>17.834247616714173</v>
      </c>
      <c r="AG14" s="26">
        <v>-0.7671379290674528</v>
      </c>
      <c r="AH14" s="210">
        <v>8202466</v>
      </c>
      <c r="AI14" s="211">
        <v>17.70349695641039</v>
      </c>
      <c r="AJ14" s="210">
        <v>5336070</v>
      </c>
      <c r="AK14" s="211">
        <v>11.516914426002227</v>
      </c>
      <c r="AL14" s="28">
        <v>5287138</v>
      </c>
      <c r="AM14" s="28">
        <v>48932</v>
      </c>
      <c r="AN14" s="210">
        <v>2860830</v>
      </c>
      <c r="AO14" s="211">
        <v>6.174569354851033</v>
      </c>
      <c r="AP14" s="28">
        <v>2846792</v>
      </c>
      <c r="AQ14" s="28">
        <v>0</v>
      </c>
      <c r="AR14" s="28">
        <v>14038</v>
      </c>
      <c r="AS14" s="28">
        <v>0</v>
      </c>
      <c r="AT14" s="28">
        <v>5566</v>
      </c>
      <c r="AU14" s="210">
        <v>60580</v>
      </c>
      <c r="AV14" s="211">
        <v>0.13075066030378443</v>
      </c>
      <c r="AW14" s="210">
        <v>0</v>
      </c>
      <c r="AX14" s="212">
        <v>0</v>
      </c>
      <c r="AY14" s="144"/>
      <c r="AZ14" s="18" t="s">
        <v>24</v>
      </c>
      <c r="BA14" s="145"/>
    </row>
    <row r="15" spans="1:53" ht="15" customHeight="1">
      <c r="A15" s="148"/>
      <c r="B15" s="31" t="s">
        <v>25</v>
      </c>
      <c r="C15" s="149"/>
      <c r="D15" s="33">
        <v>8408021</v>
      </c>
      <c r="E15" s="34">
        <v>23.40038206984156</v>
      </c>
      <c r="F15" s="34">
        <v>-18.624248016567783</v>
      </c>
      <c r="G15" s="213">
        <v>8400838</v>
      </c>
      <c r="H15" s="214">
        <v>23.380391046459522</v>
      </c>
      <c r="I15" s="213">
        <v>6533843</v>
      </c>
      <c r="J15" s="214">
        <v>18.184353081939232</v>
      </c>
      <c r="K15" s="36">
        <v>6413364</v>
      </c>
      <c r="L15" s="36">
        <v>120479</v>
      </c>
      <c r="M15" s="213">
        <v>1371482</v>
      </c>
      <c r="N15" s="214">
        <v>3.8169746248148573</v>
      </c>
      <c r="O15" s="36">
        <v>1371482</v>
      </c>
      <c r="P15" s="36">
        <v>0</v>
      </c>
      <c r="Q15" s="36">
        <v>0</v>
      </c>
      <c r="R15" s="36">
        <v>127639</v>
      </c>
      <c r="S15" s="36">
        <v>367874</v>
      </c>
      <c r="T15" s="215">
        <v>7183</v>
      </c>
      <c r="U15" s="216">
        <v>0.01999102338203864</v>
      </c>
      <c r="V15" s="213">
        <v>0</v>
      </c>
      <c r="W15" s="217">
        <v>0</v>
      </c>
      <c r="X15" s="148"/>
      <c r="Y15" s="31" t="s">
        <v>25</v>
      </c>
      <c r="Z15" s="149"/>
      <c r="AA15" s="128" t="str">
        <f>IF(D15='(7)c'!D15,"OK!","ERROR!")</f>
        <v>OK!</v>
      </c>
      <c r="AB15" s="148"/>
      <c r="AC15" s="31" t="s">
        <v>25</v>
      </c>
      <c r="AD15" s="149"/>
      <c r="AE15" s="42">
        <v>10332342</v>
      </c>
      <c r="AF15" s="39">
        <v>28.75596415330919</v>
      </c>
      <c r="AG15" s="39">
        <v>-9.665158396359589</v>
      </c>
      <c r="AH15" s="218">
        <v>10332342</v>
      </c>
      <c r="AI15" s="219">
        <v>28.75596415330919</v>
      </c>
      <c r="AJ15" s="218">
        <v>7531179</v>
      </c>
      <c r="AK15" s="219">
        <v>20.96004113647757</v>
      </c>
      <c r="AL15" s="42">
        <v>7531179</v>
      </c>
      <c r="AM15" s="42">
        <v>0</v>
      </c>
      <c r="AN15" s="218">
        <v>2413745</v>
      </c>
      <c r="AO15" s="219">
        <v>6.717699113640382</v>
      </c>
      <c r="AP15" s="42">
        <v>2413745</v>
      </c>
      <c r="AQ15" s="42">
        <v>0</v>
      </c>
      <c r="AR15" s="42">
        <v>0</v>
      </c>
      <c r="AS15" s="42">
        <v>88165</v>
      </c>
      <c r="AT15" s="42">
        <v>299253</v>
      </c>
      <c r="AU15" s="218">
        <v>0</v>
      </c>
      <c r="AV15" s="219">
        <v>0</v>
      </c>
      <c r="AW15" s="218">
        <v>0</v>
      </c>
      <c r="AX15" s="220">
        <v>0</v>
      </c>
      <c r="AY15" s="148"/>
      <c r="AZ15" s="31" t="s">
        <v>25</v>
      </c>
      <c r="BA15" s="149"/>
    </row>
    <row r="16" spans="1:53" ht="15" customHeight="1">
      <c r="A16" s="150"/>
      <c r="B16" s="44" t="s">
        <v>26</v>
      </c>
      <c r="C16" s="151"/>
      <c r="D16" s="46">
        <v>3244746</v>
      </c>
      <c r="E16" s="47">
        <v>17.816436584197106</v>
      </c>
      <c r="F16" s="47">
        <v>-51.93117012097998</v>
      </c>
      <c r="G16" s="221">
        <v>3239723</v>
      </c>
      <c r="H16" s="222">
        <v>17.78885600902653</v>
      </c>
      <c r="I16" s="221">
        <v>2373235</v>
      </c>
      <c r="J16" s="222">
        <v>13.031094229531993</v>
      </c>
      <c r="K16" s="49">
        <v>2373235</v>
      </c>
      <c r="L16" s="49">
        <v>0</v>
      </c>
      <c r="M16" s="221">
        <v>840462</v>
      </c>
      <c r="N16" s="222">
        <v>4.614856732831312</v>
      </c>
      <c r="O16" s="49">
        <v>840462</v>
      </c>
      <c r="P16" s="49">
        <v>0</v>
      </c>
      <c r="Q16" s="49">
        <v>0</v>
      </c>
      <c r="R16" s="49">
        <v>0</v>
      </c>
      <c r="S16" s="49">
        <v>26026</v>
      </c>
      <c r="T16" s="223">
        <v>5023</v>
      </c>
      <c r="U16" s="224">
        <v>0.02758057517057485</v>
      </c>
      <c r="V16" s="221">
        <v>0</v>
      </c>
      <c r="W16" s="225">
        <v>0</v>
      </c>
      <c r="X16" s="152"/>
      <c r="Y16" s="44" t="s">
        <v>26</v>
      </c>
      <c r="Z16" s="151"/>
      <c r="AA16" s="128" t="str">
        <f>IF(D16='(7)c'!D16,"OK!","ERROR!")</f>
        <v>OK!</v>
      </c>
      <c r="AB16" s="150"/>
      <c r="AC16" s="52" t="s">
        <v>26</v>
      </c>
      <c r="AD16" s="153"/>
      <c r="AE16" s="58">
        <v>6750208</v>
      </c>
      <c r="AF16" s="55">
        <v>37.064427465860184</v>
      </c>
      <c r="AG16" s="55">
        <v>21.983848029072824</v>
      </c>
      <c r="AH16" s="226">
        <v>6691032</v>
      </c>
      <c r="AI16" s="227">
        <v>36.73950050661393</v>
      </c>
      <c r="AJ16" s="226">
        <v>4547918</v>
      </c>
      <c r="AK16" s="227">
        <v>24.97196780183365</v>
      </c>
      <c r="AL16" s="58">
        <v>4547918</v>
      </c>
      <c r="AM16" s="58">
        <v>0</v>
      </c>
      <c r="AN16" s="226">
        <v>2099200</v>
      </c>
      <c r="AO16" s="227">
        <v>11.526407206464409</v>
      </c>
      <c r="AP16" s="58">
        <v>2099200</v>
      </c>
      <c r="AQ16" s="58">
        <v>0</v>
      </c>
      <c r="AR16" s="58">
        <v>0</v>
      </c>
      <c r="AS16" s="58">
        <v>0</v>
      </c>
      <c r="AT16" s="58">
        <v>43914</v>
      </c>
      <c r="AU16" s="226">
        <v>59176</v>
      </c>
      <c r="AV16" s="227">
        <v>0.3249269592462547</v>
      </c>
      <c r="AW16" s="226">
        <v>0</v>
      </c>
      <c r="AX16" s="228">
        <v>0</v>
      </c>
      <c r="AY16" s="150"/>
      <c r="AZ16" s="52" t="s">
        <v>26</v>
      </c>
      <c r="BA16" s="153"/>
    </row>
    <row r="17" spans="1:53" ht="15" customHeight="1">
      <c r="A17" s="144"/>
      <c r="B17" s="18" t="s">
        <v>27</v>
      </c>
      <c r="C17" s="145"/>
      <c r="D17" s="20">
        <v>1206309</v>
      </c>
      <c r="E17" s="21">
        <v>24.056368418848503</v>
      </c>
      <c r="F17" s="21">
        <v>-1.937578039644139</v>
      </c>
      <c r="G17" s="205">
        <v>1198149</v>
      </c>
      <c r="H17" s="206">
        <v>23.893640654819713</v>
      </c>
      <c r="I17" s="205">
        <v>1019736</v>
      </c>
      <c r="J17" s="206">
        <v>20.335705781821154</v>
      </c>
      <c r="K17" s="23">
        <v>1019736</v>
      </c>
      <c r="L17" s="23">
        <v>0</v>
      </c>
      <c r="M17" s="205">
        <v>178413</v>
      </c>
      <c r="N17" s="206">
        <v>3.5579348729985583</v>
      </c>
      <c r="O17" s="23">
        <v>178413</v>
      </c>
      <c r="P17" s="23">
        <v>0</v>
      </c>
      <c r="Q17" s="23">
        <v>0</v>
      </c>
      <c r="R17" s="23">
        <v>0</v>
      </c>
      <c r="S17" s="23">
        <v>0</v>
      </c>
      <c r="T17" s="207">
        <v>8160</v>
      </c>
      <c r="U17" s="208">
        <v>0.16272776402878847</v>
      </c>
      <c r="V17" s="205">
        <v>0</v>
      </c>
      <c r="W17" s="209">
        <v>0</v>
      </c>
      <c r="X17" s="144"/>
      <c r="Y17" s="18" t="s">
        <v>27</v>
      </c>
      <c r="Z17" s="145"/>
      <c r="AA17" s="128" t="str">
        <f>IF(D17='(7)c'!D17,"OK!","ERROR!")</f>
        <v>OK!</v>
      </c>
      <c r="AB17" s="144"/>
      <c r="AC17" s="18" t="s">
        <v>27</v>
      </c>
      <c r="AD17" s="145"/>
      <c r="AE17" s="28">
        <v>1230144</v>
      </c>
      <c r="AF17" s="26">
        <v>24.531689038410533</v>
      </c>
      <c r="AG17" s="26">
        <v>-39.18541728256883</v>
      </c>
      <c r="AH17" s="210">
        <v>1224910</v>
      </c>
      <c r="AI17" s="211">
        <v>24.42731194074795</v>
      </c>
      <c r="AJ17" s="210">
        <v>976822</v>
      </c>
      <c r="AK17" s="211">
        <v>19.47990930320211</v>
      </c>
      <c r="AL17" s="28">
        <v>976822</v>
      </c>
      <c r="AM17" s="28">
        <v>0</v>
      </c>
      <c r="AN17" s="210">
        <v>248088</v>
      </c>
      <c r="AO17" s="211">
        <v>4.947402637545842</v>
      </c>
      <c r="AP17" s="28">
        <v>248088</v>
      </c>
      <c r="AQ17" s="28">
        <v>0</v>
      </c>
      <c r="AR17" s="28">
        <v>0</v>
      </c>
      <c r="AS17" s="28">
        <v>0</v>
      </c>
      <c r="AT17" s="28">
        <v>0</v>
      </c>
      <c r="AU17" s="210">
        <v>5234</v>
      </c>
      <c r="AV17" s="211">
        <v>0.10437709766258318</v>
      </c>
      <c r="AW17" s="210">
        <v>0</v>
      </c>
      <c r="AX17" s="212">
        <v>0</v>
      </c>
      <c r="AY17" s="144"/>
      <c r="AZ17" s="18" t="s">
        <v>27</v>
      </c>
      <c r="BA17" s="145"/>
    </row>
    <row r="18" spans="1:53" ht="15" customHeight="1">
      <c r="A18" s="144"/>
      <c r="B18" s="18" t="s">
        <v>28</v>
      </c>
      <c r="C18" s="145"/>
      <c r="D18" s="20">
        <v>244548</v>
      </c>
      <c r="E18" s="21">
        <v>9.41787759239262</v>
      </c>
      <c r="F18" s="21">
        <v>-72.53941981400091</v>
      </c>
      <c r="G18" s="205">
        <v>195281</v>
      </c>
      <c r="H18" s="206">
        <v>7.520538111618263</v>
      </c>
      <c r="I18" s="205">
        <v>30962</v>
      </c>
      <c r="J18" s="206">
        <v>1.1923889216663406</v>
      </c>
      <c r="K18" s="23">
        <v>30962</v>
      </c>
      <c r="L18" s="23">
        <v>0</v>
      </c>
      <c r="M18" s="205">
        <v>164319</v>
      </c>
      <c r="N18" s="206">
        <v>6.328149189951922</v>
      </c>
      <c r="O18" s="23">
        <v>164319</v>
      </c>
      <c r="P18" s="23">
        <v>0</v>
      </c>
      <c r="Q18" s="23">
        <v>0</v>
      </c>
      <c r="R18" s="23">
        <v>0</v>
      </c>
      <c r="S18" s="23">
        <v>0</v>
      </c>
      <c r="T18" s="207">
        <v>49267</v>
      </c>
      <c r="U18" s="208">
        <v>1.8973394807743558</v>
      </c>
      <c r="V18" s="205">
        <v>0</v>
      </c>
      <c r="W18" s="209">
        <v>0</v>
      </c>
      <c r="X18" s="144"/>
      <c r="Y18" s="18" t="s">
        <v>28</v>
      </c>
      <c r="Z18" s="145"/>
      <c r="AA18" s="128" t="str">
        <f>IF(D18='(7)c'!D18,"OK!","ERROR!")</f>
        <v>OK!</v>
      </c>
      <c r="AB18" s="144"/>
      <c r="AC18" s="18" t="s">
        <v>28</v>
      </c>
      <c r="AD18" s="145"/>
      <c r="AE18" s="28">
        <v>890542</v>
      </c>
      <c r="AF18" s="26">
        <v>34.295989118228356</v>
      </c>
      <c r="AG18" s="26">
        <v>-15.349810746122245</v>
      </c>
      <c r="AH18" s="210">
        <v>876651</v>
      </c>
      <c r="AI18" s="211">
        <v>33.76102772972415</v>
      </c>
      <c r="AJ18" s="210">
        <v>635177</v>
      </c>
      <c r="AK18" s="211">
        <v>24.461534077167535</v>
      </c>
      <c r="AL18" s="28">
        <v>635177</v>
      </c>
      <c r="AM18" s="28">
        <v>0</v>
      </c>
      <c r="AN18" s="210">
        <v>241474</v>
      </c>
      <c r="AO18" s="211">
        <v>9.299493652556615</v>
      </c>
      <c r="AP18" s="28">
        <v>241474</v>
      </c>
      <c r="AQ18" s="28">
        <v>0</v>
      </c>
      <c r="AR18" s="28">
        <v>0</v>
      </c>
      <c r="AS18" s="28">
        <v>0</v>
      </c>
      <c r="AT18" s="28">
        <v>0</v>
      </c>
      <c r="AU18" s="210">
        <v>13891</v>
      </c>
      <c r="AV18" s="211">
        <v>0.5349613885042032</v>
      </c>
      <c r="AW18" s="210">
        <v>0</v>
      </c>
      <c r="AX18" s="212">
        <v>0</v>
      </c>
      <c r="AY18" s="144"/>
      <c r="AZ18" s="18" t="s">
        <v>28</v>
      </c>
      <c r="BA18" s="145"/>
    </row>
    <row r="19" spans="1:53" ht="15" customHeight="1">
      <c r="A19" s="144"/>
      <c r="B19" s="18" t="s">
        <v>29</v>
      </c>
      <c r="C19" s="145"/>
      <c r="D19" s="20">
        <v>288211</v>
      </c>
      <c r="E19" s="21">
        <v>12.229975876211228</v>
      </c>
      <c r="F19" s="21">
        <v>-66.06535642967484</v>
      </c>
      <c r="G19" s="205">
        <v>287366</v>
      </c>
      <c r="H19" s="206">
        <v>12.194119057368788</v>
      </c>
      <c r="I19" s="205">
        <v>150084</v>
      </c>
      <c r="J19" s="206">
        <v>6.36868023567902</v>
      </c>
      <c r="K19" s="23">
        <v>150084</v>
      </c>
      <c r="L19" s="23">
        <v>0</v>
      </c>
      <c r="M19" s="205">
        <v>137282</v>
      </c>
      <c r="N19" s="206">
        <v>5.825438821689768</v>
      </c>
      <c r="O19" s="23">
        <v>137282</v>
      </c>
      <c r="P19" s="23">
        <v>0</v>
      </c>
      <c r="Q19" s="23">
        <v>0</v>
      </c>
      <c r="R19" s="23">
        <v>0</v>
      </c>
      <c r="S19" s="23">
        <v>0</v>
      </c>
      <c r="T19" s="207">
        <v>845</v>
      </c>
      <c r="U19" s="208">
        <v>0.03585681884244005</v>
      </c>
      <c r="V19" s="205">
        <v>0</v>
      </c>
      <c r="W19" s="209">
        <v>0</v>
      </c>
      <c r="X19" s="144"/>
      <c r="Y19" s="18" t="s">
        <v>29</v>
      </c>
      <c r="Z19" s="145"/>
      <c r="AA19" s="128" t="str">
        <f>IF(D19='(7)c'!D19,"OK!","ERROR!")</f>
        <v>OK!</v>
      </c>
      <c r="AB19" s="144"/>
      <c r="AC19" s="18" t="s">
        <v>29</v>
      </c>
      <c r="AD19" s="145"/>
      <c r="AE19" s="28">
        <v>849312</v>
      </c>
      <c r="AF19" s="26">
        <v>36.03979470379934</v>
      </c>
      <c r="AG19" s="26">
        <v>-18.769654539194306</v>
      </c>
      <c r="AH19" s="210">
        <v>839423</v>
      </c>
      <c r="AI19" s="211">
        <v>35.62016383807994</v>
      </c>
      <c r="AJ19" s="210">
        <v>721328</v>
      </c>
      <c r="AK19" s="211">
        <v>30.608908191691825</v>
      </c>
      <c r="AL19" s="28">
        <v>721328</v>
      </c>
      <c r="AM19" s="28">
        <v>0</v>
      </c>
      <c r="AN19" s="210">
        <v>118095</v>
      </c>
      <c r="AO19" s="211">
        <v>5.011255646388115</v>
      </c>
      <c r="AP19" s="28">
        <v>118095</v>
      </c>
      <c r="AQ19" s="28">
        <v>0</v>
      </c>
      <c r="AR19" s="28">
        <v>0</v>
      </c>
      <c r="AS19" s="28">
        <v>0</v>
      </c>
      <c r="AT19" s="28">
        <v>0</v>
      </c>
      <c r="AU19" s="210">
        <v>9889</v>
      </c>
      <c r="AV19" s="211">
        <v>0.419630865719396</v>
      </c>
      <c r="AW19" s="210">
        <v>0</v>
      </c>
      <c r="AX19" s="212">
        <v>0</v>
      </c>
      <c r="AY19" s="144"/>
      <c r="AZ19" s="18" t="s">
        <v>29</v>
      </c>
      <c r="BA19" s="145"/>
    </row>
    <row r="20" spans="1:53" ht="15" customHeight="1">
      <c r="A20" s="148"/>
      <c r="B20" s="31" t="s">
        <v>30</v>
      </c>
      <c r="C20" s="149"/>
      <c r="D20" s="33">
        <v>1215003</v>
      </c>
      <c r="E20" s="34">
        <v>23.055269131177134</v>
      </c>
      <c r="F20" s="34">
        <v>5.341357174812467</v>
      </c>
      <c r="G20" s="213">
        <v>1205038</v>
      </c>
      <c r="H20" s="214">
        <v>22.86617844013178</v>
      </c>
      <c r="I20" s="213">
        <v>1011308</v>
      </c>
      <c r="J20" s="214">
        <v>19.190058061183787</v>
      </c>
      <c r="K20" s="36">
        <v>1011308</v>
      </c>
      <c r="L20" s="36">
        <v>0</v>
      </c>
      <c r="M20" s="213">
        <v>193730</v>
      </c>
      <c r="N20" s="214">
        <v>3.6761203789479917</v>
      </c>
      <c r="O20" s="36">
        <v>193730</v>
      </c>
      <c r="P20" s="36">
        <v>0</v>
      </c>
      <c r="Q20" s="36">
        <v>0</v>
      </c>
      <c r="R20" s="36">
        <v>0</v>
      </c>
      <c r="S20" s="36">
        <v>0</v>
      </c>
      <c r="T20" s="215">
        <v>9965</v>
      </c>
      <c r="U20" s="216">
        <v>0.18909069104535559</v>
      </c>
      <c r="V20" s="213">
        <v>0</v>
      </c>
      <c r="W20" s="217">
        <v>0</v>
      </c>
      <c r="X20" s="148"/>
      <c r="Y20" s="31" t="s">
        <v>30</v>
      </c>
      <c r="Z20" s="149"/>
      <c r="AA20" s="128" t="str">
        <f>IF(D20='(7)c'!D20,"OK!","ERROR!")</f>
        <v>OK!</v>
      </c>
      <c r="AB20" s="148"/>
      <c r="AC20" s="31" t="s">
        <v>30</v>
      </c>
      <c r="AD20" s="149"/>
      <c r="AE20" s="42">
        <v>1153396</v>
      </c>
      <c r="AF20" s="39">
        <v>21.88624653175604</v>
      </c>
      <c r="AG20" s="39">
        <v>-24.206694200484307</v>
      </c>
      <c r="AH20" s="218">
        <v>1150048</v>
      </c>
      <c r="AI20" s="219">
        <v>21.822716613680793</v>
      </c>
      <c r="AJ20" s="218">
        <v>811820</v>
      </c>
      <c r="AK20" s="219">
        <v>15.404676849417015</v>
      </c>
      <c r="AL20" s="42">
        <v>811820</v>
      </c>
      <c r="AM20" s="42">
        <v>0</v>
      </c>
      <c r="AN20" s="218">
        <v>338228</v>
      </c>
      <c r="AO20" s="219">
        <v>6.418039764263776</v>
      </c>
      <c r="AP20" s="42">
        <v>338228</v>
      </c>
      <c r="AQ20" s="42">
        <v>0</v>
      </c>
      <c r="AR20" s="42">
        <v>0</v>
      </c>
      <c r="AS20" s="42">
        <v>0</v>
      </c>
      <c r="AT20" s="42">
        <v>0</v>
      </c>
      <c r="AU20" s="218">
        <v>3348</v>
      </c>
      <c r="AV20" s="219">
        <v>0.06352991807524841</v>
      </c>
      <c r="AW20" s="218">
        <v>0</v>
      </c>
      <c r="AX20" s="220">
        <v>0</v>
      </c>
      <c r="AY20" s="148"/>
      <c r="AZ20" s="31" t="s">
        <v>30</v>
      </c>
      <c r="BA20" s="149"/>
    </row>
    <row r="21" spans="1:53" ht="15" customHeight="1">
      <c r="A21" s="152"/>
      <c r="B21" s="44" t="s">
        <v>31</v>
      </c>
      <c r="C21" s="151"/>
      <c r="D21" s="46">
        <v>1633403</v>
      </c>
      <c r="E21" s="47">
        <v>22.965654360366084</v>
      </c>
      <c r="F21" s="47">
        <v>53.87977163959755</v>
      </c>
      <c r="G21" s="221">
        <v>1555380</v>
      </c>
      <c r="H21" s="222">
        <v>21.868650589613342</v>
      </c>
      <c r="I21" s="221">
        <v>1433684</v>
      </c>
      <c r="J21" s="222">
        <v>20.157604220138623</v>
      </c>
      <c r="K21" s="49">
        <v>1433684</v>
      </c>
      <c r="L21" s="49">
        <v>0</v>
      </c>
      <c r="M21" s="221">
        <v>118467</v>
      </c>
      <c r="N21" s="222">
        <v>1.6656466133033239</v>
      </c>
      <c r="O21" s="49">
        <v>118467</v>
      </c>
      <c r="P21" s="49">
        <v>0</v>
      </c>
      <c r="Q21" s="49">
        <v>0</v>
      </c>
      <c r="R21" s="49">
        <v>0</v>
      </c>
      <c r="S21" s="49">
        <v>3229</v>
      </c>
      <c r="T21" s="223">
        <v>78023</v>
      </c>
      <c r="U21" s="224">
        <v>1.0970037707527431</v>
      </c>
      <c r="V21" s="221">
        <v>0</v>
      </c>
      <c r="W21" s="225">
        <v>0</v>
      </c>
      <c r="X21" s="152"/>
      <c r="Y21" s="44" t="s">
        <v>31</v>
      </c>
      <c r="Z21" s="151"/>
      <c r="AA21" s="128" t="str">
        <f>IF(D21='(7)c'!D21,"OK!","ERROR!")</f>
        <v>OK!</v>
      </c>
      <c r="AB21" s="152"/>
      <c r="AC21" s="52" t="s">
        <v>31</v>
      </c>
      <c r="AD21" s="151"/>
      <c r="AE21" s="73">
        <v>1061480</v>
      </c>
      <c r="AF21" s="229">
        <v>14.924414116076308</v>
      </c>
      <c r="AG21" s="229">
        <v>1.2177830074882545</v>
      </c>
      <c r="AH21" s="230">
        <v>1057260</v>
      </c>
      <c r="AI21" s="231">
        <v>14.865080894941816</v>
      </c>
      <c r="AJ21" s="230">
        <v>794938</v>
      </c>
      <c r="AK21" s="231">
        <v>11.176832261187652</v>
      </c>
      <c r="AL21" s="73">
        <v>794938</v>
      </c>
      <c r="AM21" s="73">
        <v>0</v>
      </c>
      <c r="AN21" s="230">
        <v>258324</v>
      </c>
      <c r="AO21" s="231">
        <v>3.6320367337314847</v>
      </c>
      <c r="AP21" s="73">
        <v>258324</v>
      </c>
      <c r="AQ21" s="73">
        <v>0</v>
      </c>
      <c r="AR21" s="73">
        <v>0</v>
      </c>
      <c r="AS21" s="73">
        <v>0</v>
      </c>
      <c r="AT21" s="73">
        <v>3998</v>
      </c>
      <c r="AU21" s="230">
        <v>4220</v>
      </c>
      <c r="AV21" s="231">
        <v>0.05933322113449337</v>
      </c>
      <c r="AW21" s="230">
        <v>0</v>
      </c>
      <c r="AX21" s="232">
        <v>0</v>
      </c>
      <c r="AY21" s="152"/>
      <c r="AZ21" s="52" t="s">
        <v>31</v>
      </c>
      <c r="BA21" s="151"/>
    </row>
    <row r="22" spans="1:53" ht="15" customHeight="1">
      <c r="A22" s="144"/>
      <c r="B22" s="18" t="s">
        <v>32</v>
      </c>
      <c r="C22" s="145"/>
      <c r="D22" s="20">
        <v>1559999</v>
      </c>
      <c r="E22" s="21">
        <v>21.532957040066787</v>
      </c>
      <c r="F22" s="21">
        <v>-27.285350645645906</v>
      </c>
      <c r="G22" s="205">
        <v>1471531</v>
      </c>
      <c r="H22" s="206">
        <v>20.311816742271322</v>
      </c>
      <c r="I22" s="205">
        <v>1267814</v>
      </c>
      <c r="J22" s="206">
        <v>17.499873010684773</v>
      </c>
      <c r="K22" s="23">
        <v>1267814</v>
      </c>
      <c r="L22" s="23">
        <v>0</v>
      </c>
      <c r="M22" s="205">
        <v>203717</v>
      </c>
      <c r="N22" s="206">
        <v>2.8119437315865494</v>
      </c>
      <c r="O22" s="23">
        <v>203717</v>
      </c>
      <c r="P22" s="23">
        <v>0</v>
      </c>
      <c r="Q22" s="23">
        <v>0</v>
      </c>
      <c r="R22" s="23">
        <v>0</v>
      </c>
      <c r="S22" s="23">
        <v>0</v>
      </c>
      <c r="T22" s="207">
        <v>88468</v>
      </c>
      <c r="U22" s="208">
        <v>1.2211402977954655</v>
      </c>
      <c r="V22" s="205">
        <v>0</v>
      </c>
      <c r="W22" s="209">
        <v>0</v>
      </c>
      <c r="X22" s="144"/>
      <c r="Y22" s="18" t="s">
        <v>32</v>
      </c>
      <c r="Z22" s="145"/>
      <c r="AA22" s="128" t="str">
        <f>IF(D22='(7)c'!D22,"OK!","ERROR!")</f>
        <v>OK!</v>
      </c>
      <c r="AB22" s="144"/>
      <c r="AC22" s="18" t="s">
        <v>32</v>
      </c>
      <c r="AD22" s="145"/>
      <c r="AE22" s="28">
        <v>2145371</v>
      </c>
      <c r="AF22" s="26">
        <v>29.612955891641676</v>
      </c>
      <c r="AG22" s="26">
        <v>-18.274476370932383</v>
      </c>
      <c r="AH22" s="210">
        <v>2137467</v>
      </c>
      <c r="AI22" s="211">
        <v>29.50385550603586</v>
      </c>
      <c r="AJ22" s="210">
        <v>1674442</v>
      </c>
      <c r="AK22" s="211">
        <v>23.112635105588858</v>
      </c>
      <c r="AL22" s="28">
        <v>1674442</v>
      </c>
      <c r="AM22" s="28">
        <v>0</v>
      </c>
      <c r="AN22" s="210">
        <v>463025</v>
      </c>
      <c r="AO22" s="211">
        <v>6.391220400447003</v>
      </c>
      <c r="AP22" s="28">
        <v>463025</v>
      </c>
      <c r="AQ22" s="28">
        <v>0</v>
      </c>
      <c r="AR22" s="28">
        <v>0</v>
      </c>
      <c r="AS22" s="28">
        <v>0</v>
      </c>
      <c r="AT22" s="28">
        <v>0</v>
      </c>
      <c r="AU22" s="210">
        <v>7904</v>
      </c>
      <c r="AV22" s="211">
        <v>0.10910038560581634</v>
      </c>
      <c r="AW22" s="210">
        <v>0</v>
      </c>
      <c r="AX22" s="212">
        <v>0</v>
      </c>
      <c r="AY22" s="144"/>
      <c r="AZ22" s="18" t="s">
        <v>32</v>
      </c>
      <c r="BA22" s="145"/>
    </row>
    <row r="23" spans="1:53" ht="15" customHeight="1">
      <c r="A23" s="144"/>
      <c r="B23" s="18" t="s">
        <v>33</v>
      </c>
      <c r="C23" s="145"/>
      <c r="D23" s="20">
        <v>1528744</v>
      </c>
      <c r="E23" s="21">
        <v>22.643010706501734</v>
      </c>
      <c r="F23" s="21">
        <v>-30.357282777647182</v>
      </c>
      <c r="G23" s="205">
        <v>1513838</v>
      </c>
      <c r="H23" s="206">
        <v>22.422230302725094</v>
      </c>
      <c r="I23" s="205">
        <v>1004580</v>
      </c>
      <c r="J23" s="206">
        <v>14.879349122899264</v>
      </c>
      <c r="K23" s="23">
        <v>994279</v>
      </c>
      <c r="L23" s="23">
        <v>10301</v>
      </c>
      <c r="M23" s="205">
        <v>509258</v>
      </c>
      <c r="N23" s="206">
        <v>7.542881179825831</v>
      </c>
      <c r="O23" s="23">
        <v>509258</v>
      </c>
      <c r="P23" s="23">
        <v>0</v>
      </c>
      <c r="Q23" s="23">
        <v>0</v>
      </c>
      <c r="R23" s="23">
        <v>0</v>
      </c>
      <c r="S23" s="23">
        <v>0</v>
      </c>
      <c r="T23" s="207">
        <v>14906</v>
      </c>
      <c r="U23" s="208">
        <v>0.22078040377663943</v>
      </c>
      <c r="V23" s="205">
        <v>0</v>
      </c>
      <c r="W23" s="209">
        <v>0</v>
      </c>
      <c r="X23" s="144"/>
      <c r="Y23" s="18" t="s">
        <v>33</v>
      </c>
      <c r="Z23" s="145"/>
      <c r="AA23" s="128" t="str">
        <f>IF(D23='(7)c'!D23,"OK!","ERROR!")</f>
        <v>OK!</v>
      </c>
      <c r="AB23" s="144"/>
      <c r="AC23" s="18" t="s">
        <v>33</v>
      </c>
      <c r="AD23" s="145"/>
      <c r="AE23" s="28">
        <v>2195124</v>
      </c>
      <c r="AF23" s="26">
        <v>32.51310633703152</v>
      </c>
      <c r="AG23" s="26">
        <v>28.955857290646556</v>
      </c>
      <c r="AH23" s="210">
        <v>2195124</v>
      </c>
      <c r="AI23" s="211">
        <v>32.51310633703152</v>
      </c>
      <c r="AJ23" s="210">
        <v>1376234</v>
      </c>
      <c r="AK23" s="211">
        <v>20.384106950968707</v>
      </c>
      <c r="AL23" s="28">
        <v>1376234</v>
      </c>
      <c r="AM23" s="28">
        <v>0</v>
      </c>
      <c r="AN23" s="210">
        <v>818890</v>
      </c>
      <c r="AO23" s="211">
        <v>12.12899938606281</v>
      </c>
      <c r="AP23" s="28">
        <v>818890</v>
      </c>
      <c r="AQ23" s="28">
        <v>0</v>
      </c>
      <c r="AR23" s="28">
        <v>0</v>
      </c>
      <c r="AS23" s="28">
        <v>0</v>
      </c>
      <c r="AT23" s="28">
        <v>0</v>
      </c>
      <c r="AU23" s="210">
        <v>0</v>
      </c>
      <c r="AV23" s="211">
        <v>0</v>
      </c>
      <c r="AW23" s="210">
        <v>0</v>
      </c>
      <c r="AX23" s="212">
        <v>0</v>
      </c>
      <c r="AY23" s="144"/>
      <c r="AZ23" s="18" t="s">
        <v>33</v>
      </c>
      <c r="BA23" s="145"/>
    </row>
    <row r="24" spans="1:53" ht="15" customHeight="1">
      <c r="A24" s="144"/>
      <c r="B24" s="18" t="s">
        <v>34</v>
      </c>
      <c r="C24" s="145"/>
      <c r="D24" s="20">
        <v>3493109</v>
      </c>
      <c r="E24" s="21">
        <v>34.305784739243904</v>
      </c>
      <c r="F24" s="21">
        <v>36.06741222893514</v>
      </c>
      <c r="G24" s="205">
        <v>3493109</v>
      </c>
      <c r="H24" s="206">
        <v>34.305784739243904</v>
      </c>
      <c r="I24" s="205">
        <v>3246331</v>
      </c>
      <c r="J24" s="206">
        <v>31.882180738801566</v>
      </c>
      <c r="K24" s="23">
        <v>3246331</v>
      </c>
      <c r="L24" s="23">
        <v>0</v>
      </c>
      <c r="M24" s="205">
        <v>246778</v>
      </c>
      <c r="N24" s="206">
        <v>2.4236040004423374</v>
      </c>
      <c r="O24" s="23">
        <v>246778</v>
      </c>
      <c r="P24" s="23">
        <v>0</v>
      </c>
      <c r="Q24" s="23">
        <v>0</v>
      </c>
      <c r="R24" s="23">
        <v>0</v>
      </c>
      <c r="S24" s="23">
        <v>0</v>
      </c>
      <c r="T24" s="207">
        <v>0</v>
      </c>
      <c r="U24" s="208">
        <v>0</v>
      </c>
      <c r="V24" s="205">
        <v>0</v>
      </c>
      <c r="W24" s="209">
        <v>0</v>
      </c>
      <c r="X24" s="144"/>
      <c r="Y24" s="18" t="s">
        <v>34</v>
      </c>
      <c r="Z24" s="145"/>
      <c r="AA24" s="128" t="str">
        <f>IF(D24='(7)c'!D24,"OK!","ERROR!")</f>
        <v>OK!</v>
      </c>
      <c r="AB24" s="144"/>
      <c r="AC24" s="18" t="s">
        <v>34</v>
      </c>
      <c r="AD24" s="145"/>
      <c r="AE24" s="28">
        <v>2567190</v>
      </c>
      <c r="AF24" s="26">
        <v>25.21234451164838</v>
      </c>
      <c r="AG24" s="26">
        <v>-62.40901847356767</v>
      </c>
      <c r="AH24" s="210">
        <v>2567190</v>
      </c>
      <c r="AI24" s="211">
        <v>25.21234451164838</v>
      </c>
      <c r="AJ24" s="210">
        <v>2179386</v>
      </c>
      <c r="AK24" s="211">
        <v>21.40372572963564</v>
      </c>
      <c r="AL24" s="28">
        <v>2179386</v>
      </c>
      <c r="AM24" s="28">
        <v>0</v>
      </c>
      <c r="AN24" s="210">
        <v>387804</v>
      </c>
      <c r="AO24" s="211">
        <v>3.808618782012741</v>
      </c>
      <c r="AP24" s="28">
        <v>387804</v>
      </c>
      <c r="AQ24" s="28">
        <v>0</v>
      </c>
      <c r="AR24" s="28">
        <v>0</v>
      </c>
      <c r="AS24" s="28">
        <v>0</v>
      </c>
      <c r="AT24" s="28">
        <v>0</v>
      </c>
      <c r="AU24" s="210">
        <v>0</v>
      </c>
      <c r="AV24" s="211">
        <v>0</v>
      </c>
      <c r="AW24" s="210">
        <v>0</v>
      </c>
      <c r="AX24" s="212">
        <v>0</v>
      </c>
      <c r="AY24" s="144"/>
      <c r="AZ24" s="18" t="s">
        <v>34</v>
      </c>
      <c r="BA24" s="145"/>
    </row>
    <row r="25" spans="1:53" ht="15" customHeight="1">
      <c r="A25" s="148"/>
      <c r="B25" s="31" t="s">
        <v>35</v>
      </c>
      <c r="C25" s="149"/>
      <c r="D25" s="33">
        <v>4160993</v>
      </c>
      <c r="E25" s="34">
        <v>50.1697950799758</v>
      </c>
      <c r="F25" s="34">
        <v>162.3810187412626</v>
      </c>
      <c r="G25" s="213">
        <v>4142933</v>
      </c>
      <c r="H25" s="214">
        <v>49.9520426109992</v>
      </c>
      <c r="I25" s="213">
        <v>2106419</v>
      </c>
      <c r="J25" s="214">
        <v>25.397449498849806</v>
      </c>
      <c r="K25" s="36">
        <v>2106419</v>
      </c>
      <c r="L25" s="36">
        <v>0</v>
      </c>
      <c r="M25" s="213">
        <v>2018315</v>
      </c>
      <c r="N25" s="214">
        <v>24.335164696706137</v>
      </c>
      <c r="O25" s="36">
        <v>2018315</v>
      </c>
      <c r="P25" s="36">
        <v>0</v>
      </c>
      <c r="Q25" s="36">
        <v>0</v>
      </c>
      <c r="R25" s="36">
        <v>0</v>
      </c>
      <c r="S25" s="36">
        <v>18199</v>
      </c>
      <c r="T25" s="215">
        <v>18060</v>
      </c>
      <c r="U25" s="216">
        <v>0.21775246897660316</v>
      </c>
      <c r="V25" s="213">
        <v>0</v>
      </c>
      <c r="W25" s="217">
        <v>0</v>
      </c>
      <c r="X25" s="148"/>
      <c r="Y25" s="31" t="s">
        <v>35</v>
      </c>
      <c r="Z25" s="149"/>
      <c r="AA25" s="128" t="str">
        <f>IF(D25='(7)c'!D25,"OK!","ERROR!")</f>
        <v>OK!</v>
      </c>
      <c r="AB25" s="148"/>
      <c r="AC25" s="31" t="s">
        <v>35</v>
      </c>
      <c r="AD25" s="149"/>
      <c r="AE25" s="42">
        <v>1585859</v>
      </c>
      <c r="AF25" s="39">
        <v>19.120969695391302</v>
      </c>
      <c r="AG25" s="39">
        <v>-25.87531924122484</v>
      </c>
      <c r="AH25" s="218">
        <v>1585371</v>
      </c>
      <c r="AI25" s="219">
        <v>19.11508579700478</v>
      </c>
      <c r="AJ25" s="218">
        <v>961616</v>
      </c>
      <c r="AK25" s="219">
        <v>11.594366456666956</v>
      </c>
      <c r="AL25" s="42">
        <v>961616</v>
      </c>
      <c r="AM25" s="42">
        <v>0</v>
      </c>
      <c r="AN25" s="218">
        <v>595843</v>
      </c>
      <c r="AO25" s="219">
        <v>7.184179644098902</v>
      </c>
      <c r="AP25" s="42">
        <v>595843</v>
      </c>
      <c r="AQ25" s="42">
        <v>0</v>
      </c>
      <c r="AR25" s="42">
        <v>0</v>
      </c>
      <c r="AS25" s="42">
        <v>0</v>
      </c>
      <c r="AT25" s="42">
        <v>27912</v>
      </c>
      <c r="AU25" s="218">
        <v>488</v>
      </c>
      <c r="AV25" s="219">
        <v>0.005883898386521725</v>
      </c>
      <c r="AW25" s="218">
        <v>0</v>
      </c>
      <c r="AX25" s="220">
        <v>0</v>
      </c>
      <c r="AY25" s="148"/>
      <c r="AZ25" s="31" t="s">
        <v>35</v>
      </c>
      <c r="BA25" s="149"/>
    </row>
    <row r="26" spans="1:53" ht="15" customHeight="1">
      <c r="A26" s="150"/>
      <c r="B26" s="44" t="s">
        <v>36</v>
      </c>
      <c r="C26" s="151"/>
      <c r="D26" s="46">
        <v>1956532</v>
      </c>
      <c r="E26" s="47">
        <v>15.22954001392081</v>
      </c>
      <c r="F26" s="47">
        <v>-42.375232564338255</v>
      </c>
      <c r="G26" s="221">
        <v>1931654</v>
      </c>
      <c r="H26" s="222">
        <v>15.035890997975084</v>
      </c>
      <c r="I26" s="221">
        <v>1380455</v>
      </c>
      <c r="J26" s="222">
        <v>10.74538758370272</v>
      </c>
      <c r="K26" s="49">
        <v>1380455</v>
      </c>
      <c r="L26" s="49">
        <v>0</v>
      </c>
      <c r="M26" s="221">
        <v>495519</v>
      </c>
      <c r="N26" s="222">
        <v>3.857093284524877</v>
      </c>
      <c r="O26" s="49">
        <v>495519</v>
      </c>
      <c r="P26" s="49">
        <v>0</v>
      </c>
      <c r="Q26" s="49">
        <v>0</v>
      </c>
      <c r="R26" s="49">
        <v>0</v>
      </c>
      <c r="S26" s="49">
        <v>55680</v>
      </c>
      <c r="T26" s="223">
        <v>24878</v>
      </c>
      <c r="U26" s="224">
        <v>0.19364901594572537</v>
      </c>
      <c r="V26" s="221">
        <v>0</v>
      </c>
      <c r="W26" s="225">
        <v>0</v>
      </c>
      <c r="X26" s="152"/>
      <c r="Y26" s="44" t="s">
        <v>36</v>
      </c>
      <c r="Z26" s="153"/>
      <c r="AA26" s="128" t="str">
        <f>IF(D26='(7)c'!D26,"OK!","ERROR!")</f>
        <v>OK!</v>
      </c>
      <c r="AB26" s="150"/>
      <c r="AC26" s="52" t="s">
        <v>36</v>
      </c>
      <c r="AD26" s="153"/>
      <c r="AE26" s="58">
        <v>3395297</v>
      </c>
      <c r="AF26" s="55">
        <v>26.428809506128847</v>
      </c>
      <c r="AG26" s="55">
        <v>63.152758169658256</v>
      </c>
      <c r="AH26" s="226">
        <v>3395297</v>
      </c>
      <c r="AI26" s="227">
        <v>26.428809506128847</v>
      </c>
      <c r="AJ26" s="226">
        <v>2430228</v>
      </c>
      <c r="AK26" s="227">
        <v>18.916764238433483</v>
      </c>
      <c r="AL26" s="58">
        <v>2430228</v>
      </c>
      <c r="AM26" s="58">
        <v>0</v>
      </c>
      <c r="AN26" s="226">
        <v>952043</v>
      </c>
      <c r="AO26" s="227">
        <v>7.410651583246893</v>
      </c>
      <c r="AP26" s="58">
        <v>952043</v>
      </c>
      <c r="AQ26" s="58">
        <v>0</v>
      </c>
      <c r="AR26" s="58">
        <v>0</v>
      </c>
      <c r="AS26" s="58">
        <v>0</v>
      </c>
      <c r="AT26" s="58">
        <v>13026</v>
      </c>
      <c r="AU26" s="226">
        <v>0</v>
      </c>
      <c r="AV26" s="227">
        <v>0</v>
      </c>
      <c r="AW26" s="226">
        <v>0</v>
      </c>
      <c r="AX26" s="228">
        <v>0</v>
      </c>
      <c r="AY26" s="150"/>
      <c r="AZ26" s="52" t="s">
        <v>36</v>
      </c>
      <c r="BA26" s="153"/>
    </row>
    <row r="27" spans="1:53" ht="15" customHeight="1">
      <c r="A27" s="144"/>
      <c r="B27" s="18" t="s">
        <v>37</v>
      </c>
      <c r="C27" s="145"/>
      <c r="D27" s="20">
        <v>988435</v>
      </c>
      <c r="E27" s="21">
        <v>13.300324113276965</v>
      </c>
      <c r="F27" s="21">
        <v>49.82962107362977</v>
      </c>
      <c r="G27" s="205">
        <v>988435</v>
      </c>
      <c r="H27" s="206">
        <v>13.300324113276965</v>
      </c>
      <c r="I27" s="205">
        <v>117348</v>
      </c>
      <c r="J27" s="206">
        <v>1.57902789161131</v>
      </c>
      <c r="K27" s="23">
        <v>117348</v>
      </c>
      <c r="L27" s="23">
        <v>0</v>
      </c>
      <c r="M27" s="205">
        <v>871087</v>
      </c>
      <c r="N27" s="206">
        <v>11.721296221665655</v>
      </c>
      <c r="O27" s="23">
        <v>871087</v>
      </c>
      <c r="P27" s="23">
        <v>0</v>
      </c>
      <c r="Q27" s="23">
        <v>0</v>
      </c>
      <c r="R27" s="23">
        <v>0</v>
      </c>
      <c r="S27" s="23">
        <v>0</v>
      </c>
      <c r="T27" s="207">
        <v>0</v>
      </c>
      <c r="U27" s="208">
        <v>0</v>
      </c>
      <c r="V27" s="205">
        <v>0</v>
      </c>
      <c r="W27" s="209">
        <v>0</v>
      </c>
      <c r="X27" s="144"/>
      <c r="Y27" s="18" t="s">
        <v>37</v>
      </c>
      <c r="Z27" s="145"/>
      <c r="AA27" s="128" t="str">
        <f>IF(D27='(7)c'!D27,"OK!","ERROR!")</f>
        <v>OK!</v>
      </c>
      <c r="AB27" s="144"/>
      <c r="AC27" s="18" t="s">
        <v>37</v>
      </c>
      <c r="AD27" s="145"/>
      <c r="AE27" s="28">
        <v>659706</v>
      </c>
      <c r="AF27" s="26">
        <v>8.876965728119192</v>
      </c>
      <c r="AG27" s="26">
        <v>-27.979065319347768</v>
      </c>
      <c r="AH27" s="210">
        <v>640522</v>
      </c>
      <c r="AI27" s="211">
        <v>8.618826935189858</v>
      </c>
      <c r="AJ27" s="210">
        <v>49398</v>
      </c>
      <c r="AK27" s="211">
        <v>0.6646966270393657</v>
      </c>
      <c r="AL27" s="28">
        <v>49398</v>
      </c>
      <c r="AM27" s="28">
        <v>0</v>
      </c>
      <c r="AN27" s="210">
        <v>591124</v>
      </c>
      <c r="AO27" s="211">
        <v>7.954130308150493</v>
      </c>
      <c r="AP27" s="28">
        <v>591124</v>
      </c>
      <c r="AQ27" s="28">
        <v>0</v>
      </c>
      <c r="AR27" s="28">
        <v>0</v>
      </c>
      <c r="AS27" s="28">
        <v>0</v>
      </c>
      <c r="AT27" s="28">
        <v>0</v>
      </c>
      <c r="AU27" s="210">
        <v>19184</v>
      </c>
      <c r="AV27" s="211">
        <v>0.258138792929333</v>
      </c>
      <c r="AW27" s="210">
        <v>0</v>
      </c>
      <c r="AX27" s="212">
        <v>0</v>
      </c>
      <c r="AY27" s="144"/>
      <c r="AZ27" s="18" t="s">
        <v>37</v>
      </c>
      <c r="BA27" s="145"/>
    </row>
    <row r="28" spans="1:53" ht="15" customHeight="1">
      <c r="A28" s="144"/>
      <c r="B28" s="18" t="s">
        <v>38</v>
      </c>
      <c r="C28" s="145"/>
      <c r="D28" s="20">
        <v>4433307</v>
      </c>
      <c r="E28" s="21">
        <v>29.46737470320306</v>
      </c>
      <c r="F28" s="21">
        <v>30.242063657606657</v>
      </c>
      <c r="G28" s="205">
        <v>4433307</v>
      </c>
      <c r="H28" s="206">
        <v>29.46737470320306</v>
      </c>
      <c r="I28" s="205">
        <v>1779147</v>
      </c>
      <c r="J28" s="206">
        <v>11.825662265455474</v>
      </c>
      <c r="K28" s="23">
        <v>1779147</v>
      </c>
      <c r="L28" s="23">
        <v>0</v>
      </c>
      <c r="M28" s="205">
        <v>2654160</v>
      </c>
      <c r="N28" s="206">
        <v>17.641712437747586</v>
      </c>
      <c r="O28" s="23">
        <v>2377383</v>
      </c>
      <c r="P28" s="23">
        <v>276777</v>
      </c>
      <c r="Q28" s="23">
        <v>0</v>
      </c>
      <c r="R28" s="23">
        <v>0</v>
      </c>
      <c r="S28" s="23">
        <v>0</v>
      </c>
      <c r="T28" s="207">
        <v>0</v>
      </c>
      <c r="U28" s="208">
        <v>0</v>
      </c>
      <c r="V28" s="205">
        <v>0</v>
      </c>
      <c r="W28" s="209">
        <v>0</v>
      </c>
      <c r="X28" s="144"/>
      <c r="Y28" s="18" t="s">
        <v>38</v>
      </c>
      <c r="Z28" s="145"/>
      <c r="AA28" s="128" t="str">
        <f>IF(D28='(7)c'!D28,"OK!","ERROR!")</f>
        <v>OK!</v>
      </c>
      <c r="AB28" s="144"/>
      <c r="AC28" s="18" t="s">
        <v>38</v>
      </c>
      <c r="AD28" s="145"/>
      <c r="AE28" s="28">
        <v>3403898</v>
      </c>
      <c r="AF28" s="26">
        <v>22.625082769472876</v>
      </c>
      <c r="AG28" s="26">
        <v>109.48637374621356</v>
      </c>
      <c r="AH28" s="210">
        <v>3403100</v>
      </c>
      <c r="AI28" s="211">
        <v>22.61977861052039</v>
      </c>
      <c r="AJ28" s="210">
        <v>1439593</v>
      </c>
      <c r="AK28" s="211">
        <v>9.568709397095262</v>
      </c>
      <c r="AL28" s="28">
        <v>1439593</v>
      </c>
      <c r="AM28" s="28">
        <v>0</v>
      </c>
      <c r="AN28" s="210">
        <v>1963507</v>
      </c>
      <c r="AO28" s="211">
        <v>13.051069213425132</v>
      </c>
      <c r="AP28" s="28">
        <v>1683220</v>
      </c>
      <c r="AQ28" s="28">
        <v>280287</v>
      </c>
      <c r="AR28" s="28">
        <v>0</v>
      </c>
      <c r="AS28" s="28">
        <v>0</v>
      </c>
      <c r="AT28" s="28">
        <v>0</v>
      </c>
      <c r="AU28" s="210">
        <v>798</v>
      </c>
      <c r="AV28" s="211">
        <v>0.00530415895248311</v>
      </c>
      <c r="AW28" s="210">
        <v>0</v>
      </c>
      <c r="AX28" s="212">
        <v>0</v>
      </c>
      <c r="AY28" s="144"/>
      <c r="AZ28" s="18" t="s">
        <v>38</v>
      </c>
      <c r="BA28" s="145"/>
    </row>
    <row r="29" spans="1:53" ht="15" customHeight="1">
      <c r="A29" s="144"/>
      <c r="B29" s="18" t="s">
        <v>39</v>
      </c>
      <c r="C29" s="145"/>
      <c r="D29" s="20">
        <v>224445</v>
      </c>
      <c r="E29" s="21">
        <v>4.115907415051701</v>
      </c>
      <c r="F29" s="21">
        <v>-79.52627982985773</v>
      </c>
      <c r="G29" s="205">
        <v>224445</v>
      </c>
      <c r="H29" s="206">
        <v>4.115907415051701</v>
      </c>
      <c r="I29" s="205">
        <v>44732</v>
      </c>
      <c r="J29" s="206">
        <v>0.820302392524194</v>
      </c>
      <c r="K29" s="23">
        <v>44732</v>
      </c>
      <c r="L29" s="23">
        <v>0</v>
      </c>
      <c r="M29" s="205">
        <v>179713</v>
      </c>
      <c r="N29" s="206">
        <v>3.2956050225275075</v>
      </c>
      <c r="O29" s="23">
        <v>179713</v>
      </c>
      <c r="P29" s="23">
        <v>0</v>
      </c>
      <c r="Q29" s="23">
        <v>0</v>
      </c>
      <c r="R29" s="23">
        <v>0</v>
      </c>
      <c r="S29" s="23">
        <v>0</v>
      </c>
      <c r="T29" s="207">
        <v>0</v>
      </c>
      <c r="U29" s="208">
        <v>0</v>
      </c>
      <c r="V29" s="205">
        <v>0</v>
      </c>
      <c r="W29" s="209">
        <v>0</v>
      </c>
      <c r="X29" s="144"/>
      <c r="Y29" s="18" t="s">
        <v>39</v>
      </c>
      <c r="Z29" s="145"/>
      <c r="AA29" s="128" t="str">
        <f>IF(D29='(7)c'!D29,"OK!","ERROR!")</f>
        <v>OK!</v>
      </c>
      <c r="AB29" s="144"/>
      <c r="AC29" s="18" t="s">
        <v>39</v>
      </c>
      <c r="AD29" s="145"/>
      <c r="AE29" s="28">
        <v>1096259</v>
      </c>
      <c r="AF29" s="26">
        <v>20.103368517530637</v>
      </c>
      <c r="AG29" s="26">
        <v>311.60288204130825</v>
      </c>
      <c r="AH29" s="210">
        <v>1091639</v>
      </c>
      <c r="AI29" s="211">
        <v>20.01864623698289</v>
      </c>
      <c r="AJ29" s="210">
        <v>248132</v>
      </c>
      <c r="AK29" s="211">
        <v>4.550283315340546</v>
      </c>
      <c r="AL29" s="28">
        <v>248132</v>
      </c>
      <c r="AM29" s="28">
        <v>0</v>
      </c>
      <c r="AN29" s="210">
        <v>843507</v>
      </c>
      <c r="AO29" s="211">
        <v>15.468362921642344</v>
      </c>
      <c r="AP29" s="28">
        <v>843507</v>
      </c>
      <c r="AQ29" s="28">
        <v>0</v>
      </c>
      <c r="AR29" s="28">
        <v>0</v>
      </c>
      <c r="AS29" s="28">
        <v>0</v>
      </c>
      <c r="AT29" s="28">
        <v>0</v>
      </c>
      <c r="AU29" s="210">
        <v>4620</v>
      </c>
      <c r="AV29" s="211">
        <v>0.08472228054774605</v>
      </c>
      <c r="AW29" s="210">
        <v>0</v>
      </c>
      <c r="AX29" s="212">
        <v>0</v>
      </c>
      <c r="AY29" s="144"/>
      <c r="AZ29" s="18" t="s">
        <v>39</v>
      </c>
      <c r="BA29" s="145"/>
    </row>
    <row r="30" spans="1:53" ht="15" customHeight="1">
      <c r="A30" s="148"/>
      <c r="B30" s="31" t="s">
        <v>40</v>
      </c>
      <c r="C30" s="149"/>
      <c r="D30" s="33">
        <v>1341429</v>
      </c>
      <c r="E30" s="34">
        <v>21.9217188975382</v>
      </c>
      <c r="F30" s="34">
        <v>15.233042493735509</v>
      </c>
      <c r="G30" s="213">
        <v>1341429</v>
      </c>
      <c r="H30" s="214">
        <v>21.9217188975382</v>
      </c>
      <c r="I30" s="213">
        <v>1022972</v>
      </c>
      <c r="J30" s="214">
        <v>16.717474144403056</v>
      </c>
      <c r="K30" s="36">
        <v>1022972</v>
      </c>
      <c r="L30" s="36">
        <v>0</v>
      </c>
      <c r="M30" s="213">
        <v>318457</v>
      </c>
      <c r="N30" s="214">
        <v>5.204244753135144</v>
      </c>
      <c r="O30" s="36">
        <v>318457</v>
      </c>
      <c r="P30" s="36">
        <v>0</v>
      </c>
      <c r="Q30" s="36">
        <v>0</v>
      </c>
      <c r="R30" s="36">
        <v>0</v>
      </c>
      <c r="S30" s="36">
        <v>0</v>
      </c>
      <c r="T30" s="215">
        <v>0</v>
      </c>
      <c r="U30" s="216">
        <v>0</v>
      </c>
      <c r="V30" s="213">
        <v>0</v>
      </c>
      <c r="W30" s="217">
        <v>0</v>
      </c>
      <c r="X30" s="148"/>
      <c r="Y30" s="31" t="s">
        <v>40</v>
      </c>
      <c r="Z30" s="149"/>
      <c r="AA30" s="128" t="str">
        <f>IF(D30='(7)c'!D30,"OK!","ERROR!")</f>
        <v>OK!</v>
      </c>
      <c r="AB30" s="148"/>
      <c r="AC30" s="31" t="s">
        <v>40</v>
      </c>
      <c r="AD30" s="149"/>
      <c r="AE30" s="42">
        <v>1164101</v>
      </c>
      <c r="AF30" s="39">
        <v>19.023813329175912</v>
      </c>
      <c r="AG30" s="39">
        <v>11.724808433531425</v>
      </c>
      <c r="AH30" s="218">
        <v>1131774</v>
      </c>
      <c r="AI30" s="219">
        <v>18.495523418341485</v>
      </c>
      <c r="AJ30" s="218">
        <v>429537</v>
      </c>
      <c r="AK30" s="219">
        <v>7.019521249422716</v>
      </c>
      <c r="AL30" s="42">
        <v>429537</v>
      </c>
      <c r="AM30" s="42">
        <v>0</v>
      </c>
      <c r="AN30" s="218">
        <v>702237</v>
      </c>
      <c r="AO30" s="219">
        <v>11.476002168918766</v>
      </c>
      <c r="AP30" s="42">
        <v>702237</v>
      </c>
      <c r="AQ30" s="42">
        <v>0</v>
      </c>
      <c r="AR30" s="42">
        <v>0</v>
      </c>
      <c r="AS30" s="42">
        <v>0</v>
      </c>
      <c r="AT30" s="42">
        <v>0</v>
      </c>
      <c r="AU30" s="218">
        <v>32327</v>
      </c>
      <c r="AV30" s="219">
        <v>0.5282899108344291</v>
      </c>
      <c r="AW30" s="218">
        <v>0</v>
      </c>
      <c r="AX30" s="220">
        <v>0</v>
      </c>
      <c r="AY30" s="148"/>
      <c r="AZ30" s="31" t="s">
        <v>40</v>
      </c>
      <c r="BA30" s="149"/>
    </row>
    <row r="31" spans="1:53" ht="15" customHeight="1">
      <c r="A31" s="150"/>
      <c r="B31" s="44" t="s">
        <v>41</v>
      </c>
      <c r="C31" s="151"/>
      <c r="D31" s="46">
        <v>1394635</v>
      </c>
      <c r="E31" s="47">
        <v>13.261510985068956</v>
      </c>
      <c r="F31" s="47">
        <v>-48.55691113139864</v>
      </c>
      <c r="G31" s="221">
        <v>1377111</v>
      </c>
      <c r="H31" s="222">
        <v>13.094876189224632</v>
      </c>
      <c r="I31" s="221">
        <v>785734</v>
      </c>
      <c r="J31" s="222">
        <v>7.471503348433225</v>
      </c>
      <c r="K31" s="49">
        <v>785734</v>
      </c>
      <c r="L31" s="49">
        <v>0</v>
      </c>
      <c r="M31" s="221">
        <v>591377</v>
      </c>
      <c r="N31" s="222">
        <v>5.623372840791407</v>
      </c>
      <c r="O31" s="49">
        <v>591377</v>
      </c>
      <c r="P31" s="49">
        <v>0</v>
      </c>
      <c r="Q31" s="49">
        <v>0</v>
      </c>
      <c r="R31" s="49">
        <v>0</v>
      </c>
      <c r="S31" s="49">
        <v>0</v>
      </c>
      <c r="T31" s="223">
        <v>17524</v>
      </c>
      <c r="U31" s="224">
        <v>0.1666347958443237</v>
      </c>
      <c r="V31" s="221">
        <v>0</v>
      </c>
      <c r="W31" s="225">
        <v>0</v>
      </c>
      <c r="X31" s="152"/>
      <c r="Y31" s="52" t="s">
        <v>41</v>
      </c>
      <c r="Z31" s="153"/>
      <c r="AA31" s="128" t="str">
        <f>IF(D31='(7)c'!D31,"OK!","ERROR!")</f>
        <v>OK!</v>
      </c>
      <c r="AB31" s="150"/>
      <c r="AC31" s="52" t="s">
        <v>41</v>
      </c>
      <c r="AD31" s="153"/>
      <c r="AE31" s="58">
        <v>2711025</v>
      </c>
      <c r="AF31" s="55">
        <v>25.778994373650857</v>
      </c>
      <c r="AG31" s="55">
        <v>84.30536350175602</v>
      </c>
      <c r="AH31" s="226">
        <v>2711025</v>
      </c>
      <c r="AI31" s="227">
        <v>25.778994373650857</v>
      </c>
      <c r="AJ31" s="226">
        <v>1626419</v>
      </c>
      <c r="AK31" s="227">
        <v>15.465532870482145</v>
      </c>
      <c r="AL31" s="58">
        <v>1626419</v>
      </c>
      <c r="AM31" s="58">
        <v>0</v>
      </c>
      <c r="AN31" s="226">
        <v>1084606</v>
      </c>
      <c r="AO31" s="227">
        <v>10.313461503168714</v>
      </c>
      <c r="AP31" s="58">
        <v>1084606</v>
      </c>
      <c r="AQ31" s="58">
        <v>0</v>
      </c>
      <c r="AR31" s="58">
        <v>0</v>
      </c>
      <c r="AS31" s="58">
        <v>0</v>
      </c>
      <c r="AT31" s="58">
        <v>0</v>
      </c>
      <c r="AU31" s="226">
        <v>0</v>
      </c>
      <c r="AV31" s="227">
        <v>0</v>
      </c>
      <c r="AW31" s="226">
        <v>0</v>
      </c>
      <c r="AX31" s="228">
        <v>0</v>
      </c>
      <c r="AY31" s="150"/>
      <c r="AZ31" s="52" t="s">
        <v>41</v>
      </c>
      <c r="BA31" s="153"/>
    </row>
    <row r="32" spans="1:53" ht="15" customHeight="1">
      <c r="A32" s="144"/>
      <c r="B32" s="18" t="s">
        <v>42</v>
      </c>
      <c r="C32" s="145"/>
      <c r="D32" s="20">
        <v>995566</v>
      </c>
      <c r="E32" s="21">
        <v>16.745575626113492</v>
      </c>
      <c r="F32" s="21">
        <v>35.2594009580975</v>
      </c>
      <c r="G32" s="205">
        <v>995566</v>
      </c>
      <c r="H32" s="206">
        <v>16.745575626113492</v>
      </c>
      <c r="I32" s="205">
        <v>766886</v>
      </c>
      <c r="J32" s="206">
        <v>12.899142306595115</v>
      </c>
      <c r="K32" s="23">
        <v>766886</v>
      </c>
      <c r="L32" s="23">
        <v>0</v>
      </c>
      <c r="M32" s="205">
        <v>228680</v>
      </c>
      <c r="N32" s="206">
        <v>3.846433319518378</v>
      </c>
      <c r="O32" s="23">
        <v>228680</v>
      </c>
      <c r="P32" s="23">
        <v>0</v>
      </c>
      <c r="Q32" s="23">
        <v>0</v>
      </c>
      <c r="R32" s="23">
        <v>0</v>
      </c>
      <c r="S32" s="23">
        <v>0</v>
      </c>
      <c r="T32" s="207">
        <v>0</v>
      </c>
      <c r="U32" s="208">
        <v>0</v>
      </c>
      <c r="V32" s="205">
        <v>0</v>
      </c>
      <c r="W32" s="209">
        <v>0</v>
      </c>
      <c r="X32" s="144"/>
      <c r="Y32" s="18" t="s">
        <v>42</v>
      </c>
      <c r="Z32" s="145"/>
      <c r="AA32" s="128" t="str">
        <f>IF(D32='(7)c'!D32,"OK!","ERROR!")</f>
        <v>OK!</v>
      </c>
      <c r="AB32" s="144"/>
      <c r="AC32" s="18" t="s">
        <v>42</v>
      </c>
      <c r="AD32" s="145"/>
      <c r="AE32" s="29">
        <v>736042</v>
      </c>
      <c r="AF32" s="26">
        <v>12.380341408802458</v>
      </c>
      <c r="AG32" s="26">
        <v>-70.39828126784649</v>
      </c>
      <c r="AH32" s="210">
        <v>736042</v>
      </c>
      <c r="AI32" s="211">
        <v>12.380341408802458</v>
      </c>
      <c r="AJ32" s="210">
        <v>305300</v>
      </c>
      <c r="AK32" s="211">
        <v>5.135193687462659</v>
      </c>
      <c r="AL32" s="28">
        <v>305300</v>
      </c>
      <c r="AM32" s="25">
        <v>0</v>
      </c>
      <c r="AN32" s="210">
        <v>430742</v>
      </c>
      <c r="AO32" s="211">
        <v>7.245147721339799</v>
      </c>
      <c r="AP32" s="25">
        <v>430742</v>
      </c>
      <c r="AQ32" s="25">
        <v>0</v>
      </c>
      <c r="AR32" s="25">
        <v>0</v>
      </c>
      <c r="AS32" s="25">
        <v>0</v>
      </c>
      <c r="AT32" s="25">
        <v>0</v>
      </c>
      <c r="AU32" s="233">
        <v>0</v>
      </c>
      <c r="AV32" s="211">
        <v>0</v>
      </c>
      <c r="AW32" s="233">
        <v>0</v>
      </c>
      <c r="AX32" s="212">
        <v>0</v>
      </c>
      <c r="AY32" s="144"/>
      <c r="AZ32" s="18" t="s">
        <v>42</v>
      </c>
      <c r="BA32" s="145"/>
    </row>
    <row r="33" spans="1:53" ht="15" customHeight="1">
      <c r="A33" s="144"/>
      <c r="B33" s="18" t="s">
        <v>43</v>
      </c>
      <c r="C33" s="145"/>
      <c r="D33" s="20">
        <v>2503840</v>
      </c>
      <c r="E33" s="21">
        <v>21.034452080935058</v>
      </c>
      <c r="F33" s="21">
        <v>-32.46370298961617</v>
      </c>
      <c r="G33" s="205">
        <v>2492789</v>
      </c>
      <c r="H33" s="206">
        <v>20.94161398826683</v>
      </c>
      <c r="I33" s="205">
        <v>2015754</v>
      </c>
      <c r="J33" s="206">
        <v>16.934101587942187</v>
      </c>
      <c r="K33" s="23">
        <v>2015754</v>
      </c>
      <c r="L33" s="23">
        <v>0</v>
      </c>
      <c r="M33" s="205">
        <v>477035</v>
      </c>
      <c r="N33" s="206">
        <v>4.007512400324644</v>
      </c>
      <c r="O33" s="23">
        <v>477035</v>
      </c>
      <c r="P33" s="23">
        <v>0</v>
      </c>
      <c r="Q33" s="23">
        <v>0</v>
      </c>
      <c r="R33" s="23">
        <v>0</v>
      </c>
      <c r="S33" s="23">
        <v>0</v>
      </c>
      <c r="T33" s="207">
        <v>11051</v>
      </c>
      <c r="U33" s="208">
        <v>0.09283809266822693</v>
      </c>
      <c r="V33" s="205">
        <v>0</v>
      </c>
      <c r="W33" s="209">
        <v>0</v>
      </c>
      <c r="X33" s="144"/>
      <c r="Y33" s="18" t="s">
        <v>43</v>
      </c>
      <c r="Z33" s="145"/>
      <c r="AA33" s="128" t="str">
        <f>IF(D33='(7)c'!D33,"OK!","ERROR!")</f>
        <v>OK!</v>
      </c>
      <c r="AB33" s="144"/>
      <c r="AC33" s="18" t="s">
        <v>43</v>
      </c>
      <c r="AD33" s="145"/>
      <c r="AE33" s="29">
        <v>3707399</v>
      </c>
      <c r="AF33" s="26">
        <v>31.14540330468662</v>
      </c>
      <c r="AG33" s="26">
        <v>13.092727276055047</v>
      </c>
      <c r="AH33" s="210">
        <v>3707399</v>
      </c>
      <c r="AI33" s="211">
        <v>31.14540330468662</v>
      </c>
      <c r="AJ33" s="210">
        <v>3106535</v>
      </c>
      <c r="AK33" s="211">
        <v>26.097618695782312</v>
      </c>
      <c r="AL33" s="28">
        <v>3106535</v>
      </c>
      <c r="AM33" s="28">
        <v>0</v>
      </c>
      <c r="AN33" s="210">
        <v>600864</v>
      </c>
      <c r="AO33" s="211">
        <v>5.047784608904308</v>
      </c>
      <c r="AP33" s="28">
        <v>600864</v>
      </c>
      <c r="AQ33" s="25">
        <v>0</v>
      </c>
      <c r="AR33" s="28">
        <v>0</v>
      </c>
      <c r="AS33" s="28">
        <v>0</v>
      </c>
      <c r="AT33" s="28">
        <v>0</v>
      </c>
      <c r="AU33" s="210">
        <v>0</v>
      </c>
      <c r="AV33" s="211">
        <v>0</v>
      </c>
      <c r="AW33" s="210">
        <v>0</v>
      </c>
      <c r="AX33" s="212">
        <v>0</v>
      </c>
      <c r="AY33" s="144"/>
      <c r="AZ33" s="18" t="s">
        <v>43</v>
      </c>
      <c r="BA33" s="145"/>
    </row>
    <row r="34" spans="1:53" ht="15" customHeight="1">
      <c r="A34" s="144"/>
      <c r="B34" s="18" t="s">
        <v>44</v>
      </c>
      <c r="C34" s="145"/>
      <c r="D34" s="20">
        <v>499343</v>
      </c>
      <c r="E34" s="21">
        <v>33.974157914181305</v>
      </c>
      <c r="F34" s="21">
        <v>9.689302644354331</v>
      </c>
      <c r="G34" s="205">
        <v>496268</v>
      </c>
      <c r="H34" s="206">
        <v>33.764941933210096</v>
      </c>
      <c r="I34" s="205">
        <v>137663</v>
      </c>
      <c r="J34" s="206">
        <v>9.366276288923528</v>
      </c>
      <c r="K34" s="23">
        <v>137663</v>
      </c>
      <c r="L34" s="23">
        <v>0</v>
      </c>
      <c r="M34" s="205">
        <v>358605</v>
      </c>
      <c r="N34" s="206">
        <v>24.398665644286567</v>
      </c>
      <c r="O34" s="23">
        <v>358605</v>
      </c>
      <c r="P34" s="23">
        <v>0</v>
      </c>
      <c r="Q34" s="23">
        <v>0</v>
      </c>
      <c r="R34" s="23">
        <v>0</v>
      </c>
      <c r="S34" s="23">
        <v>0</v>
      </c>
      <c r="T34" s="207">
        <v>3075</v>
      </c>
      <c r="U34" s="208">
        <v>0.20921598097121122</v>
      </c>
      <c r="V34" s="205">
        <v>0</v>
      </c>
      <c r="W34" s="209">
        <v>0</v>
      </c>
      <c r="X34" s="144"/>
      <c r="Y34" s="18" t="s">
        <v>44</v>
      </c>
      <c r="Z34" s="145"/>
      <c r="AA34" s="128" t="str">
        <f>IF(D34='(7)c'!D34,"OK!","ERROR!")</f>
        <v>OK!</v>
      </c>
      <c r="AB34" s="144"/>
      <c r="AC34" s="18" t="s">
        <v>44</v>
      </c>
      <c r="AD34" s="145"/>
      <c r="AE34" s="29">
        <v>455234</v>
      </c>
      <c r="AF34" s="26">
        <v>30.973082237869388</v>
      </c>
      <c r="AG34" s="26">
        <v>-2.2578636607622116</v>
      </c>
      <c r="AH34" s="210">
        <v>444010</v>
      </c>
      <c r="AI34" s="211">
        <v>30.209426897895117</v>
      </c>
      <c r="AJ34" s="210">
        <v>85975</v>
      </c>
      <c r="AK34" s="211">
        <v>5.849542752520287</v>
      </c>
      <c r="AL34" s="28">
        <v>85975</v>
      </c>
      <c r="AM34" s="28">
        <v>0</v>
      </c>
      <c r="AN34" s="210">
        <v>358035</v>
      </c>
      <c r="AO34" s="211">
        <v>24.35988414537483</v>
      </c>
      <c r="AP34" s="28">
        <v>358035</v>
      </c>
      <c r="AQ34" s="25">
        <v>0</v>
      </c>
      <c r="AR34" s="28">
        <v>0</v>
      </c>
      <c r="AS34" s="28">
        <v>0</v>
      </c>
      <c r="AT34" s="28">
        <v>0</v>
      </c>
      <c r="AU34" s="210">
        <v>11224</v>
      </c>
      <c r="AV34" s="211">
        <v>0.7636553399742682</v>
      </c>
      <c r="AW34" s="210">
        <v>0</v>
      </c>
      <c r="AX34" s="212">
        <v>0</v>
      </c>
      <c r="AY34" s="144"/>
      <c r="AZ34" s="18" t="s">
        <v>44</v>
      </c>
      <c r="BA34" s="145"/>
    </row>
    <row r="35" spans="1:53" ht="15" customHeight="1">
      <c r="A35" s="148"/>
      <c r="B35" s="31" t="s">
        <v>45</v>
      </c>
      <c r="C35" s="149"/>
      <c r="D35" s="33">
        <v>119504</v>
      </c>
      <c r="E35" s="34">
        <v>7.701741824343006</v>
      </c>
      <c r="F35" s="34">
        <v>-1.5090452054230026</v>
      </c>
      <c r="G35" s="213">
        <v>119504</v>
      </c>
      <c r="H35" s="214">
        <v>7.701741824343006</v>
      </c>
      <c r="I35" s="213">
        <v>84586</v>
      </c>
      <c r="J35" s="214">
        <v>5.4513617448276</v>
      </c>
      <c r="K35" s="36">
        <v>84586</v>
      </c>
      <c r="L35" s="36">
        <v>0</v>
      </c>
      <c r="M35" s="213">
        <v>34918</v>
      </c>
      <c r="N35" s="214">
        <v>2.250380079515406</v>
      </c>
      <c r="O35" s="36">
        <v>34918</v>
      </c>
      <c r="P35" s="36">
        <v>0</v>
      </c>
      <c r="Q35" s="36">
        <v>0</v>
      </c>
      <c r="R35" s="36">
        <v>0</v>
      </c>
      <c r="S35" s="36">
        <v>0</v>
      </c>
      <c r="T35" s="215">
        <v>0</v>
      </c>
      <c r="U35" s="216">
        <v>0</v>
      </c>
      <c r="V35" s="213">
        <v>0</v>
      </c>
      <c r="W35" s="217">
        <v>0</v>
      </c>
      <c r="X35" s="148"/>
      <c r="Y35" s="31" t="s">
        <v>45</v>
      </c>
      <c r="Z35" s="149"/>
      <c r="AA35" s="128" t="str">
        <f>IF(D35='(7)c'!D35,"OK!","ERROR!")</f>
        <v>OK!</v>
      </c>
      <c r="AB35" s="148"/>
      <c r="AC35" s="31" t="s">
        <v>45</v>
      </c>
      <c r="AD35" s="149"/>
      <c r="AE35" s="38">
        <v>121335</v>
      </c>
      <c r="AF35" s="39">
        <v>7.819745316112085</v>
      </c>
      <c r="AG35" s="39">
        <v>230.0106073381021</v>
      </c>
      <c r="AH35" s="218">
        <v>121335</v>
      </c>
      <c r="AI35" s="219">
        <v>7.819745316112085</v>
      </c>
      <c r="AJ35" s="218">
        <v>114164</v>
      </c>
      <c r="AK35" s="219">
        <v>7.357591826501999</v>
      </c>
      <c r="AL35" s="42">
        <v>114164</v>
      </c>
      <c r="AM35" s="42">
        <v>0</v>
      </c>
      <c r="AN35" s="218">
        <v>7171</v>
      </c>
      <c r="AO35" s="219">
        <v>0.4621534896100858</v>
      </c>
      <c r="AP35" s="42">
        <v>7171</v>
      </c>
      <c r="AQ35" s="41">
        <v>0</v>
      </c>
      <c r="AR35" s="42">
        <v>0</v>
      </c>
      <c r="AS35" s="42">
        <v>0</v>
      </c>
      <c r="AT35" s="42">
        <v>0</v>
      </c>
      <c r="AU35" s="218">
        <v>0</v>
      </c>
      <c r="AV35" s="219">
        <v>0</v>
      </c>
      <c r="AW35" s="218">
        <v>0</v>
      </c>
      <c r="AX35" s="220">
        <v>0</v>
      </c>
      <c r="AY35" s="148"/>
      <c r="AZ35" s="31" t="s">
        <v>45</v>
      </c>
      <c r="BA35" s="149"/>
    </row>
    <row r="36" spans="1:53" ht="15" customHeight="1">
      <c r="A36" s="150"/>
      <c r="B36" s="44" t="s">
        <v>46</v>
      </c>
      <c r="C36" s="151"/>
      <c r="D36" s="46">
        <v>184256</v>
      </c>
      <c r="E36" s="47">
        <v>14.41451590317203</v>
      </c>
      <c r="F36" s="47">
        <v>-86.51185636930762</v>
      </c>
      <c r="G36" s="221">
        <v>184256</v>
      </c>
      <c r="H36" s="222">
        <v>14.41451590317203</v>
      </c>
      <c r="I36" s="221">
        <v>66283</v>
      </c>
      <c r="J36" s="222">
        <v>5.185379893246091</v>
      </c>
      <c r="K36" s="49">
        <v>66283</v>
      </c>
      <c r="L36" s="49">
        <v>0</v>
      </c>
      <c r="M36" s="221">
        <v>117973</v>
      </c>
      <c r="N36" s="222">
        <v>9.229136009925938</v>
      </c>
      <c r="O36" s="49">
        <v>117901</v>
      </c>
      <c r="P36" s="49">
        <v>0</v>
      </c>
      <c r="Q36" s="49">
        <v>72</v>
      </c>
      <c r="R36" s="49">
        <v>0</v>
      </c>
      <c r="S36" s="49">
        <v>0</v>
      </c>
      <c r="T36" s="223">
        <v>0</v>
      </c>
      <c r="U36" s="224">
        <v>0</v>
      </c>
      <c r="V36" s="221">
        <v>0</v>
      </c>
      <c r="W36" s="225">
        <v>0</v>
      </c>
      <c r="X36" s="152"/>
      <c r="Y36" s="44" t="s">
        <v>46</v>
      </c>
      <c r="Z36" s="153"/>
      <c r="AA36" s="128" t="str">
        <f>IF(D36='(7)c'!D36,"OK!","ERROR!")</f>
        <v>OK!</v>
      </c>
      <c r="AB36" s="150"/>
      <c r="AC36" s="52" t="s">
        <v>46</v>
      </c>
      <c r="AD36" s="153"/>
      <c r="AE36" s="54">
        <v>1366059</v>
      </c>
      <c r="AF36" s="55">
        <v>106.86804869405218</v>
      </c>
      <c r="AG36" s="55">
        <v>367.51941353831205</v>
      </c>
      <c r="AH36" s="226">
        <v>1366059</v>
      </c>
      <c r="AI36" s="227">
        <v>106.86804869405218</v>
      </c>
      <c r="AJ36" s="226">
        <v>1272314</v>
      </c>
      <c r="AK36" s="227">
        <v>99.53429134914693</v>
      </c>
      <c r="AL36" s="58">
        <v>1272314</v>
      </c>
      <c r="AM36" s="58">
        <v>0</v>
      </c>
      <c r="AN36" s="226">
        <v>90905</v>
      </c>
      <c r="AO36" s="227">
        <v>7.111581539693976</v>
      </c>
      <c r="AP36" s="58">
        <v>90905</v>
      </c>
      <c r="AQ36" s="57">
        <v>0</v>
      </c>
      <c r="AR36" s="58">
        <v>0</v>
      </c>
      <c r="AS36" s="58">
        <v>0</v>
      </c>
      <c r="AT36" s="58">
        <v>2840</v>
      </c>
      <c r="AU36" s="226">
        <v>0</v>
      </c>
      <c r="AV36" s="227">
        <v>0</v>
      </c>
      <c r="AW36" s="226">
        <v>0</v>
      </c>
      <c r="AX36" s="228">
        <v>0</v>
      </c>
      <c r="AY36" s="150"/>
      <c r="AZ36" s="52" t="s">
        <v>46</v>
      </c>
      <c r="BA36" s="153"/>
    </row>
    <row r="37" spans="1:53" ht="15" customHeight="1">
      <c r="A37" s="144"/>
      <c r="B37" s="18" t="s">
        <v>47</v>
      </c>
      <c r="C37" s="145"/>
      <c r="D37" s="20">
        <v>332517</v>
      </c>
      <c r="E37" s="21">
        <v>30.958654386873082</v>
      </c>
      <c r="F37" s="21">
        <v>94.74137325180968</v>
      </c>
      <c r="G37" s="205">
        <v>332517</v>
      </c>
      <c r="H37" s="206">
        <v>30.958654386873082</v>
      </c>
      <c r="I37" s="205">
        <v>179689</v>
      </c>
      <c r="J37" s="206">
        <v>16.729760126919338</v>
      </c>
      <c r="K37" s="23">
        <v>179689</v>
      </c>
      <c r="L37" s="23">
        <v>0</v>
      </c>
      <c r="M37" s="205">
        <v>152828</v>
      </c>
      <c r="N37" s="206">
        <v>14.228894259953746</v>
      </c>
      <c r="O37" s="23">
        <v>152828</v>
      </c>
      <c r="P37" s="23">
        <v>0</v>
      </c>
      <c r="Q37" s="23">
        <v>0</v>
      </c>
      <c r="R37" s="23">
        <v>0</v>
      </c>
      <c r="S37" s="23">
        <v>0</v>
      </c>
      <c r="T37" s="207">
        <v>0</v>
      </c>
      <c r="U37" s="208">
        <v>0</v>
      </c>
      <c r="V37" s="205">
        <v>0</v>
      </c>
      <c r="W37" s="209">
        <v>0</v>
      </c>
      <c r="X37" s="144"/>
      <c r="Y37" s="18" t="s">
        <v>47</v>
      </c>
      <c r="Z37" s="145"/>
      <c r="AA37" s="128" t="str">
        <f>IF(D37='(7)c'!D37,"OK!","ERROR!")</f>
        <v>OK!</v>
      </c>
      <c r="AB37" s="144"/>
      <c r="AC37" s="18" t="s">
        <v>47</v>
      </c>
      <c r="AD37" s="145"/>
      <c r="AE37" s="29">
        <v>170748</v>
      </c>
      <c r="AF37" s="26">
        <v>15.89731748827821</v>
      </c>
      <c r="AG37" s="26">
        <v>-66.38977686093571</v>
      </c>
      <c r="AH37" s="210">
        <v>170748</v>
      </c>
      <c r="AI37" s="211">
        <v>15.89731748827821</v>
      </c>
      <c r="AJ37" s="210">
        <v>105006</v>
      </c>
      <c r="AK37" s="211">
        <v>9.776475977312423</v>
      </c>
      <c r="AL37" s="28">
        <v>105006</v>
      </c>
      <c r="AM37" s="28">
        <v>0</v>
      </c>
      <c r="AN37" s="210">
        <v>65742</v>
      </c>
      <c r="AO37" s="211">
        <v>6.120841510965786</v>
      </c>
      <c r="AP37" s="28">
        <v>65742</v>
      </c>
      <c r="AQ37" s="25">
        <v>0</v>
      </c>
      <c r="AR37" s="28">
        <v>0</v>
      </c>
      <c r="AS37" s="28">
        <v>0</v>
      </c>
      <c r="AT37" s="28">
        <v>0</v>
      </c>
      <c r="AU37" s="210">
        <v>0</v>
      </c>
      <c r="AV37" s="211">
        <v>0</v>
      </c>
      <c r="AW37" s="210">
        <v>0</v>
      </c>
      <c r="AX37" s="212">
        <v>0</v>
      </c>
      <c r="AY37" s="144"/>
      <c r="AZ37" s="18" t="s">
        <v>47</v>
      </c>
      <c r="BA37" s="145"/>
    </row>
    <row r="38" spans="1:53" ht="15" customHeight="1">
      <c r="A38" s="144"/>
      <c r="B38" s="18" t="s">
        <v>48</v>
      </c>
      <c r="C38" s="145"/>
      <c r="D38" s="20">
        <v>1224300</v>
      </c>
      <c r="E38" s="21">
        <v>41.93668495694836</v>
      </c>
      <c r="F38" s="21">
        <v>-11.689731830503144</v>
      </c>
      <c r="G38" s="205">
        <v>1224300</v>
      </c>
      <c r="H38" s="206">
        <v>41.93668495694836</v>
      </c>
      <c r="I38" s="205">
        <v>997671</v>
      </c>
      <c r="J38" s="206">
        <v>34.17382538404282</v>
      </c>
      <c r="K38" s="23">
        <v>997671</v>
      </c>
      <c r="L38" s="23">
        <v>0</v>
      </c>
      <c r="M38" s="205">
        <v>196618</v>
      </c>
      <c r="N38" s="206">
        <v>6.734874722588641</v>
      </c>
      <c r="O38" s="23">
        <v>196618</v>
      </c>
      <c r="P38" s="23">
        <v>0</v>
      </c>
      <c r="Q38" s="23">
        <v>0</v>
      </c>
      <c r="R38" s="23">
        <v>0</v>
      </c>
      <c r="S38" s="23">
        <v>30011</v>
      </c>
      <c r="T38" s="207">
        <v>0</v>
      </c>
      <c r="U38" s="208">
        <v>0</v>
      </c>
      <c r="V38" s="205">
        <v>0</v>
      </c>
      <c r="W38" s="209">
        <v>0</v>
      </c>
      <c r="X38" s="144"/>
      <c r="Y38" s="18" t="s">
        <v>48</v>
      </c>
      <c r="Z38" s="145"/>
      <c r="AA38" s="128" t="str">
        <f>IF(D38='(7)c'!D38,"OK!","ERROR!")</f>
        <v>OK!</v>
      </c>
      <c r="AB38" s="144"/>
      <c r="AC38" s="18" t="s">
        <v>48</v>
      </c>
      <c r="AD38" s="145"/>
      <c r="AE38" s="29">
        <v>1386362</v>
      </c>
      <c r="AF38" s="26">
        <v>47.48789220802487</v>
      </c>
      <c r="AG38" s="26">
        <v>-36.42212390963293</v>
      </c>
      <c r="AH38" s="210">
        <v>1386362</v>
      </c>
      <c r="AI38" s="211">
        <v>47.48789220802487</v>
      </c>
      <c r="AJ38" s="210">
        <v>975908</v>
      </c>
      <c r="AK38" s="211">
        <v>33.428364243212904</v>
      </c>
      <c r="AL38" s="28">
        <v>975908</v>
      </c>
      <c r="AM38" s="25">
        <v>0</v>
      </c>
      <c r="AN38" s="210">
        <v>370857</v>
      </c>
      <c r="AO38" s="211">
        <v>12.703188085501102</v>
      </c>
      <c r="AP38" s="25">
        <v>370857</v>
      </c>
      <c r="AQ38" s="25">
        <v>0</v>
      </c>
      <c r="AR38" s="25">
        <v>0</v>
      </c>
      <c r="AS38" s="25">
        <v>0</v>
      </c>
      <c r="AT38" s="25">
        <v>39597</v>
      </c>
      <c r="AU38" s="233">
        <v>0</v>
      </c>
      <c r="AV38" s="211">
        <v>0</v>
      </c>
      <c r="AW38" s="233">
        <v>0</v>
      </c>
      <c r="AX38" s="212">
        <v>0</v>
      </c>
      <c r="AY38" s="144"/>
      <c r="AZ38" s="18" t="s">
        <v>48</v>
      </c>
      <c r="BA38" s="145"/>
    </row>
    <row r="39" spans="1:53" ht="15" customHeight="1">
      <c r="A39" s="144"/>
      <c r="B39" s="18" t="s">
        <v>49</v>
      </c>
      <c r="C39" s="145"/>
      <c r="D39" s="20">
        <v>985503</v>
      </c>
      <c r="E39" s="21">
        <v>44.25978596382969</v>
      </c>
      <c r="F39" s="21">
        <v>-1.3587527700539896</v>
      </c>
      <c r="G39" s="205">
        <v>985503</v>
      </c>
      <c r="H39" s="206">
        <v>44.25978596382969</v>
      </c>
      <c r="I39" s="205">
        <v>912944</v>
      </c>
      <c r="J39" s="206">
        <v>41.00109896871195</v>
      </c>
      <c r="K39" s="23">
        <v>912944</v>
      </c>
      <c r="L39" s="23">
        <v>0</v>
      </c>
      <c r="M39" s="205">
        <v>12722</v>
      </c>
      <c r="N39" s="206">
        <v>0.5713559441542454</v>
      </c>
      <c r="O39" s="23">
        <v>12722</v>
      </c>
      <c r="P39" s="23">
        <v>0</v>
      </c>
      <c r="Q39" s="23">
        <v>0</v>
      </c>
      <c r="R39" s="23">
        <v>0</v>
      </c>
      <c r="S39" s="23">
        <v>59837</v>
      </c>
      <c r="T39" s="207">
        <v>0</v>
      </c>
      <c r="U39" s="208">
        <v>0</v>
      </c>
      <c r="V39" s="205">
        <v>0</v>
      </c>
      <c r="W39" s="209">
        <v>0</v>
      </c>
      <c r="X39" s="144"/>
      <c r="Y39" s="18" t="s">
        <v>49</v>
      </c>
      <c r="Z39" s="145"/>
      <c r="AA39" s="128" t="str">
        <f>IF(D39='(7)c'!D39,"OK!","ERROR!")</f>
        <v>OK!</v>
      </c>
      <c r="AB39" s="144"/>
      <c r="AC39" s="18" t="s">
        <v>49</v>
      </c>
      <c r="AD39" s="145"/>
      <c r="AE39" s="29">
        <v>999078</v>
      </c>
      <c r="AF39" s="26">
        <v>44.869450870439806</v>
      </c>
      <c r="AG39" s="26">
        <v>-48.11730908244913</v>
      </c>
      <c r="AH39" s="210">
        <v>980552</v>
      </c>
      <c r="AI39" s="211">
        <v>44.03743230249439</v>
      </c>
      <c r="AJ39" s="210">
        <v>844057</v>
      </c>
      <c r="AK39" s="211">
        <v>37.90732464667504</v>
      </c>
      <c r="AL39" s="28">
        <v>844057</v>
      </c>
      <c r="AM39" s="25">
        <v>0</v>
      </c>
      <c r="AN39" s="210">
        <v>51695</v>
      </c>
      <c r="AO39" s="211">
        <v>2.3216668395734725</v>
      </c>
      <c r="AP39" s="25">
        <v>51695</v>
      </c>
      <c r="AQ39" s="25">
        <v>0</v>
      </c>
      <c r="AR39" s="25">
        <v>0</v>
      </c>
      <c r="AS39" s="25">
        <v>0</v>
      </c>
      <c r="AT39" s="25">
        <v>84800</v>
      </c>
      <c r="AU39" s="233">
        <v>18526</v>
      </c>
      <c r="AV39" s="211">
        <v>0.8320185679454135</v>
      </c>
      <c r="AW39" s="233">
        <v>0</v>
      </c>
      <c r="AX39" s="212">
        <v>0</v>
      </c>
      <c r="AY39" s="144"/>
      <c r="AZ39" s="18" t="s">
        <v>49</v>
      </c>
      <c r="BA39" s="145"/>
    </row>
    <row r="40" spans="1:53" ht="15" customHeight="1">
      <c r="A40" s="148"/>
      <c r="B40" s="31" t="s">
        <v>50</v>
      </c>
      <c r="C40" s="149"/>
      <c r="D40" s="33">
        <v>721101</v>
      </c>
      <c r="E40" s="34">
        <v>29.036762802069898</v>
      </c>
      <c r="F40" s="34">
        <v>94.01437819164107</v>
      </c>
      <c r="G40" s="213">
        <v>710842</v>
      </c>
      <c r="H40" s="214">
        <v>28.623660962540576</v>
      </c>
      <c r="I40" s="213">
        <v>523336</v>
      </c>
      <c r="J40" s="214">
        <v>21.073307758253076</v>
      </c>
      <c r="K40" s="36">
        <v>523336</v>
      </c>
      <c r="L40" s="36">
        <v>0</v>
      </c>
      <c r="M40" s="213">
        <v>175606</v>
      </c>
      <c r="N40" s="214">
        <v>7.071172788028704</v>
      </c>
      <c r="O40" s="36">
        <v>175606</v>
      </c>
      <c r="P40" s="36">
        <v>0</v>
      </c>
      <c r="Q40" s="36">
        <v>0</v>
      </c>
      <c r="R40" s="36">
        <v>0</v>
      </c>
      <c r="S40" s="36">
        <v>11900</v>
      </c>
      <c r="T40" s="215">
        <v>10259</v>
      </c>
      <c r="U40" s="216">
        <v>0.41310183952932406</v>
      </c>
      <c r="V40" s="213">
        <v>0</v>
      </c>
      <c r="W40" s="217">
        <v>0</v>
      </c>
      <c r="X40" s="148"/>
      <c r="Y40" s="31" t="s">
        <v>50</v>
      </c>
      <c r="Z40" s="149"/>
      <c r="AA40" s="128" t="str">
        <f>IF(D40='(7)c'!D40,"OK!","ERROR!")</f>
        <v>OK!</v>
      </c>
      <c r="AB40" s="148"/>
      <c r="AC40" s="31" t="s">
        <v>50</v>
      </c>
      <c r="AD40" s="149"/>
      <c r="AE40" s="38">
        <v>371674</v>
      </c>
      <c r="AF40" s="39">
        <v>14.966294288451309</v>
      </c>
      <c r="AG40" s="39">
        <v>-55.33000658619015</v>
      </c>
      <c r="AH40" s="218">
        <v>312957</v>
      </c>
      <c r="AI40" s="219">
        <v>12.601921473201935</v>
      </c>
      <c r="AJ40" s="218">
        <v>180671</v>
      </c>
      <c r="AK40" s="219">
        <v>7.27512646940272</v>
      </c>
      <c r="AL40" s="42">
        <v>180671</v>
      </c>
      <c r="AM40" s="41">
        <v>0</v>
      </c>
      <c r="AN40" s="218">
        <v>97588</v>
      </c>
      <c r="AO40" s="219">
        <v>3.9296015514170652</v>
      </c>
      <c r="AP40" s="41">
        <v>97588</v>
      </c>
      <c r="AQ40" s="41">
        <v>0</v>
      </c>
      <c r="AR40" s="41">
        <v>0</v>
      </c>
      <c r="AS40" s="41">
        <v>0</v>
      </c>
      <c r="AT40" s="41">
        <v>34698</v>
      </c>
      <c r="AU40" s="234">
        <v>58717</v>
      </c>
      <c r="AV40" s="219">
        <v>2.3643728152493733</v>
      </c>
      <c r="AW40" s="234">
        <v>0</v>
      </c>
      <c r="AX40" s="220">
        <v>0</v>
      </c>
      <c r="AY40" s="148"/>
      <c r="AZ40" s="31" t="s">
        <v>50</v>
      </c>
      <c r="BA40" s="149"/>
    </row>
    <row r="41" spans="1:53" ht="15" customHeight="1">
      <c r="A41" s="150"/>
      <c r="B41" s="44" t="s">
        <v>51</v>
      </c>
      <c r="C41" s="151"/>
      <c r="D41" s="46">
        <v>777952</v>
      </c>
      <c r="E41" s="47">
        <v>31.02441109801288</v>
      </c>
      <c r="F41" s="47">
        <v>-25.342720130207258</v>
      </c>
      <c r="G41" s="221">
        <v>777630</v>
      </c>
      <c r="H41" s="222">
        <v>31.01156986825377</v>
      </c>
      <c r="I41" s="221">
        <v>749253</v>
      </c>
      <c r="J41" s="222">
        <v>29.879906586035442</v>
      </c>
      <c r="K41" s="49">
        <v>749253</v>
      </c>
      <c r="L41" s="49">
        <v>0</v>
      </c>
      <c r="M41" s="221">
        <v>18162</v>
      </c>
      <c r="N41" s="222">
        <v>0.7242932139285071</v>
      </c>
      <c r="O41" s="49">
        <v>18162</v>
      </c>
      <c r="P41" s="49">
        <v>0</v>
      </c>
      <c r="Q41" s="49">
        <v>0</v>
      </c>
      <c r="R41" s="49">
        <v>0</v>
      </c>
      <c r="S41" s="49">
        <v>10215</v>
      </c>
      <c r="T41" s="223">
        <v>322</v>
      </c>
      <c r="U41" s="224">
        <v>0.012841229759111292</v>
      </c>
      <c r="V41" s="221">
        <v>0</v>
      </c>
      <c r="W41" s="225">
        <v>0</v>
      </c>
      <c r="X41" s="150"/>
      <c r="Y41" s="52" t="s">
        <v>51</v>
      </c>
      <c r="Z41" s="153"/>
      <c r="AA41" s="128" t="str">
        <f>IF(D41='(7)c'!D41,"OK!","ERROR!")</f>
        <v>OK!</v>
      </c>
      <c r="AB41" s="150"/>
      <c r="AC41" s="52" t="s">
        <v>51</v>
      </c>
      <c r="AD41" s="153"/>
      <c r="AE41" s="54">
        <v>1042031</v>
      </c>
      <c r="AF41" s="55">
        <v>41.55577480470962</v>
      </c>
      <c r="AG41" s="55">
        <v>82.58918480384511</v>
      </c>
      <c r="AH41" s="226">
        <v>1031817</v>
      </c>
      <c r="AI41" s="227">
        <v>41.148444616015325</v>
      </c>
      <c r="AJ41" s="226">
        <v>798832</v>
      </c>
      <c r="AK41" s="227">
        <v>31.857097052578855</v>
      </c>
      <c r="AL41" s="58">
        <v>798832</v>
      </c>
      <c r="AM41" s="57">
        <v>0</v>
      </c>
      <c r="AN41" s="226">
        <v>189718</v>
      </c>
      <c r="AO41" s="227">
        <v>7.565877103848062</v>
      </c>
      <c r="AP41" s="57">
        <v>189718</v>
      </c>
      <c r="AQ41" s="57">
        <v>0</v>
      </c>
      <c r="AR41" s="57">
        <v>0</v>
      </c>
      <c r="AS41" s="57">
        <v>0</v>
      </c>
      <c r="AT41" s="57">
        <v>43267</v>
      </c>
      <c r="AU41" s="235">
        <v>10214</v>
      </c>
      <c r="AV41" s="227">
        <v>0.4073301886942942</v>
      </c>
      <c r="AW41" s="235">
        <v>0</v>
      </c>
      <c r="AX41" s="228">
        <v>0</v>
      </c>
      <c r="AY41" s="150"/>
      <c r="AZ41" s="52" t="s">
        <v>51</v>
      </c>
      <c r="BA41" s="153"/>
    </row>
    <row r="42" spans="1:53" ht="15" customHeight="1">
      <c r="A42" s="144"/>
      <c r="B42" s="18" t="s">
        <v>52</v>
      </c>
      <c r="C42" s="145"/>
      <c r="D42" s="20">
        <v>899439</v>
      </c>
      <c r="E42" s="21">
        <v>11.845050698148148</v>
      </c>
      <c r="F42" s="21">
        <v>-27.3983184649212</v>
      </c>
      <c r="G42" s="205">
        <v>887735</v>
      </c>
      <c r="H42" s="206">
        <v>11.69091631730506</v>
      </c>
      <c r="I42" s="205">
        <v>798505</v>
      </c>
      <c r="J42" s="206">
        <v>10.515812865269114</v>
      </c>
      <c r="K42" s="23">
        <v>798505</v>
      </c>
      <c r="L42" s="23">
        <v>0</v>
      </c>
      <c r="M42" s="205">
        <v>70660</v>
      </c>
      <c r="N42" s="206">
        <v>0.9305481331487162</v>
      </c>
      <c r="O42" s="23">
        <v>70660</v>
      </c>
      <c r="P42" s="23">
        <v>0</v>
      </c>
      <c r="Q42" s="23">
        <v>0</v>
      </c>
      <c r="R42" s="23">
        <v>0</v>
      </c>
      <c r="S42" s="23">
        <v>18570</v>
      </c>
      <c r="T42" s="207">
        <v>11704</v>
      </c>
      <c r="U42" s="208">
        <v>0.15413438084308767</v>
      </c>
      <c r="V42" s="205">
        <v>0</v>
      </c>
      <c r="W42" s="209">
        <v>0</v>
      </c>
      <c r="X42" s="144"/>
      <c r="Y42" s="18" t="s">
        <v>52</v>
      </c>
      <c r="Z42" s="145"/>
      <c r="AA42" s="128" t="str">
        <f>IF(D42='(7)c'!D42,"OK!","ERROR!")</f>
        <v>OK!</v>
      </c>
      <c r="AB42" s="144"/>
      <c r="AC42" s="18" t="s">
        <v>52</v>
      </c>
      <c r="AD42" s="145"/>
      <c r="AE42" s="29">
        <v>1238868</v>
      </c>
      <c r="AF42" s="26">
        <v>16.315118944490287</v>
      </c>
      <c r="AG42" s="26">
        <v>-4.466641116417372</v>
      </c>
      <c r="AH42" s="210">
        <v>1238368</v>
      </c>
      <c r="AI42" s="211">
        <v>16.308534256313465</v>
      </c>
      <c r="AJ42" s="210">
        <v>401477</v>
      </c>
      <c r="AK42" s="211">
        <v>5.287201710333245</v>
      </c>
      <c r="AL42" s="28">
        <v>401477</v>
      </c>
      <c r="AM42" s="25">
        <v>0</v>
      </c>
      <c r="AN42" s="210">
        <v>827371</v>
      </c>
      <c r="AO42" s="211">
        <v>10.895960083093497</v>
      </c>
      <c r="AP42" s="25">
        <v>827371</v>
      </c>
      <c r="AQ42" s="25">
        <v>0</v>
      </c>
      <c r="AR42" s="25">
        <v>0</v>
      </c>
      <c r="AS42" s="25">
        <v>0</v>
      </c>
      <c r="AT42" s="25">
        <v>9520</v>
      </c>
      <c r="AU42" s="233">
        <v>500</v>
      </c>
      <c r="AV42" s="211">
        <v>0.006584688176823636</v>
      </c>
      <c r="AW42" s="233">
        <v>0</v>
      </c>
      <c r="AX42" s="212">
        <v>0</v>
      </c>
      <c r="AY42" s="144"/>
      <c r="AZ42" s="18" t="s">
        <v>52</v>
      </c>
      <c r="BA42" s="145"/>
    </row>
    <row r="43" spans="1:53" ht="15" customHeight="1">
      <c r="A43" s="144"/>
      <c r="B43" s="18" t="s">
        <v>53</v>
      </c>
      <c r="C43" s="145"/>
      <c r="D43" s="20">
        <v>4275356</v>
      </c>
      <c r="E43" s="21">
        <v>32.05708279943677</v>
      </c>
      <c r="F43" s="21">
        <v>74.09268615066497</v>
      </c>
      <c r="G43" s="205">
        <v>4271285</v>
      </c>
      <c r="H43" s="206">
        <v>32.02655800008053</v>
      </c>
      <c r="I43" s="205">
        <v>3128071</v>
      </c>
      <c r="J43" s="206">
        <v>23.454615486878048</v>
      </c>
      <c r="K43" s="23">
        <v>3128071</v>
      </c>
      <c r="L43" s="23">
        <v>0</v>
      </c>
      <c r="M43" s="205">
        <v>1117665</v>
      </c>
      <c r="N43" s="206">
        <v>8.38037334131532</v>
      </c>
      <c r="O43" s="23">
        <v>1117665</v>
      </c>
      <c r="P43" s="23">
        <v>0</v>
      </c>
      <c r="Q43" s="23">
        <v>0</v>
      </c>
      <c r="R43" s="23">
        <v>0</v>
      </c>
      <c r="S43" s="23">
        <v>25549</v>
      </c>
      <c r="T43" s="207">
        <v>4071</v>
      </c>
      <c r="U43" s="208">
        <v>0.030524799356242405</v>
      </c>
      <c r="V43" s="205">
        <v>0</v>
      </c>
      <c r="W43" s="209">
        <v>0</v>
      </c>
      <c r="X43" s="144"/>
      <c r="Y43" s="18" t="s">
        <v>53</v>
      </c>
      <c r="Z43" s="145"/>
      <c r="AA43" s="128" t="str">
        <f>IF(D43='(7)c'!D43,"OK!","ERROR!")</f>
        <v>OK!</v>
      </c>
      <c r="AB43" s="144"/>
      <c r="AC43" s="18" t="s">
        <v>53</v>
      </c>
      <c r="AD43" s="145"/>
      <c r="AE43" s="29">
        <v>2455793</v>
      </c>
      <c r="AF43" s="26">
        <v>18.413802158060577</v>
      </c>
      <c r="AG43" s="26">
        <v>-2.4058043238349804</v>
      </c>
      <c r="AH43" s="210">
        <v>2436204</v>
      </c>
      <c r="AI43" s="211">
        <v>18.266921712325022</v>
      </c>
      <c r="AJ43" s="210">
        <v>909707</v>
      </c>
      <c r="AK43" s="211">
        <v>6.821081711611203</v>
      </c>
      <c r="AL43" s="28">
        <v>909707</v>
      </c>
      <c r="AM43" s="25">
        <v>0</v>
      </c>
      <c r="AN43" s="210">
        <v>1515877</v>
      </c>
      <c r="AO43" s="211">
        <v>11.366210089349709</v>
      </c>
      <c r="AP43" s="25">
        <v>1515877</v>
      </c>
      <c r="AQ43" s="25">
        <v>0</v>
      </c>
      <c r="AR43" s="25">
        <v>0</v>
      </c>
      <c r="AS43" s="25">
        <v>0</v>
      </c>
      <c r="AT43" s="25">
        <v>10620</v>
      </c>
      <c r="AU43" s="233">
        <v>19589</v>
      </c>
      <c r="AV43" s="211">
        <v>0.14688044573555206</v>
      </c>
      <c r="AW43" s="233">
        <v>0</v>
      </c>
      <c r="AX43" s="212">
        <v>0</v>
      </c>
      <c r="AY43" s="144"/>
      <c r="AZ43" s="18" t="s">
        <v>53</v>
      </c>
      <c r="BA43" s="145"/>
    </row>
    <row r="44" spans="1:53" ht="15" customHeight="1">
      <c r="A44" s="144"/>
      <c r="B44" s="18" t="s">
        <v>54</v>
      </c>
      <c r="C44" s="145"/>
      <c r="D44" s="20">
        <v>567024</v>
      </c>
      <c r="E44" s="21">
        <v>24.72349661777697</v>
      </c>
      <c r="F44" s="21">
        <v>-47.70516553335246</v>
      </c>
      <c r="G44" s="205">
        <v>567024</v>
      </c>
      <c r="H44" s="206">
        <v>24.72349661777697</v>
      </c>
      <c r="I44" s="205">
        <v>541554</v>
      </c>
      <c r="J44" s="206">
        <v>23.612948459577705</v>
      </c>
      <c r="K44" s="23">
        <v>541554</v>
      </c>
      <c r="L44" s="23">
        <v>0</v>
      </c>
      <c r="M44" s="205">
        <v>25470</v>
      </c>
      <c r="N44" s="206">
        <v>1.1105481581992638</v>
      </c>
      <c r="O44" s="23">
        <v>25470</v>
      </c>
      <c r="P44" s="23">
        <v>0</v>
      </c>
      <c r="Q44" s="23">
        <v>0</v>
      </c>
      <c r="R44" s="23">
        <v>0</v>
      </c>
      <c r="S44" s="23">
        <v>0</v>
      </c>
      <c r="T44" s="207">
        <v>0</v>
      </c>
      <c r="U44" s="208">
        <v>0</v>
      </c>
      <c r="V44" s="205">
        <v>0</v>
      </c>
      <c r="W44" s="209">
        <v>0</v>
      </c>
      <c r="X44" s="144"/>
      <c r="Y44" s="18" t="s">
        <v>54</v>
      </c>
      <c r="Z44" s="145"/>
      <c r="AA44" s="128" t="str">
        <f>IF(D44='(7)c'!D44,"OK!","ERROR!")</f>
        <v>OK!</v>
      </c>
      <c r="AB44" s="144"/>
      <c r="AC44" s="18" t="s">
        <v>54</v>
      </c>
      <c r="AD44" s="145"/>
      <c r="AE44" s="29">
        <v>1084283</v>
      </c>
      <c r="AF44" s="26">
        <v>47.27712950988506</v>
      </c>
      <c r="AG44" s="26">
        <v>85.08902950921534</v>
      </c>
      <c r="AH44" s="210">
        <v>1084283</v>
      </c>
      <c r="AI44" s="211">
        <v>47.27712950988506</v>
      </c>
      <c r="AJ44" s="210">
        <v>1075263</v>
      </c>
      <c r="AK44" s="211">
        <v>46.88383762190087</v>
      </c>
      <c r="AL44" s="28">
        <v>1075263</v>
      </c>
      <c r="AM44" s="25">
        <v>0</v>
      </c>
      <c r="AN44" s="210">
        <v>9020</v>
      </c>
      <c r="AO44" s="211">
        <v>0.3932918879841916</v>
      </c>
      <c r="AP44" s="25">
        <v>9020</v>
      </c>
      <c r="AQ44" s="25">
        <v>0</v>
      </c>
      <c r="AR44" s="25">
        <v>0</v>
      </c>
      <c r="AS44" s="25">
        <v>0</v>
      </c>
      <c r="AT44" s="25">
        <v>0</v>
      </c>
      <c r="AU44" s="233">
        <v>0</v>
      </c>
      <c r="AV44" s="211">
        <v>0</v>
      </c>
      <c r="AW44" s="233">
        <v>0</v>
      </c>
      <c r="AX44" s="212">
        <v>0</v>
      </c>
      <c r="AY44" s="144"/>
      <c r="AZ44" s="18" t="s">
        <v>54</v>
      </c>
      <c r="BA44" s="145"/>
    </row>
    <row r="45" spans="1:53" ht="15" customHeight="1">
      <c r="A45" s="148"/>
      <c r="B45" s="31" t="s">
        <v>55</v>
      </c>
      <c r="C45" s="149"/>
      <c r="D45" s="33">
        <v>2632813</v>
      </c>
      <c r="E45" s="34">
        <v>42.2866105107278</v>
      </c>
      <c r="F45" s="34">
        <v>95.86380361343426</v>
      </c>
      <c r="G45" s="213">
        <v>2632771</v>
      </c>
      <c r="H45" s="214">
        <v>42.28593593276064</v>
      </c>
      <c r="I45" s="213">
        <v>2174564</v>
      </c>
      <c r="J45" s="214">
        <v>34.92649910899493</v>
      </c>
      <c r="K45" s="36">
        <v>2174564</v>
      </c>
      <c r="L45" s="36">
        <v>0</v>
      </c>
      <c r="M45" s="213">
        <v>441707</v>
      </c>
      <c r="N45" s="214">
        <v>7.094424050953123</v>
      </c>
      <c r="O45" s="36">
        <v>441707</v>
      </c>
      <c r="P45" s="36">
        <v>0</v>
      </c>
      <c r="Q45" s="36">
        <v>0</v>
      </c>
      <c r="R45" s="36">
        <v>0</v>
      </c>
      <c r="S45" s="36">
        <v>16500</v>
      </c>
      <c r="T45" s="215">
        <v>42</v>
      </c>
      <c r="U45" s="216">
        <v>0.000674577967159296</v>
      </c>
      <c r="V45" s="213">
        <v>0</v>
      </c>
      <c r="W45" s="217">
        <v>0</v>
      </c>
      <c r="X45" s="148"/>
      <c r="Y45" s="31" t="s">
        <v>55</v>
      </c>
      <c r="Z45" s="149"/>
      <c r="AA45" s="128" t="str">
        <f>IF(D45='(7)c'!D45,"OK!","ERROR!")</f>
        <v>OK!</v>
      </c>
      <c r="AB45" s="148"/>
      <c r="AC45" s="31" t="s">
        <v>55</v>
      </c>
      <c r="AD45" s="149"/>
      <c r="AE45" s="38">
        <v>1344206</v>
      </c>
      <c r="AF45" s="39">
        <v>21.589803593412586</v>
      </c>
      <c r="AG45" s="39">
        <v>9.514308409882478</v>
      </c>
      <c r="AH45" s="218">
        <v>1324938</v>
      </c>
      <c r="AI45" s="219">
        <v>21.280332920288174</v>
      </c>
      <c r="AJ45" s="218">
        <v>734529</v>
      </c>
      <c r="AK45" s="219">
        <v>11.797549515227393</v>
      </c>
      <c r="AL45" s="42">
        <v>734529</v>
      </c>
      <c r="AM45" s="42">
        <v>0</v>
      </c>
      <c r="AN45" s="218">
        <v>581128</v>
      </c>
      <c r="AO45" s="219">
        <v>9.333717735698746</v>
      </c>
      <c r="AP45" s="42">
        <v>581128</v>
      </c>
      <c r="AQ45" s="41">
        <v>0</v>
      </c>
      <c r="AR45" s="42">
        <v>0</v>
      </c>
      <c r="AS45" s="42">
        <v>0</v>
      </c>
      <c r="AT45" s="42">
        <v>9281</v>
      </c>
      <c r="AU45" s="218">
        <v>19268</v>
      </c>
      <c r="AV45" s="219">
        <v>0.30947067312441223</v>
      </c>
      <c r="AW45" s="218">
        <v>0</v>
      </c>
      <c r="AX45" s="220">
        <v>0</v>
      </c>
      <c r="AY45" s="148"/>
      <c r="AZ45" s="31" t="s">
        <v>55</v>
      </c>
      <c r="BA45" s="149"/>
    </row>
    <row r="46" spans="1:53" ht="15" customHeight="1" thickBot="1">
      <c r="A46" s="157"/>
      <c r="B46" s="61" t="s">
        <v>56</v>
      </c>
      <c r="C46" s="158"/>
      <c r="D46" s="236">
        <v>743169</v>
      </c>
      <c r="E46" s="64">
        <v>27.078326378858787</v>
      </c>
      <c r="F46" s="237">
        <v>-10.59201574570115</v>
      </c>
      <c r="G46" s="238">
        <v>740023</v>
      </c>
      <c r="H46" s="64">
        <v>26.963697788608265</v>
      </c>
      <c r="I46" s="238">
        <v>723080</v>
      </c>
      <c r="J46" s="64">
        <v>26.34635760913764</v>
      </c>
      <c r="K46" s="66">
        <v>723080</v>
      </c>
      <c r="L46" s="66">
        <v>0</v>
      </c>
      <c r="M46" s="238">
        <v>13597</v>
      </c>
      <c r="N46" s="64">
        <v>0.4954243298271899</v>
      </c>
      <c r="O46" s="66">
        <v>13597</v>
      </c>
      <c r="P46" s="66">
        <v>0</v>
      </c>
      <c r="Q46" s="66">
        <v>0</v>
      </c>
      <c r="R46" s="66">
        <v>0</v>
      </c>
      <c r="S46" s="66">
        <v>3346</v>
      </c>
      <c r="T46" s="239">
        <v>3146</v>
      </c>
      <c r="U46" s="240">
        <v>0.1146285902505214</v>
      </c>
      <c r="V46" s="238">
        <v>0</v>
      </c>
      <c r="W46" s="241">
        <v>0</v>
      </c>
      <c r="X46" s="157"/>
      <c r="Y46" s="61" t="s">
        <v>56</v>
      </c>
      <c r="Z46" s="158"/>
      <c r="AA46" s="128" t="str">
        <f>IF(D46='(7)c'!D46,"OK!","ERROR!")</f>
        <v>OK!</v>
      </c>
      <c r="AB46" s="157"/>
      <c r="AC46" s="61" t="s">
        <v>56</v>
      </c>
      <c r="AD46" s="158"/>
      <c r="AE46" s="242">
        <v>831211</v>
      </c>
      <c r="AF46" s="70">
        <v>30.286250836213014</v>
      </c>
      <c r="AG46" s="70">
        <v>7.9409293549472055</v>
      </c>
      <c r="AH46" s="243">
        <v>831211</v>
      </c>
      <c r="AI46" s="244">
        <v>30.286250836213014</v>
      </c>
      <c r="AJ46" s="243">
        <v>814711</v>
      </c>
      <c r="AK46" s="244">
        <v>29.685051936297693</v>
      </c>
      <c r="AL46" s="72">
        <v>814711</v>
      </c>
      <c r="AM46" s="73">
        <v>0</v>
      </c>
      <c r="AN46" s="243">
        <v>16500</v>
      </c>
      <c r="AO46" s="244">
        <v>0.601198899915322</v>
      </c>
      <c r="AP46" s="73">
        <v>16500</v>
      </c>
      <c r="AQ46" s="245">
        <v>0</v>
      </c>
      <c r="AR46" s="73">
        <v>0</v>
      </c>
      <c r="AS46" s="73">
        <v>0</v>
      </c>
      <c r="AT46" s="73">
        <v>0</v>
      </c>
      <c r="AU46" s="230">
        <v>0</v>
      </c>
      <c r="AV46" s="244">
        <v>0</v>
      </c>
      <c r="AW46" s="230">
        <v>0</v>
      </c>
      <c r="AX46" s="246">
        <v>0</v>
      </c>
      <c r="AY46" s="157"/>
      <c r="AZ46" s="61" t="s">
        <v>56</v>
      </c>
      <c r="BA46" s="158"/>
    </row>
    <row r="47" spans="1:53" ht="15.75" customHeight="1">
      <c r="A47" s="159"/>
      <c r="B47" s="160" t="s">
        <v>57</v>
      </c>
      <c r="C47" s="161"/>
      <c r="D47" s="77">
        <v>64094085</v>
      </c>
      <c r="E47" s="78">
        <v>14.803331349796423</v>
      </c>
      <c r="F47" s="78">
        <v>-27.723441752048927</v>
      </c>
      <c r="G47" s="247">
        <v>63828423</v>
      </c>
      <c r="H47" s="248">
        <v>14.741973384969409</v>
      </c>
      <c r="I47" s="247">
        <v>48697941</v>
      </c>
      <c r="J47" s="248">
        <v>11.24739914261724</v>
      </c>
      <c r="K47" s="77">
        <v>48357126</v>
      </c>
      <c r="L47" s="77">
        <v>340815</v>
      </c>
      <c r="M47" s="247">
        <v>14514415</v>
      </c>
      <c r="N47" s="248">
        <v>3.3522858559172106</v>
      </c>
      <c r="O47" s="77">
        <v>14420766</v>
      </c>
      <c r="P47" s="77">
        <v>93649</v>
      </c>
      <c r="Q47" s="77">
        <v>0</v>
      </c>
      <c r="R47" s="77">
        <v>168046</v>
      </c>
      <c r="S47" s="77">
        <v>448021</v>
      </c>
      <c r="T47" s="247">
        <v>265662</v>
      </c>
      <c r="U47" s="248">
        <v>0.061357964827013556</v>
      </c>
      <c r="V47" s="247">
        <v>0</v>
      </c>
      <c r="W47" s="249">
        <v>0</v>
      </c>
      <c r="X47" s="159"/>
      <c r="Y47" s="160" t="s">
        <v>57</v>
      </c>
      <c r="Z47" s="161"/>
      <c r="AA47" s="128" t="str">
        <f>IF(D47='(7)c'!D47,"OK!","ERROR!")</f>
        <v>OK!</v>
      </c>
      <c r="AB47" s="159"/>
      <c r="AC47" s="160" t="s">
        <v>57</v>
      </c>
      <c r="AD47" s="161"/>
      <c r="AE47" s="80">
        <v>88678939</v>
      </c>
      <c r="AF47" s="81">
        <v>20.48151116854831</v>
      </c>
      <c r="AG47" s="81">
        <v>4.206703873260758</v>
      </c>
      <c r="AH47" s="250">
        <v>88428943</v>
      </c>
      <c r="AI47" s="251">
        <v>20.423771462550107</v>
      </c>
      <c r="AJ47" s="250">
        <v>61347077</v>
      </c>
      <c r="AK47" s="251">
        <v>14.168875461323381</v>
      </c>
      <c r="AL47" s="80">
        <v>61109667</v>
      </c>
      <c r="AM47" s="80">
        <v>237410</v>
      </c>
      <c r="AN47" s="250">
        <v>26514014</v>
      </c>
      <c r="AO47" s="251">
        <v>6.123743472664306</v>
      </c>
      <c r="AP47" s="80">
        <v>26424505</v>
      </c>
      <c r="AQ47" s="80">
        <v>72984</v>
      </c>
      <c r="AR47" s="80">
        <v>16525</v>
      </c>
      <c r="AS47" s="80">
        <v>163825</v>
      </c>
      <c r="AT47" s="80">
        <v>404027</v>
      </c>
      <c r="AU47" s="250">
        <v>249996</v>
      </c>
      <c r="AV47" s="251">
        <v>0.057739705998201024</v>
      </c>
      <c r="AW47" s="250">
        <v>0</v>
      </c>
      <c r="AX47" s="252">
        <v>0</v>
      </c>
      <c r="AY47" s="159"/>
      <c r="AZ47" s="160" t="s">
        <v>57</v>
      </c>
      <c r="BA47" s="161"/>
    </row>
    <row r="48" spans="1:53" ht="15.75" customHeight="1" thickBot="1">
      <c r="A48" s="162"/>
      <c r="B48" s="163" t="s">
        <v>58</v>
      </c>
      <c r="C48" s="164"/>
      <c r="D48" s="86">
        <v>43130785</v>
      </c>
      <c r="E48" s="87">
        <v>24.259648980236403</v>
      </c>
      <c r="F48" s="87">
        <v>-0.6638610303266353</v>
      </c>
      <c r="G48" s="253">
        <v>42777019</v>
      </c>
      <c r="H48" s="254">
        <v>24.060667232486104</v>
      </c>
      <c r="I48" s="253">
        <v>30201145</v>
      </c>
      <c r="J48" s="254">
        <v>16.98715143953957</v>
      </c>
      <c r="K48" s="86">
        <v>30190844</v>
      </c>
      <c r="L48" s="86">
        <v>10301</v>
      </c>
      <c r="M48" s="253">
        <v>12322838</v>
      </c>
      <c r="N48" s="254">
        <v>6.931191359496897</v>
      </c>
      <c r="O48" s="86">
        <v>12045989</v>
      </c>
      <c r="P48" s="86">
        <v>276777</v>
      </c>
      <c r="Q48" s="86">
        <v>72</v>
      </c>
      <c r="R48" s="86">
        <v>0</v>
      </c>
      <c r="S48" s="86">
        <v>253036</v>
      </c>
      <c r="T48" s="253">
        <v>353766</v>
      </c>
      <c r="U48" s="254">
        <v>0.1989817477502974</v>
      </c>
      <c r="V48" s="253">
        <v>0</v>
      </c>
      <c r="W48" s="255">
        <v>0</v>
      </c>
      <c r="X48" s="162"/>
      <c r="Y48" s="163" t="s">
        <v>58</v>
      </c>
      <c r="Z48" s="164"/>
      <c r="AA48" s="128" t="str">
        <f>IF(D48='(7)c'!D48,"OK!","ERROR!")</f>
        <v>OK!</v>
      </c>
      <c r="AB48" s="162"/>
      <c r="AC48" s="163" t="s">
        <v>58</v>
      </c>
      <c r="AD48" s="164"/>
      <c r="AE48" s="89">
        <v>43419027</v>
      </c>
      <c r="AF48" s="90">
        <v>24.42177563156819</v>
      </c>
      <c r="AG48" s="90">
        <v>-6.345427159084485</v>
      </c>
      <c r="AH48" s="256">
        <v>43179086</v>
      </c>
      <c r="AI48" s="257">
        <v>24.286816705224354</v>
      </c>
      <c r="AJ48" s="256">
        <v>28079519</v>
      </c>
      <c r="AK48" s="257">
        <v>15.793806546156734</v>
      </c>
      <c r="AL48" s="89">
        <v>28079519</v>
      </c>
      <c r="AM48" s="89">
        <v>0</v>
      </c>
      <c r="AN48" s="256">
        <v>14820008</v>
      </c>
      <c r="AO48" s="257">
        <v>8.335767409851115</v>
      </c>
      <c r="AP48" s="89">
        <v>14539721</v>
      </c>
      <c r="AQ48" s="89">
        <v>280287</v>
      </c>
      <c r="AR48" s="89">
        <v>0</v>
      </c>
      <c r="AS48" s="89">
        <v>0</v>
      </c>
      <c r="AT48" s="89">
        <v>279559</v>
      </c>
      <c r="AU48" s="256">
        <v>239941</v>
      </c>
      <c r="AV48" s="257">
        <v>0.13495892634383777</v>
      </c>
      <c r="AW48" s="256">
        <v>0</v>
      </c>
      <c r="AX48" s="258">
        <v>0</v>
      </c>
      <c r="AY48" s="162"/>
      <c r="AZ48" s="163" t="s">
        <v>58</v>
      </c>
      <c r="BA48" s="164"/>
    </row>
    <row r="49" spans="1:53" ht="15.75" customHeight="1" thickBot="1" thickTop="1">
      <c r="A49" s="165"/>
      <c r="B49" s="166" t="s">
        <v>59</v>
      </c>
      <c r="C49" s="167"/>
      <c r="D49" s="95">
        <v>107224870</v>
      </c>
      <c r="E49" s="96">
        <v>17.556007579750993</v>
      </c>
      <c r="F49" s="96">
        <v>-18.829280081420787</v>
      </c>
      <c r="G49" s="259">
        <v>106605442</v>
      </c>
      <c r="H49" s="260">
        <v>17.454588173384636</v>
      </c>
      <c r="I49" s="259">
        <v>78899086</v>
      </c>
      <c r="J49" s="260">
        <v>12.918205933487497</v>
      </c>
      <c r="K49" s="95">
        <v>78547970</v>
      </c>
      <c r="L49" s="95">
        <v>351116</v>
      </c>
      <c r="M49" s="259">
        <v>26837253</v>
      </c>
      <c r="N49" s="260">
        <v>4.39408336039666</v>
      </c>
      <c r="O49" s="95">
        <v>26466755</v>
      </c>
      <c r="P49" s="95">
        <v>370426</v>
      </c>
      <c r="Q49" s="95">
        <v>72</v>
      </c>
      <c r="R49" s="95">
        <v>168046</v>
      </c>
      <c r="S49" s="95">
        <v>701057</v>
      </c>
      <c r="T49" s="259">
        <v>619428</v>
      </c>
      <c r="U49" s="260">
        <v>0.10141940636635884</v>
      </c>
      <c r="V49" s="259">
        <v>0</v>
      </c>
      <c r="W49" s="261">
        <v>0</v>
      </c>
      <c r="X49" s="165"/>
      <c r="Y49" s="166" t="s">
        <v>59</v>
      </c>
      <c r="Z49" s="167"/>
      <c r="AA49" s="128" t="str">
        <f>IF(D49='(7)c'!D49,"OK!","ERROR!")</f>
        <v>OK!</v>
      </c>
      <c r="AB49" s="165"/>
      <c r="AC49" s="166" t="s">
        <v>59</v>
      </c>
      <c r="AD49" s="167"/>
      <c r="AE49" s="98">
        <v>132097966</v>
      </c>
      <c r="AF49" s="99">
        <v>21.62849805614769</v>
      </c>
      <c r="AG49" s="99">
        <v>0.48537541777381044</v>
      </c>
      <c r="AH49" s="262">
        <v>131608029</v>
      </c>
      <c r="AI49" s="263">
        <v>21.548280307358624</v>
      </c>
      <c r="AJ49" s="262">
        <v>89426596</v>
      </c>
      <c r="AK49" s="263">
        <v>14.641882962481837</v>
      </c>
      <c r="AL49" s="98">
        <v>89189186</v>
      </c>
      <c r="AM49" s="98">
        <v>237410</v>
      </c>
      <c r="AN49" s="262">
        <v>41334022</v>
      </c>
      <c r="AO49" s="263">
        <v>6.767650112642658</v>
      </c>
      <c r="AP49" s="98">
        <v>40964226</v>
      </c>
      <c r="AQ49" s="98">
        <v>353271</v>
      </c>
      <c r="AR49" s="98">
        <v>16525</v>
      </c>
      <c r="AS49" s="98">
        <v>163825</v>
      </c>
      <c r="AT49" s="98">
        <v>683586</v>
      </c>
      <c r="AU49" s="262">
        <v>489937</v>
      </c>
      <c r="AV49" s="263">
        <v>0.0802177487890679</v>
      </c>
      <c r="AW49" s="262">
        <v>0</v>
      </c>
      <c r="AX49" s="264">
        <v>0</v>
      </c>
      <c r="AY49" s="165"/>
      <c r="AZ49" s="166" t="s">
        <v>59</v>
      </c>
      <c r="BA49" s="167"/>
    </row>
    <row r="50" spans="1:53" ht="15.75" customHeight="1" thickBot="1" thickTop="1">
      <c r="A50" s="165"/>
      <c r="B50" s="166" t="s">
        <v>188</v>
      </c>
      <c r="C50" s="167"/>
      <c r="D50" s="95">
        <v>2728485</v>
      </c>
      <c r="E50" s="96">
        <v>7.188424730983219</v>
      </c>
      <c r="F50" s="96">
        <v>-12.468236076887221</v>
      </c>
      <c r="G50" s="259">
        <v>2728485</v>
      </c>
      <c r="H50" s="260">
        <v>7.188424730983219</v>
      </c>
      <c r="I50" s="259">
        <v>1987933</v>
      </c>
      <c r="J50" s="260">
        <v>5.237377790509262</v>
      </c>
      <c r="K50" s="95">
        <v>1987933</v>
      </c>
      <c r="L50" s="95">
        <v>0</v>
      </c>
      <c r="M50" s="259">
        <v>362703</v>
      </c>
      <c r="N50" s="260">
        <v>0.9555717605930788</v>
      </c>
      <c r="O50" s="95">
        <v>362703</v>
      </c>
      <c r="P50" s="95">
        <v>0</v>
      </c>
      <c r="Q50" s="95">
        <v>0</v>
      </c>
      <c r="R50" s="95">
        <v>377849</v>
      </c>
      <c r="S50" s="95">
        <v>0</v>
      </c>
      <c r="T50" s="259">
        <v>0</v>
      </c>
      <c r="U50" s="260">
        <v>0</v>
      </c>
      <c r="V50" s="259">
        <v>0</v>
      </c>
      <c r="W50" s="261">
        <v>0</v>
      </c>
      <c r="X50" s="165"/>
      <c r="Y50" s="166" t="s">
        <v>188</v>
      </c>
      <c r="Z50" s="167"/>
      <c r="AA50" s="128" t="str">
        <f>IF(D50='(7)c'!D50,"OK!","ERROR!")</f>
        <v>OK!</v>
      </c>
      <c r="AB50" s="165"/>
      <c r="AC50" s="166" t="s">
        <v>188</v>
      </c>
      <c r="AD50" s="167"/>
      <c r="AE50" s="98">
        <v>3117137</v>
      </c>
      <c r="AF50" s="99">
        <v>8.212361328965649</v>
      </c>
      <c r="AG50" s="99">
        <v>-76.78410967845579</v>
      </c>
      <c r="AH50" s="262">
        <v>3117137</v>
      </c>
      <c r="AI50" s="263">
        <v>8.212361328965649</v>
      </c>
      <c r="AJ50" s="262">
        <v>2380406</v>
      </c>
      <c r="AK50" s="263">
        <v>6.271381136484474</v>
      </c>
      <c r="AL50" s="98">
        <v>2380406</v>
      </c>
      <c r="AM50" s="98">
        <v>0</v>
      </c>
      <c r="AN50" s="262">
        <v>283279</v>
      </c>
      <c r="AO50" s="263">
        <v>0.7463225084133486</v>
      </c>
      <c r="AP50" s="98">
        <v>283279</v>
      </c>
      <c r="AQ50" s="98">
        <v>0</v>
      </c>
      <c r="AR50" s="98">
        <v>0</v>
      </c>
      <c r="AS50" s="98">
        <v>453452</v>
      </c>
      <c r="AT50" s="98">
        <v>0</v>
      </c>
      <c r="AU50" s="262">
        <v>0</v>
      </c>
      <c r="AV50" s="263">
        <v>0</v>
      </c>
      <c r="AW50" s="262">
        <v>0</v>
      </c>
      <c r="AX50" s="264">
        <v>0</v>
      </c>
      <c r="AY50" s="165"/>
      <c r="AZ50" s="166" t="s">
        <v>188</v>
      </c>
      <c r="BA50" s="167"/>
    </row>
    <row r="51" spans="1:53" ht="15.75" customHeight="1" thickBot="1" thickTop="1">
      <c r="A51" s="168"/>
      <c r="B51" s="169" t="s">
        <v>62</v>
      </c>
      <c r="C51" s="170"/>
      <c r="D51" s="104">
        <v>109953355</v>
      </c>
      <c r="E51" s="105">
        <v>16.949395460487974</v>
      </c>
      <c r="F51" s="105">
        <v>-18.68263784112933</v>
      </c>
      <c r="G51" s="265">
        <v>109333927</v>
      </c>
      <c r="H51" s="266">
        <v>16.853910151001063</v>
      </c>
      <c r="I51" s="265">
        <v>80887019</v>
      </c>
      <c r="J51" s="266">
        <v>12.468797088101628</v>
      </c>
      <c r="K51" s="104">
        <v>80535903</v>
      </c>
      <c r="L51" s="104">
        <v>351116</v>
      </c>
      <c r="M51" s="265">
        <v>27199956</v>
      </c>
      <c r="N51" s="266">
        <v>4.192894439208996</v>
      </c>
      <c r="O51" s="104">
        <v>26829458</v>
      </c>
      <c r="P51" s="104">
        <v>370426</v>
      </c>
      <c r="Q51" s="104">
        <v>72</v>
      </c>
      <c r="R51" s="104">
        <v>545895</v>
      </c>
      <c r="S51" s="104">
        <v>701057</v>
      </c>
      <c r="T51" s="265">
        <v>619428</v>
      </c>
      <c r="U51" s="266">
        <v>0.09548530948691057</v>
      </c>
      <c r="V51" s="265">
        <v>0</v>
      </c>
      <c r="W51" s="267">
        <v>0</v>
      </c>
      <c r="X51" s="168"/>
      <c r="Y51" s="169" t="s">
        <v>62</v>
      </c>
      <c r="Z51" s="170"/>
      <c r="AA51" s="128" t="str">
        <f>IF(D51='(7)c'!D51,"OK!","ERROR!")</f>
        <v>OK!</v>
      </c>
      <c r="AB51" s="168"/>
      <c r="AC51" s="169" t="s">
        <v>62</v>
      </c>
      <c r="AD51" s="170"/>
      <c r="AE51" s="107">
        <v>135215103</v>
      </c>
      <c r="AF51" s="108">
        <v>20.843513624278348</v>
      </c>
      <c r="AG51" s="108">
        <v>-6.675238379999325</v>
      </c>
      <c r="AH51" s="268">
        <v>134725166</v>
      </c>
      <c r="AI51" s="269">
        <v>20.767989453472236</v>
      </c>
      <c r="AJ51" s="268">
        <v>91807002</v>
      </c>
      <c r="AK51" s="269">
        <v>14.152120987484288</v>
      </c>
      <c r="AL51" s="107">
        <v>91569592</v>
      </c>
      <c r="AM51" s="107">
        <v>237410</v>
      </c>
      <c r="AN51" s="268">
        <v>41617301</v>
      </c>
      <c r="AO51" s="269">
        <v>6.415339419585347</v>
      </c>
      <c r="AP51" s="107">
        <v>41247505</v>
      </c>
      <c r="AQ51" s="107">
        <v>353271</v>
      </c>
      <c r="AR51" s="107">
        <v>16525</v>
      </c>
      <c r="AS51" s="107">
        <v>617277</v>
      </c>
      <c r="AT51" s="107">
        <v>683586</v>
      </c>
      <c r="AU51" s="268">
        <v>489937</v>
      </c>
      <c r="AV51" s="269">
        <v>0.07552417080611225</v>
      </c>
      <c r="AW51" s="268">
        <v>0</v>
      </c>
      <c r="AX51" s="270">
        <v>0</v>
      </c>
      <c r="AY51" s="168"/>
      <c r="AZ51" s="169" t="s">
        <v>62</v>
      </c>
      <c r="BA51" s="170"/>
    </row>
    <row r="52" spans="1:28" s="274" customFormat="1" ht="15" customHeight="1">
      <c r="A52" s="271"/>
      <c r="B52" s="272"/>
      <c r="C52" s="273"/>
      <c r="D52" s="273"/>
      <c r="E52" s="273"/>
      <c r="F52" s="273"/>
      <c r="G52" s="273"/>
      <c r="H52" s="273"/>
      <c r="I52" s="273"/>
      <c r="J52" s="273"/>
      <c r="K52" s="273">
        <v>13</v>
      </c>
      <c r="L52" s="273">
        <v>13</v>
      </c>
      <c r="M52" s="273"/>
      <c r="N52" s="273"/>
      <c r="O52" s="273">
        <v>13</v>
      </c>
      <c r="P52" s="273">
        <v>13</v>
      </c>
      <c r="Q52" s="273">
        <v>13</v>
      </c>
      <c r="R52" s="273">
        <v>13</v>
      </c>
      <c r="S52" s="273">
        <v>13</v>
      </c>
      <c r="T52" s="273">
        <v>13</v>
      </c>
      <c r="U52" s="273"/>
      <c r="V52" s="273">
        <v>13</v>
      </c>
      <c r="W52" s="273"/>
      <c r="X52" s="273"/>
      <c r="Y52" s="273"/>
      <c r="Z52" s="273"/>
      <c r="AA52" s="273"/>
      <c r="AB52" s="273"/>
    </row>
    <row r="53" spans="1:28" s="274" customFormat="1" ht="15" customHeight="1">
      <c r="A53" s="271"/>
      <c r="B53" s="275"/>
      <c r="C53" s="275"/>
      <c r="D53" s="275"/>
      <c r="E53" s="275"/>
      <c r="F53" s="275"/>
      <c r="G53" s="275"/>
      <c r="H53" s="275"/>
      <c r="I53" s="275"/>
      <c r="J53" s="275"/>
      <c r="K53" s="275">
        <v>13</v>
      </c>
      <c r="L53" s="275">
        <v>19</v>
      </c>
      <c r="M53" s="275"/>
      <c r="N53" s="275"/>
      <c r="O53" s="275">
        <v>14</v>
      </c>
      <c r="P53" s="275">
        <v>17</v>
      </c>
      <c r="Q53" s="275">
        <v>20</v>
      </c>
      <c r="R53" s="275">
        <v>15</v>
      </c>
      <c r="S53" s="275">
        <v>16</v>
      </c>
      <c r="T53" s="275">
        <v>21</v>
      </c>
      <c r="U53" s="275"/>
      <c r="V53" s="275">
        <v>29</v>
      </c>
      <c r="W53" s="275"/>
      <c r="X53" s="275"/>
      <c r="Y53" s="275"/>
      <c r="Z53" s="275"/>
      <c r="AA53" s="275"/>
      <c r="AB53" s="275"/>
    </row>
    <row r="54" spans="11:22" s="182" customFormat="1" ht="13.5">
      <c r="K54" s="182">
        <v>1</v>
      </c>
      <c r="L54" s="182">
        <v>1</v>
      </c>
      <c r="O54" s="182">
        <v>1</v>
      </c>
      <c r="P54" s="182">
        <v>1</v>
      </c>
      <c r="Q54" s="182">
        <v>1</v>
      </c>
      <c r="R54" s="182">
        <v>1</v>
      </c>
      <c r="S54" s="182">
        <v>1</v>
      </c>
      <c r="T54" s="182">
        <v>1</v>
      </c>
      <c r="V54" s="182">
        <v>1</v>
      </c>
    </row>
    <row r="55" spans="2:22" ht="13.5">
      <c r="B55" s="117" t="s">
        <v>64</v>
      </c>
      <c r="K55" s="117">
        <v>12458623</v>
      </c>
      <c r="L55" s="117">
        <v>41978</v>
      </c>
      <c r="O55" s="117">
        <v>5073489</v>
      </c>
      <c r="P55" s="117">
        <v>0</v>
      </c>
      <c r="Q55" s="117">
        <v>0</v>
      </c>
      <c r="R55" s="117">
        <v>0</v>
      </c>
      <c r="S55" s="117">
        <v>0</v>
      </c>
      <c r="T55" s="117">
        <v>0</v>
      </c>
      <c r="V55" s="117">
        <v>0</v>
      </c>
    </row>
    <row r="56" spans="2:22" ht="13.5">
      <c r="B56" s="117" t="s">
        <v>65</v>
      </c>
      <c r="K56" s="117">
        <v>4244037</v>
      </c>
      <c r="L56" s="117">
        <v>141246</v>
      </c>
      <c r="O56" s="117">
        <v>865678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V56" s="117">
        <v>0</v>
      </c>
    </row>
    <row r="57" spans="2:22" ht="13.5">
      <c r="B57" s="117" t="s">
        <v>66</v>
      </c>
      <c r="K57" s="117">
        <v>2184764</v>
      </c>
      <c r="L57" s="117">
        <v>0</v>
      </c>
      <c r="O57" s="117">
        <v>450367</v>
      </c>
      <c r="P57" s="117">
        <v>93649</v>
      </c>
      <c r="Q57" s="117">
        <v>0</v>
      </c>
      <c r="R57" s="117">
        <v>40407</v>
      </c>
      <c r="S57" s="117">
        <v>21656</v>
      </c>
      <c r="T57" s="117">
        <v>115384</v>
      </c>
      <c r="V57" s="117">
        <v>0</v>
      </c>
    </row>
    <row r="58" spans="2:22" ht="13.5">
      <c r="B58" s="117" t="s">
        <v>67</v>
      </c>
      <c r="K58" s="117">
        <v>3545281</v>
      </c>
      <c r="L58" s="117">
        <v>0</v>
      </c>
      <c r="O58" s="117">
        <v>760029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V58" s="117">
        <v>0</v>
      </c>
    </row>
    <row r="59" spans="2:22" ht="13.5">
      <c r="B59" s="117" t="s">
        <v>68</v>
      </c>
      <c r="K59" s="117">
        <v>4854379</v>
      </c>
      <c r="L59" s="117">
        <v>0</v>
      </c>
      <c r="O59" s="117">
        <v>838160</v>
      </c>
      <c r="P59" s="117">
        <v>0</v>
      </c>
      <c r="Q59" s="117">
        <v>0</v>
      </c>
      <c r="R59" s="117">
        <v>0</v>
      </c>
      <c r="S59" s="117">
        <v>7594</v>
      </c>
      <c r="T59" s="117">
        <v>80108</v>
      </c>
      <c r="V59" s="117">
        <v>0</v>
      </c>
    </row>
    <row r="60" spans="2:22" ht="13.5">
      <c r="B60" s="117" t="s">
        <v>69</v>
      </c>
      <c r="K60" s="117">
        <v>1595680</v>
      </c>
      <c r="L60" s="117">
        <v>0</v>
      </c>
      <c r="O60" s="117">
        <v>740632</v>
      </c>
      <c r="P60" s="117">
        <v>0</v>
      </c>
      <c r="Q60" s="117">
        <v>0</v>
      </c>
      <c r="R60" s="117">
        <v>0</v>
      </c>
      <c r="S60" s="117">
        <v>10892</v>
      </c>
      <c r="T60" s="117">
        <v>1090</v>
      </c>
      <c r="V60" s="117">
        <v>0</v>
      </c>
    </row>
    <row r="61" spans="2:22" ht="13.5">
      <c r="B61" s="117" t="s">
        <v>70</v>
      </c>
      <c r="K61" s="117">
        <v>2682997</v>
      </c>
      <c r="L61" s="117">
        <v>0</v>
      </c>
      <c r="O61" s="117">
        <v>900117</v>
      </c>
      <c r="P61" s="117">
        <v>0</v>
      </c>
      <c r="Q61" s="117">
        <v>0</v>
      </c>
      <c r="R61" s="117">
        <v>0</v>
      </c>
      <c r="S61" s="117">
        <v>0</v>
      </c>
      <c r="T61" s="117">
        <v>21413</v>
      </c>
      <c r="V61" s="117">
        <v>0</v>
      </c>
    </row>
    <row r="62" spans="2:22" ht="13.5">
      <c r="B62" s="117" t="s">
        <v>71</v>
      </c>
      <c r="K62" s="117">
        <v>2993728</v>
      </c>
      <c r="L62" s="117">
        <v>0</v>
      </c>
      <c r="O62" s="117">
        <v>895493</v>
      </c>
      <c r="P62" s="117">
        <v>0</v>
      </c>
      <c r="Q62" s="117">
        <v>0</v>
      </c>
      <c r="R62" s="117">
        <v>0</v>
      </c>
      <c r="S62" s="117">
        <v>0</v>
      </c>
      <c r="T62" s="117">
        <v>19194</v>
      </c>
      <c r="V62" s="117">
        <v>0</v>
      </c>
    </row>
    <row r="63" spans="2:22" ht="13.5">
      <c r="B63" s="117" t="s">
        <v>72</v>
      </c>
      <c r="K63" s="117">
        <v>5011038</v>
      </c>
      <c r="L63" s="117">
        <v>37112</v>
      </c>
      <c r="O63" s="117">
        <v>1684857</v>
      </c>
      <c r="P63" s="117">
        <v>0</v>
      </c>
      <c r="Q63" s="117">
        <v>0</v>
      </c>
      <c r="R63" s="117">
        <v>0</v>
      </c>
      <c r="S63" s="117">
        <v>13979</v>
      </c>
      <c r="T63" s="117">
        <v>16267</v>
      </c>
      <c r="V63" s="117">
        <v>0</v>
      </c>
    </row>
    <row r="64" spans="2:22" ht="13.5">
      <c r="B64" s="117" t="s">
        <v>73</v>
      </c>
      <c r="K64" s="117">
        <v>6413364</v>
      </c>
      <c r="L64" s="117">
        <v>120479</v>
      </c>
      <c r="O64" s="117">
        <v>1371482</v>
      </c>
      <c r="P64" s="117">
        <v>0</v>
      </c>
      <c r="Q64" s="117">
        <v>0</v>
      </c>
      <c r="R64" s="117">
        <v>127639</v>
      </c>
      <c r="S64" s="117">
        <v>367874</v>
      </c>
      <c r="T64" s="117">
        <v>7183</v>
      </c>
      <c r="V64" s="117">
        <v>0</v>
      </c>
    </row>
    <row r="65" spans="2:22" ht="13.5">
      <c r="B65" s="117" t="s">
        <v>74</v>
      </c>
      <c r="K65" s="117">
        <v>2373235</v>
      </c>
      <c r="L65" s="117">
        <v>0</v>
      </c>
      <c r="O65" s="117">
        <v>840462</v>
      </c>
      <c r="P65" s="117">
        <v>0</v>
      </c>
      <c r="Q65" s="117">
        <v>0</v>
      </c>
      <c r="R65" s="117">
        <v>0</v>
      </c>
      <c r="S65" s="117">
        <v>26026</v>
      </c>
      <c r="T65" s="117">
        <v>5023</v>
      </c>
      <c r="V65" s="117">
        <v>0</v>
      </c>
    </row>
    <row r="66" spans="2:22" ht="13.5">
      <c r="B66" s="117" t="s">
        <v>75</v>
      </c>
      <c r="K66" s="117">
        <v>1019736</v>
      </c>
      <c r="L66" s="117">
        <v>0</v>
      </c>
      <c r="O66" s="117">
        <v>178413</v>
      </c>
      <c r="P66" s="117">
        <v>0</v>
      </c>
      <c r="Q66" s="117">
        <v>0</v>
      </c>
      <c r="R66" s="117">
        <v>0</v>
      </c>
      <c r="S66" s="117">
        <v>0</v>
      </c>
      <c r="T66" s="117">
        <v>8160</v>
      </c>
      <c r="V66" s="117">
        <v>0</v>
      </c>
    </row>
    <row r="67" spans="2:22" ht="13.5">
      <c r="B67" s="117" t="s">
        <v>76</v>
      </c>
      <c r="K67" s="117">
        <v>30962</v>
      </c>
      <c r="L67" s="117">
        <v>0</v>
      </c>
      <c r="O67" s="117">
        <v>164319</v>
      </c>
      <c r="P67" s="117">
        <v>0</v>
      </c>
      <c r="Q67" s="117">
        <v>0</v>
      </c>
      <c r="R67" s="117">
        <v>0</v>
      </c>
      <c r="S67" s="117">
        <v>0</v>
      </c>
      <c r="T67" s="117">
        <v>49267</v>
      </c>
      <c r="V67" s="117">
        <v>0</v>
      </c>
    </row>
    <row r="68" spans="2:22" ht="13.5">
      <c r="B68" s="117" t="s">
        <v>77</v>
      </c>
      <c r="K68" s="117">
        <v>150084</v>
      </c>
      <c r="L68" s="117">
        <v>0</v>
      </c>
      <c r="O68" s="117">
        <v>137282</v>
      </c>
      <c r="P68" s="117">
        <v>0</v>
      </c>
      <c r="Q68" s="117">
        <v>0</v>
      </c>
      <c r="R68" s="117">
        <v>0</v>
      </c>
      <c r="S68" s="117">
        <v>0</v>
      </c>
      <c r="T68" s="117">
        <v>845</v>
      </c>
      <c r="V68" s="117">
        <v>0</v>
      </c>
    </row>
    <row r="69" spans="2:22" ht="13.5">
      <c r="B69" s="117" t="s">
        <v>78</v>
      </c>
      <c r="K69" s="117">
        <v>1011308</v>
      </c>
      <c r="L69" s="117">
        <v>0</v>
      </c>
      <c r="O69" s="117">
        <v>193730</v>
      </c>
      <c r="P69" s="117">
        <v>0</v>
      </c>
      <c r="Q69" s="117">
        <v>0</v>
      </c>
      <c r="R69" s="117">
        <v>0</v>
      </c>
      <c r="S69" s="117">
        <v>0</v>
      </c>
      <c r="T69" s="117">
        <v>9965</v>
      </c>
      <c r="V69" s="117">
        <v>0</v>
      </c>
    </row>
    <row r="70" spans="2:22" ht="13.5">
      <c r="B70" s="117" t="s">
        <v>79</v>
      </c>
      <c r="K70" s="117">
        <v>1433684</v>
      </c>
      <c r="L70" s="117">
        <v>0</v>
      </c>
      <c r="O70" s="117">
        <v>118467</v>
      </c>
      <c r="P70" s="117">
        <v>0</v>
      </c>
      <c r="Q70" s="117">
        <v>0</v>
      </c>
      <c r="R70" s="117">
        <v>0</v>
      </c>
      <c r="S70" s="117">
        <v>3229</v>
      </c>
      <c r="T70" s="117">
        <v>78023</v>
      </c>
      <c r="V70" s="117">
        <v>0</v>
      </c>
    </row>
    <row r="71" spans="2:22" ht="13.5">
      <c r="B71" s="117" t="s">
        <v>80</v>
      </c>
      <c r="K71" s="117">
        <v>1267814</v>
      </c>
      <c r="L71" s="117">
        <v>0</v>
      </c>
      <c r="O71" s="117">
        <v>203717</v>
      </c>
      <c r="P71" s="117">
        <v>0</v>
      </c>
      <c r="Q71" s="117">
        <v>0</v>
      </c>
      <c r="R71" s="117">
        <v>0</v>
      </c>
      <c r="S71" s="117">
        <v>0</v>
      </c>
      <c r="T71" s="117">
        <v>88468</v>
      </c>
      <c r="V71" s="117">
        <v>0</v>
      </c>
    </row>
    <row r="72" spans="2:22" ht="13.5">
      <c r="B72" s="117" t="s">
        <v>81</v>
      </c>
      <c r="K72" s="117">
        <v>994279</v>
      </c>
      <c r="L72" s="117">
        <v>10301</v>
      </c>
      <c r="O72" s="117">
        <v>509258</v>
      </c>
      <c r="P72" s="117">
        <v>0</v>
      </c>
      <c r="Q72" s="117">
        <v>0</v>
      </c>
      <c r="R72" s="117">
        <v>0</v>
      </c>
      <c r="S72" s="117">
        <v>0</v>
      </c>
      <c r="T72" s="117">
        <v>14906</v>
      </c>
      <c r="V72" s="117">
        <v>0</v>
      </c>
    </row>
    <row r="73" spans="2:22" ht="13.5">
      <c r="B73" s="117" t="s">
        <v>82</v>
      </c>
      <c r="K73" s="117">
        <v>3246331</v>
      </c>
      <c r="L73" s="117">
        <v>0</v>
      </c>
      <c r="O73" s="117">
        <v>246778</v>
      </c>
      <c r="P73" s="117">
        <v>0</v>
      </c>
      <c r="Q73" s="117">
        <v>0</v>
      </c>
      <c r="R73" s="117">
        <v>0</v>
      </c>
      <c r="S73" s="117">
        <v>0</v>
      </c>
      <c r="T73" s="117">
        <v>0</v>
      </c>
      <c r="V73" s="117">
        <v>0</v>
      </c>
    </row>
    <row r="74" spans="2:22" ht="13.5">
      <c r="B74" s="117" t="s">
        <v>83</v>
      </c>
      <c r="K74" s="117">
        <v>2106419</v>
      </c>
      <c r="L74" s="117">
        <v>0</v>
      </c>
      <c r="O74" s="117">
        <v>2018315</v>
      </c>
      <c r="P74" s="117">
        <v>0</v>
      </c>
      <c r="Q74" s="117">
        <v>0</v>
      </c>
      <c r="R74" s="117">
        <v>0</v>
      </c>
      <c r="S74" s="117">
        <v>18199</v>
      </c>
      <c r="T74" s="117">
        <v>18060</v>
      </c>
      <c r="V74" s="117">
        <v>0</v>
      </c>
    </row>
    <row r="75" spans="2:22" ht="13.5">
      <c r="B75" s="117" t="s">
        <v>84</v>
      </c>
      <c r="K75" s="117">
        <v>1380455</v>
      </c>
      <c r="L75" s="117">
        <v>0</v>
      </c>
      <c r="O75" s="117">
        <v>495519</v>
      </c>
      <c r="P75" s="117">
        <v>0</v>
      </c>
      <c r="Q75" s="117">
        <v>0</v>
      </c>
      <c r="R75" s="117">
        <v>0</v>
      </c>
      <c r="S75" s="117">
        <v>55680</v>
      </c>
      <c r="T75" s="117">
        <v>24878</v>
      </c>
      <c r="V75" s="117">
        <v>0</v>
      </c>
    </row>
    <row r="76" spans="2:22" ht="13.5">
      <c r="B76" s="117" t="s">
        <v>85</v>
      </c>
      <c r="K76" s="117">
        <v>117348</v>
      </c>
      <c r="L76" s="117">
        <v>0</v>
      </c>
      <c r="O76" s="117">
        <v>871087</v>
      </c>
      <c r="P76" s="117">
        <v>0</v>
      </c>
      <c r="Q76" s="117">
        <v>0</v>
      </c>
      <c r="R76" s="117">
        <v>0</v>
      </c>
      <c r="S76" s="117">
        <v>0</v>
      </c>
      <c r="T76" s="117">
        <v>0</v>
      </c>
      <c r="V76" s="117">
        <v>0</v>
      </c>
    </row>
    <row r="77" spans="2:22" ht="13.5">
      <c r="B77" s="117" t="s">
        <v>86</v>
      </c>
      <c r="K77" s="117">
        <v>1779147</v>
      </c>
      <c r="L77" s="117">
        <v>0</v>
      </c>
      <c r="O77" s="117">
        <v>2377383</v>
      </c>
      <c r="P77" s="117">
        <v>276777</v>
      </c>
      <c r="Q77" s="117">
        <v>0</v>
      </c>
      <c r="R77" s="117">
        <v>0</v>
      </c>
      <c r="S77" s="117">
        <v>0</v>
      </c>
      <c r="T77" s="117">
        <v>0</v>
      </c>
      <c r="V77" s="117">
        <v>0</v>
      </c>
    </row>
    <row r="78" spans="2:22" ht="13.5">
      <c r="B78" s="117" t="s">
        <v>87</v>
      </c>
      <c r="K78" s="117">
        <v>44732</v>
      </c>
      <c r="L78" s="117">
        <v>0</v>
      </c>
      <c r="O78" s="117">
        <v>179713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V78" s="117">
        <v>0</v>
      </c>
    </row>
    <row r="79" spans="2:22" ht="13.5">
      <c r="B79" s="117" t="s">
        <v>88</v>
      </c>
      <c r="K79" s="117">
        <v>1022972</v>
      </c>
      <c r="L79" s="117">
        <v>0</v>
      </c>
      <c r="O79" s="117">
        <v>318457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V79" s="117">
        <v>0</v>
      </c>
    </row>
    <row r="80" spans="2:22" ht="13.5">
      <c r="B80" s="117" t="s">
        <v>89</v>
      </c>
      <c r="K80" s="117">
        <v>785734</v>
      </c>
      <c r="L80" s="117">
        <v>0</v>
      </c>
      <c r="O80" s="117">
        <v>591377</v>
      </c>
      <c r="P80" s="117">
        <v>0</v>
      </c>
      <c r="Q80" s="117">
        <v>0</v>
      </c>
      <c r="R80" s="117">
        <v>0</v>
      </c>
      <c r="S80" s="117">
        <v>0</v>
      </c>
      <c r="T80" s="117">
        <v>17524</v>
      </c>
      <c r="V80" s="117">
        <v>0</v>
      </c>
    </row>
    <row r="81" spans="2:22" ht="13.5">
      <c r="B81" s="117" t="s">
        <v>90</v>
      </c>
      <c r="K81" s="117">
        <v>766886</v>
      </c>
      <c r="L81" s="117">
        <v>0</v>
      </c>
      <c r="O81" s="117">
        <v>228680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V81" s="117">
        <v>0</v>
      </c>
    </row>
    <row r="82" spans="2:22" ht="13.5">
      <c r="B82" s="117" t="s">
        <v>91</v>
      </c>
      <c r="K82" s="117">
        <v>2015754</v>
      </c>
      <c r="L82" s="117">
        <v>0</v>
      </c>
      <c r="O82" s="117">
        <v>477035</v>
      </c>
      <c r="P82" s="117">
        <v>0</v>
      </c>
      <c r="Q82" s="117">
        <v>0</v>
      </c>
      <c r="R82" s="117">
        <v>0</v>
      </c>
      <c r="S82" s="117">
        <v>0</v>
      </c>
      <c r="T82" s="117">
        <v>11051</v>
      </c>
      <c r="V82" s="117">
        <v>0</v>
      </c>
    </row>
    <row r="83" spans="2:22" ht="13.5">
      <c r="B83" s="117" t="s">
        <v>92</v>
      </c>
      <c r="K83" s="117">
        <v>137663</v>
      </c>
      <c r="L83" s="117">
        <v>0</v>
      </c>
      <c r="O83" s="117">
        <v>358605</v>
      </c>
      <c r="P83" s="117">
        <v>0</v>
      </c>
      <c r="Q83" s="117">
        <v>0</v>
      </c>
      <c r="R83" s="117">
        <v>0</v>
      </c>
      <c r="S83" s="117">
        <v>0</v>
      </c>
      <c r="T83" s="117">
        <v>3075</v>
      </c>
      <c r="V83" s="117">
        <v>0</v>
      </c>
    </row>
    <row r="84" spans="2:22" ht="13.5">
      <c r="B84" s="117" t="s">
        <v>93</v>
      </c>
      <c r="K84" s="117">
        <v>84586</v>
      </c>
      <c r="L84" s="117">
        <v>0</v>
      </c>
      <c r="O84" s="117">
        <v>34918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V84" s="117">
        <v>0</v>
      </c>
    </row>
    <row r="85" spans="2:22" ht="13.5">
      <c r="B85" s="117" t="s">
        <v>94</v>
      </c>
      <c r="K85" s="117">
        <v>66283</v>
      </c>
      <c r="L85" s="117">
        <v>0</v>
      </c>
      <c r="O85" s="117">
        <v>117901</v>
      </c>
      <c r="P85" s="117">
        <v>0</v>
      </c>
      <c r="Q85" s="117">
        <v>72</v>
      </c>
      <c r="R85" s="117">
        <v>0</v>
      </c>
      <c r="S85" s="117">
        <v>0</v>
      </c>
      <c r="T85" s="117">
        <v>0</v>
      </c>
      <c r="V85" s="117">
        <v>0</v>
      </c>
    </row>
    <row r="86" spans="2:22" ht="13.5">
      <c r="B86" s="117" t="s">
        <v>95</v>
      </c>
      <c r="K86" s="117">
        <v>179689</v>
      </c>
      <c r="L86" s="117">
        <v>0</v>
      </c>
      <c r="O86" s="117">
        <v>152828</v>
      </c>
      <c r="P86" s="117">
        <v>0</v>
      </c>
      <c r="Q86" s="117">
        <v>0</v>
      </c>
      <c r="R86" s="117">
        <v>0</v>
      </c>
      <c r="S86" s="117">
        <v>0</v>
      </c>
      <c r="T86" s="117">
        <v>0</v>
      </c>
      <c r="V86" s="117">
        <v>0</v>
      </c>
    </row>
    <row r="87" spans="2:22" ht="13.5">
      <c r="B87" s="117" t="s">
        <v>96</v>
      </c>
      <c r="K87" s="117">
        <v>997671</v>
      </c>
      <c r="L87" s="117">
        <v>0</v>
      </c>
      <c r="O87" s="117">
        <v>196618</v>
      </c>
      <c r="P87" s="117">
        <v>0</v>
      </c>
      <c r="Q87" s="117">
        <v>0</v>
      </c>
      <c r="R87" s="117">
        <v>0</v>
      </c>
      <c r="S87" s="117">
        <v>30011</v>
      </c>
      <c r="T87" s="117">
        <v>0</v>
      </c>
      <c r="V87" s="117">
        <v>0</v>
      </c>
    </row>
    <row r="88" spans="2:22" ht="13.5">
      <c r="B88" s="117" t="s">
        <v>97</v>
      </c>
      <c r="K88" s="117">
        <v>912944</v>
      </c>
      <c r="L88" s="117">
        <v>0</v>
      </c>
      <c r="O88" s="117">
        <v>12722</v>
      </c>
      <c r="P88" s="117">
        <v>0</v>
      </c>
      <c r="Q88" s="117">
        <v>0</v>
      </c>
      <c r="R88" s="117">
        <v>0</v>
      </c>
      <c r="S88" s="117">
        <v>59837</v>
      </c>
      <c r="T88" s="117">
        <v>0</v>
      </c>
      <c r="V88" s="117">
        <v>0</v>
      </c>
    </row>
    <row r="89" spans="2:22" ht="13.5">
      <c r="B89" s="117" t="s">
        <v>98</v>
      </c>
      <c r="K89" s="117">
        <v>523336</v>
      </c>
      <c r="L89" s="117">
        <v>0</v>
      </c>
      <c r="O89" s="117">
        <v>175606</v>
      </c>
      <c r="P89" s="117">
        <v>0</v>
      </c>
      <c r="Q89" s="117">
        <v>0</v>
      </c>
      <c r="R89" s="117">
        <v>0</v>
      </c>
      <c r="S89" s="117">
        <v>11900</v>
      </c>
      <c r="T89" s="117">
        <v>10259</v>
      </c>
      <c r="V89" s="117">
        <v>0</v>
      </c>
    </row>
    <row r="90" spans="2:22" ht="13.5">
      <c r="B90" s="117" t="s">
        <v>99</v>
      </c>
      <c r="K90" s="117">
        <v>749253</v>
      </c>
      <c r="L90" s="117">
        <v>0</v>
      </c>
      <c r="O90" s="117">
        <v>18162</v>
      </c>
      <c r="P90" s="117">
        <v>0</v>
      </c>
      <c r="Q90" s="117">
        <v>0</v>
      </c>
      <c r="R90" s="117">
        <v>0</v>
      </c>
      <c r="S90" s="117">
        <v>10215</v>
      </c>
      <c r="T90" s="117">
        <v>322</v>
      </c>
      <c r="V90" s="117">
        <v>0</v>
      </c>
    </row>
    <row r="91" spans="2:22" ht="13.5">
      <c r="B91" s="117" t="s">
        <v>100</v>
      </c>
      <c r="K91" s="117">
        <v>798505</v>
      </c>
      <c r="L91" s="117">
        <v>0</v>
      </c>
      <c r="O91" s="117">
        <v>70660</v>
      </c>
      <c r="P91" s="117">
        <v>0</v>
      </c>
      <c r="Q91" s="117">
        <v>0</v>
      </c>
      <c r="R91" s="117">
        <v>0</v>
      </c>
      <c r="S91" s="117">
        <v>18570</v>
      </c>
      <c r="T91" s="117">
        <v>11704</v>
      </c>
      <c r="V91" s="117">
        <v>0</v>
      </c>
    </row>
    <row r="92" spans="2:22" ht="13.5">
      <c r="B92" s="117" t="s">
        <v>101</v>
      </c>
      <c r="K92" s="117">
        <v>3128071</v>
      </c>
      <c r="L92" s="117">
        <v>0</v>
      </c>
      <c r="O92" s="117">
        <v>1117665</v>
      </c>
      <c r="P92" s="117">
        <v>0</v>
      </c>
      <c r="Q92" s="117">
        <v>0</v>
      </c>
      <c r="R92" s="117">
        <v>0</v>
      </c>
      <c r="S92" s="117">
        <v>25549</v>
      </c>
      <c r="T92" s="117">
        <v>4071</v>
      </c>
      <c r="V92" s="117">
        <v>0</v>
      </c>
    </row>
    <row r="93" spans="2:22" ht="13.5">
      <c r="B93" s="117" t="s">
        <v>102</v>
      </c>
      <c r="K93" s="117">
        <v>541554</v>
      </c>
      <c r="L93" s="117">
        <v>0</v>
      </c>
      <c r="O93" s="117">
        <v>25470</v>
      </c>
      <c r="P93" s="117">
        <v>0</v>
      </c>
      <c r="Q93" s="117">
        <v>0</v>
      </c>
      <c r="R93" s="117">
        <v>0</v>
      </c>
      <c r="S93" s="117">
        <v>0</v>
      </c>
      <c r="T93" s="117">
        <v>0</v>
      </c>
      <c r="V93" s="117">
        <v>0</v>
      </c>
    </row>
    <row r="94" spans="2:22" ht="13.5">
      <c r="B94" s="117" t="s">
        <v>103</v>
      </c>
      <c r="K94" s="117">
        <v>2174564</v>
      </c>
      <c r="L94" s="117">
        <v>0</v>
      </c>
      <c r="O94" s="117">
        <v>441707</v>
      </c>
      <c r="P94" s="117">
        <v>0</v>
      </c>
      <c r="Q94" s="117">
        <v>0</v>
      </c>
      <c r="R94" s="117">
        <v>0</v>
      </c>
      <c r="S94" s="117">
        <v>16500</v>
      </c>
      <c r="T94" s="117">
        <v>42</v>
      </c>
      <c r="V94" s="117">
        <v>0</v>
      </c>
    </row>
    <row r="95" spans="2:22" ht="13.5">
      <c r="B95" s="117" t="s">
        <v>104</v>
      </c>
      <c r="K95" s="117">
        <v>723080</v>
      </c>
      <c r="L95" s="117">
        <v>0</v>
      </c>
      <c r="O95" s="117">
        <v>13597</v>
      </c>
      <c r="P95" s="117">
        <v>0</v>
      </c>
      <c r="Q95" s="117">
        <v>0</v>
      </c>
      <c r="R95" s="117">
        <v>0</v>
      </c>
      <c r="S95" s="117">
        <v>3346</v>
      </c>
      <c r="T95" s="117">
        <v>3146</v>
      </c>
      <c r="V95" s="117">
        <v>0</v>
      </c>
    </row>
    <row r="96" spans="2:22" ht="13.5">
      <c r="B96" s="117" t="s">
        <v>105</v>
      </c>
      <c r="K96" s="117">
        <v>0</v>
      </c>
      <c r="L96" s="117">
        <v>0</v>
      </c>
      <c r="O96" s="117">
        <v>17341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V96" s="117">
        <v>0</v>
      </c>
    </row>
    <row r="97" spans="2:22" ht="13.5">
      <c r="B97" s="117" t="s">
        <v>106</v>
      </c>
      <c r="K97" s="117">
        <v>0</v>
      </c>
      <c r="L97" s="117">
        <v>0</v>
      </c>
      <c r="O97" s="117">
        <v>0</v>
      </c>
      <c r="P97" s="117">
        <v>0</v>
      </c>
      <c r="Q97" s="117">
        <v>0</v>
      </c>
      <c r="R97" s="117">
        <v>0</v>
      </c>
      <c r="S97" s="117">
        <v>0</v>
      </c>
      <c r="T97" s="117">
        <v>0</v>
      </c>
      <c r="V97" s="117">
        <v>0</v>
      </c>
    </row>
    <row r="98" spans="2:22" ht="13.5">
      <c r="B98" s="117" t="s">
        <v>107</v>
      </c>
      <c r="K98" s="117">
        <v>0</v>
      </c>
      <c r="L98" s="117">
        <v>0</v>
      </c>
      <c r="O98" s="117">
        <v>0</v>
      </c>
      <c r="P98" s="117">
        <v>0</v>
      </c>
      <c r="Q98" s="117">
        <v>0</v>
      </c>
      <c r="R98" s="117">
        <v>0</v>
      </c>
      <c r="S98" s="117">
        <v>0</v>
      </c>
      <c r="T98" s="117">
        <v>0</v>
      </c>
      <c r="V98" s="117">
        <v>0</v>
      </c>
    </row>
    <row r="99" spans="2:22" ht="13.5">
      <c r="B99" s="117" t="s">
        <v>108</v>
      </c>
      <c r="K99" s="117">
        <v>653700</v>
      </c>
      <c r="L99" s="117">
        <v>0</v>
      </c>
      <c r="O99" s="117">
        <v>37384</v>
      </c>
      <c r="P99" s="117">
        <v>0</v>
      </c>
      <c r="Q99" s="117">
        <v>0</v>
      </c>
      <c r="R99" s="117">
        <v>0</v>
      </c>
      <c r="S99" s="117">
        <v>0</v>
      </c>
      <c r="T99" s="117">
        <v>0</v>
      </c>
      <c r="V99" s="117">
        <v>0</v>
      </c>
    </row>
    <row r="100" spans="2:22" ht="13.5">
      <c r="B100" s="117" t="s">
        <v>109</v>
      </c>
      <c r="K100" s="117">
        <v>0</v>
      </c>
      <c r="L100" s="117">
        <v>0</v>
      </c>
      <c r="O100" s="117">
        <v>0</v>
      </c>
      <c r="P100" s="117">
        <v>0</v>
      </c>
      <c r="Q100" s="117">
        <v>0</v>
      </c>
      <c r="R100" s="117">
        <v>0</v>
      </c>
      <c r="S100" s="117">
        <v>0</v>
      </c>
      <c r="T100" s="117">
        <v>0</v>
      </c>
      <c r="V100" s="117">
        <v>0</v>
      </c>
    </row>
    <row r="101" spans="2:22" ht="13.5">
      <c r="B101" s="117" t="s">
        <v>110</v>
      </c>
      <c r="K101" s="117">
        <v>0</v>
      </c>
      <c r="L101" s="117">
        <v>0</v>
      </c>
      <c r="O101" s="117">
        <v>2254</v>
      </c>
      <c r="P101" s="117">
        <v>0</v>
      </c>
      <c r="Q101" s="117">
        <v>0</v>
      </c>
      <c r="R101" s="117">
        <v>0</v>
      </c>
      <c r="S101" s="117">
        <v>0</v>
      </c>
      <c r="T101" s="117">
        <v>0</v>
      </c>
      <c r="V101" s="117">
        <v>0</v>
      </c>
    </row>
    <row r="102" spans="2:22" ht="13.5">
      <c r="B102" s="117" t="s">
        <v>111</v>
      </c>
      <c r="K102" s="117">
        <v>0</v>
      </c>
      <c r="L102" s="117">
        <v>0</v>
      </c>
      <c r="O102" s="117">
        <v>0</v>
      </c>
      <c r="P102" s="117">
        <v>0</v>
      </c>
      <c r="Q102" s="117">
        <v>0</v>
      </c>
      <c r="R102" s="117">
        <v>0</v>
      </c>
      <c r="S102" s="117">
        <v>0</v>
      </c>
      <c r="T102" s="117">
        <v>0</v>
      </c>
      <c r="V102" s="117">
        <v>0</v>
      </c>
    </row>
    <row r="103" spans="2:22" ht="13.5">
      <c r="B103" s="117" t="s">
        <v>112</v>
      </c>
      <c r="K103" s="117">
        <v>0</v>
      </c>
      <c r="L103" s="117">
        <v>0</v>
      </c>
      <c r="O103" s="117">
        <v>8790</v>
      </c>
      <c r="P103" s="117">
        <v>0</v>
      </c>
      <c r="Q103" s="117">
        <v>0</v>
      </c>
      <c r="R103" s="117">
        <v>0</v>
      </c>
      <c r="S103" s="117">
        <v>0</v>
      </c>
      <c r="T103" s="117">
        <v>0</v>
      </c>
      <c r="V103" s="117">
        <v>0</v>
      </c>
    </row>
    <row r="104" spans="2:22" ht="13.5">
      <c r="B104" s="117" t="s">
        <v>113</v>
      </c>
      <c r="K104" s="117">
        <v>0</v>
      </c>
      <c r="L104" s="117">
        <v>0</v>
      </c>
      <c r="O104" s="117">
        <v>404</v>
      </c>
      <c r="P104" s="117">
        <v>0</v>
      </c>
      <c r="Q104" s="117">
        <v>0</v>
      </c>
      <c r="R104" s="117">
        <v>0</v>
      </c>
      <c r="S104" s="117">
        <v>0</v>
      </c>
      <c r="T104" s="117">
        <v>0</v>
      </c>
      <c r="V104" s="117">
        <v>0</v>
      </c>
    </row>
    <row r="105" spans="2:22" ht="13.5">
      <c r="B105" s="117" t="s">
        <v>114</v>
      </c>
      <c r="K105" s="117">
        <v>0</v>
      </c>
      <c r="L105" s="117">
        <v>0</v>
      </c>
      <c r="O105" s="117">
        <v>0</v>
      </c>
      <c r="P105" s="117">
        <v>0</v>
      </c>
      <c r="Q105" s="117">
        <v>0</v>
      </c>
      <c r="R105" s="117">
        <v>0</v>
      </c>
      <c r="S105" s="117">
        <v>0</v>
      </c>
      <c r="T105" s="117">
        <v>0</v>
      </c>
      <c r="V105" s="117">
        <v>0</v>
      </c>
    </row>
    <row r="106" spans="2:22" ht="13.5">
      <c r="B106" s="117" t="s">
        <v>115</v>
      </c>
      <c r="K106" s="117">
        <v>0</v>
      </c>
      <c r="L106" s="117">
        <v>0</v>
      </c>
      <c r="O106" s="117">
        <v>0</v>
      </c>
      <c r="P106" s="117">
        <v>0</v>
      </c>
      <c r="Q106" s="117">
        <v>0</v>
      </c>
      <c r="R106" s="117">
        <v>0</v>
      </c>
      <c r="S106" s="117">
        <v>0</v>
      </c>
      <c r="T106" s="117">
        <v>0</v>
      </c>
      <c r="V106" s="117">
        <v>0</v>
      </c>
    </row>
    <row r="107" spans="2:22" ht="13.5">
      <c r="B107" s="117" t="s">
        <v>116</v>
      </c>
      <c r="K107" s="117">
        <v>0</v>
      </c>
      <c r="L107" s="117">
        <v>0</v>
      </c>
      <c r="O107" s="117">
        <v>827</v>
      </c>
      <c r="P107" s="117">
        <v>0</v>
      </c>
      <c r="Q107" s="117">
        <v>0</v>
      </c>
      <c r="R107" s="117">
        <v>0</v>
      </c>
      <c r="S107" s="117">
        <v>0</v>
      </c>
      <c r="T107" s="117">
        <v>0</v>
      </c>
      <c r="V107" s="117">
        <v>0</v>
      </c>
    </row>
    <row r="108" spans="2:22" ht="13.5">
      <c r="B108" s="117" t="s">
        <v>117</v>
      </c>
      <c r="K108" s="117">
        <v>24108</v>
      </c>
      <c r="L108" s="117">
        <v>0</v>
      </c>
      <c r="O108" s="117">
        <v>26134</v>
      </c>
      <c r="P108" s="117">
        <v>0</v>
      </c>
      <c r="Q108" s="117">
        <v>0</v>
      </c>
      <c r="R108" s="117">
        <v>0</v>
      </c>
      <c r="S108" s="117">
        <v>0</v>
      </c>
      <c r="T108" s="117">
        <v>0</v>
      </c>
      <c r="V108" s="117">
        <v>0</v>
      </c>
    </row>
    <row r="109" spans="2:22" ht="13.5">
      <c r="B109" s="117" t="s">
        <v>118</v>
      </c>
      <c r="K109" s="117">
        <v>12903</v>
      </c>
      <c r="L109" s="117">
        <v>0</v>
      </c>
      <c r="O109" s="117">
        <v>94758</v>
      </c>
      <c r="P109" s="117">
        <v>0</v>
      </c>
      <c r="Q109" s="117">
        <v>0</v>
      </c>
      <c r="R109" s="117">
        <v>0</v>
      </c>
      <c r="S109" s="117">
        <v>0</v>
      </c>
      <c r="T109" s="117">
        <v>0</v>
      </c>
      <c r="V109" s="117">
        <v>0</v>
      </c>
    </row>
    <row r="110" spans="2:22" ht="13.5">
      <c r="B110" s="117" t="s">
        <v>119</v>
      </c>
      <c r="K110" s="117">
        <v>0</v>
      </c>
      <c r="L110" s="117">
        <v>0</v>
      </c>
      <c r="O110" s="117">
        <v>0</v>
      </c>
      <c r="P110" s="117">
        <v>0</v>
      </c>
      <c r="Q110" s="117">
        <v>0</v>
      </c>
      <c r="R110" s="117">
        <v>0</v>
      </c>
      <c r="S110" s="117">
        <v>0</v>
      </c>
      <c r="T110" s="117">
        <v>0</v>
      </c>
      <c r="V110" s="117">
        <v>0</v>
      </c>
    </row>
    <row r="111" spans="2:22" ht="13.5">
      <c r="B111" s="117" t="s">
        <v>120</v>
      </c>
      <c r="K111" s="117">
        <v>0</v>
      </c>
      <c r="L111" s="117">
        <v>0</v>
      </c>
      <c r="O111" s="117">
        <v>0</v>
      </c>
      <c r="P111" s="117">
        <v>0</v>
      </c>
      <c r="Q111" s="117">
        <v>0</v>
      </c>
      <c r="R111" s="117">
        <v>0</v>
      </c>
      <c r="S111" s="117">
        <v>0</v>
      </c>
      <c r="T111" s="117">
        <v>0</v>
      </c>
      <c r="V111" s="117">
        <v>0</v>
      </c>
    </row>
    <row r="112" spans="2:22" ht="13.5">
      <c r="B112" s="117" t="s">
        <v>121</v>
      </c>
      <c r="K112" s="117">
        <v>0</v>
      </c>
      <c r="L112" s="117">
        <v>0</v>
      </c>
      <c r="O112" s="117">
        <v>0</v>
      </c>
      <c r="P112" s="117">
        <v>0</v>
      </c>
      <c r="Q112" s="117">
        <v>0</v>
      </c>
      <c r="R112" s="117">
        <v>0</v>
      </c>
      <c r="S112" s="117">
        <v>0</v>
      </c>
      <c r="T112" s="117">
        <v>0</v>
      </c>
      <c r="V112" s="117">
        <v>0</v>
      </c>
    </row>
    <row r="113" spans="2:22" ht="13.5">
      <c r="B113" s="117" t="s">
        <v>122</v>
      </c>
      <c r="K113" s="117">
        <v>0</v>
      </c>
      <c r="L113" s="117">
        <v>0</v>
      </c>
      <c r="O113" s="117">
        <v>0</v>
      </c>
      <c r="P113" s="117">
        <v>0</v>
      </c>
      <c r="Q113" s="117">
        <v>0</v>
      </c>
      <c r="R113" s="117">
        <v>0</v>
      </c>
      <c r="S113" s="117">
        <v>0</v>
      </c>
      <c r="T113" s="117">
        <v>0</v>
      </c>
      <c r="V113" s="117">
        <v>0</v>
      </c>
    </row>
    <row r="114" spans="2:22" ht="13.5">
      <c r="B114" s="117" t="s">
        <v>123</v>
      </c>
      <c r="K114" s="117">
        <v>0</v>
      </c>
      <c r="L114" s="117">
        <v>0</v>
      </c>
      <c r="O114" s="117">
        <v>0</v>
      </c>
      <c r="P114" s="117">
        <v>0</v>
      </c>
      <c r="Q114" s="117">
        <v>0</v>
      </c>
      <c r="R114" s="117">
        <v>0</v>
      </c>
      <c r="S114" s="117">
        <v>0</v>
      </c>
      <c r="T114" s="117">
        <v>0</v>
      </c>
      <c r="V114" s="117">
        <v>0</v>
      </c>
    </row>
    <row r="115" spans="2:22" ht="13.5">
      <c r="B115" s="117" t="s">
        <v>124</v>
      </c>
      <c r="K115" s="117">
        <v>0</v>
      </c>
      <c r="L115" s="117">
        <v>0</v>
      </c>
      <c r="O115" s="117">
        <v>101777</v>
      </c>
      <c r="P115" s="117">
        <v>0</v>
      </c>
      <c r="Q115" s="117">
        <v>0</v>
      </c>
      <c r="R115" s="117">
        <v>0</v>
      </c>
      <c r="S115" s="117">
        <v>0</v>
      </c>
      <c r="T115" s="117">
        <v>0</v>
      </c>
      <c r="V115" s="117">
        <v>0</v>
      </c>
    </row>
    <row r="116" spans="2:22" ht="13.5">
      <c r="B116" s="117" t="s">
        <v>125</v>
      </c>
      <c r="K116" s="117">
        <v>0</v>
      </c>
      <c r="L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V116" s="117">
        <v>0</v>
      </c>
    </row>
    <row r="117" spans="2:22" ht="13.5">
      <c r="B117" s="117" t="s">
        <v>126</v>
      </c>
      <c r="K117" s="117">
        <v>14364</v>
      </c>
      <c r="L117" s="117">
        <v>0</v>
      </c>
      <c r="O117" s="117">
        <v>62609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V117" s="117">
        <v>0</v>
      </c>
    </row>
    <row r="118" spans="2:22" ht="13.5">
      <c r="B118" s="117" t="s">
        <v>127</v>
      </c>
      <c r="K118" s="117">
        <v>188790</v>
      </c>
      <c r="L118" s="117">
        <v>0</v>
      </c>
      <c r="O118" s="117">
        <v>6194</v>
      </c>
      <c r="P118" s="117">
        <v>0</v>
      </c>
      <c r="Q118" s="117">
        <v>0</v>
      </c>
      <c r="R118" s="117">
        <v>0</v>
      </c>
      <c r="S118" s="117">
        <v>0</v>
      </c>
      <c r="T118" s="117">
        <v>0</v>
      </c>
      <c r="V118" s="117">
        <v>0</v>
      </c>
    </row>
    <row r="119" spans="2:22" ht="13.5">
      <c r="B119" s="117" t="s">
        <v>128</v>
      </c>
      <c r="K119" s="117">
        <v>0</v>
      </c>
      <c r="L119" s="117">
        <v>0</v>
      </c>
      <c r="O119" s="117">
        <v>115</v>
      </c>
      <c r="P119" s="117">
        <v>0</v>
      </c>
      <c r="Q119" s="117">
        <v>0</v>
      </c>
      <c r="R119" s="117">
        <v>0</v>
      </c>
      <c r="S119" s="117">
        <v>0</v>
      </c>
      <c r="T119" s="117">
        <v>0</v>
      </c>
      <c r="V119" s="117">
        <v>0</v>
      </c>
    </row>
    <row r="120" spans="2:22" ht="13.5">
      <c r="B120" s="117" t="s">
        <v>129</v>
      </c>
      <c r="K120" s="117">
        <v>1094068</v>
      </c>
      <c r="L120" s="117">
        <v>0</v>
      </c>
      <c r="O120" s="117">
        <v>4116</v>
      </c>
      <c r="P120" s="117">
        <v>0</v>
      </c>
      <c r="Q120" s="117">
        <v>0</v>
      </c>
      <c r="R120" s="117">
        <v>377849</v>
      </c>
      <c r="S120" s="117">
        <v>0</v>
      </c>
      <c r="T120" s="117">
        <v>0</v>
      </c>
      <c r="V120" s="117">
        <v>0</v>
      </c>
    </row>
    <row r="121" spans="2:22" ht="13.5">
      <c r="B121" s="117" t="s">
        <v>130</v>
      </c>
      <c r="K121" s="117">
        <v>0</v>
      </c>
      <c r="L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7">
        <v>0</v>
      </c>
      <c r="T121" s="117">
        <v>0</v>
      </c>
      <c r="V121" s="117">
        <v>0</v>
      </c>
    </row>
    <row r="122" spans="2:22" ht="13.5">
      <c r="B122" s="117" t="s">
        <v>131</v>
      </c>
      <c r="K122" s="117">
        <v>0</v>
      </c>
      <c r="L122" s="117">
        <v>0</v>
      </c>
      <c r="O122" s="117">
        <v>0</v>
      </c>
      <c r="P122" s="117">
        <v>0</v>
      </c>
      <c r="Q122" s="117">
        <v>0</v>
      </c>
      <c r="R122" s="117">
        <v>0</v>
      </c>
      <c r="S122" s="117">
        <v>0</v>
      </c>
      <c r="T122" s="117">
        <v>0</v>
      </c>
      <c r="V122" s="117">
        <v>0</v>
      </c>
    </row>
    <row r="123" spans="2:23" ht="13.5">
      <c r="B123" s="117" t="s">
        <v>132</v>
      </c>
      <c r="K123" s="176">
        <f>SUM(K55:K122)</f>
        <v>80535903</v>
      </c>
      <c r="L123" s="176">
        <f>SUM(L55:L122)</f>
        <v>351116</v>
      </c>
      <c r="M123" s="176"/>
      <c r="N123" s="176"/>
      <c r="O123" s="176">
        <f aca="true" t="shared" si="0" ref="O123:T123">SUM(O55:O122)</f>
        <v>26829458</v>
      </c>
      <c r="P123" s="176">
        <f t="shared" si="0"/>
        <v>370426</v>
      </c>
      <c r="Q123" s="176">
        <f t="shared" si="0"/>
        <v>72</v>
      </c>
      <c r="R123" s="176">
        <f t="shared" si="0"/>
        <v>545895</v>
      </c>
      <c r="S123" s="176">
        <f t="shared" si="0"/>
        <v>701057</v>
      </c>
      <c r="T123" s="176">
        <f t="shared" si="0"/>
        <v>619428</v>
      </c>
      <c r="U123" s="176"/>
      <c r="V123" s="176">
        <f>SUM(V55:V122)</f>
        <v>0</v>
      </c>
      <c r="W123" s="117"/>
    </row>
    <row r="124" spans="2:22" ht="13.5">
      <c r="B124" s="128" t="s">
        <v>133</v>
      </c>
      <c r="K124" s="175">
        <f aca="true" t="shared" si="1" ref="K124:V124">K51-K123</f>
        <v>0</v>
      </c>
      <c r="L124" s="175">
        <f t="shared" si="1"/>
        <v>0</v>
      </c>
      <c r="M124" s="175">
        <f t="shared" si="1"/>
        <v>27199956</v>
      </c>
      <c r="N124" s="175">
        <f t="shared" si="1"/>
        <v>4.192894439208996</v>
      </c>
      <c r="O124" s="175">
        <f t="shared" si="1"/>
        <v>0</v>
      </c>
      <c r="P124" s="175">
        <f t="shared" si="1"/>
        <v>0</v>
      </c>
      <c r="Q124" s="175">
        <f t="shared" si="1"/>
        <v>0</v>
      </c>
      <c r="R124" s="175">
        <f t="shared" si="1"/>
        <v>0</v>
      </c>
      <c r="S124" s="175">
        <f t="shared" si="1"/>
        <v>0</v>
      </c>
      <c r="T124" s="175">
        <f t="shared" si="1"/>
        <v>0</v>
      </c>
      <c r="U124" s="175">
        <f t="shared" si="1"/>
        <v>0.09548530948691057</v>
      </c>
      <c r="V124" s="175">
        <f t="shared" si="1"/>
        <v>0</v>
      </c>
    </row>
  </sheetData>
  <mergeCells count="42">
    <mergeCell ref="A2:C5"/>
    <mergeCell ref="D4:D5"/>
    <mergeCell ref="D2:F3"/>
    <mergeCell ref="E4:E5"/>
    <mergeCell ref="F4:F5"/>
    <mergeCell ref="X1:Z1"/>
    <mergeCell ref="E1:U1"/>
    <mergeCell ref="M4:M5"/>
    <mergeCell ref="K4:L4"/>
    <mergeCell ref="O4:Q4"/>
    <mergeCell ref="G2:V2"/>
    <mergeCell ref="U3:U5"/>
    <mergeCell ref="G3:G5"/>
    <mergeCell ref="H4:H5"/>
    <mergeCell ref="J4:J5"/>
    <mergeCell ref="N4:N5"/>
    <mergeCell ref="I4:I5"/>
    <mergeCell ref="AN4:AN5"/>
    <mergeCell ref="AO4:AO5"/>
    <mergeCell ref="T3:T5"/>
    <mergeCell ref="V3:V5"/>
    <mergeCell ref="W3:W5"/>
    <mergeCell ref="X2:Z5"/>
    <mergeCell ref="AK4:AK5"/>
    <mergeCell ref="AL4:AM4"/>
    <mergeCell ref="AP4:AR4"/>
    <mergeCell ref="AX3:AX5"/>
    <mergeCell ref="AE4:AE5"/>
    <mergeCell ref="AF4:AF5"/>
    <mergeCell ref="AG4:AG5"/>
    <mergeCell ref="AI4:AI5"/>
    <mergeCell ref="AJ4:AJ5"/>
    <mergeCell ref="AB2:AD5"/>
    <mergeCell ref="AE2:AG3"/>
    <mergeCell ref="AF1:AV1"/>
    <mergeCell ref="AY1:BA1"/>
    <mergeCell ref="AH2:AW2"/>
    <mergeCell ref="AY2:BA5"/>
    <mergeCell ref="AH3:AH5"/>
    <mergeCell ref="AU3:AU5"/>
    <mergeCell ref="AV3:AV5"/>
    <mergeCell ref="AW3:AW5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2013-11-05T07:57:42Z</dcterms:modified>
  <cp:category/>
  <cp:version/>
  <cp:contentType/>
  <cp:contentStatus/>
</cp:coreProperties>
</file>