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<sst xmlns="http://schemas.openxmlformats.org/spreadsheetml/2006/main" count="217" uniqueCount="107">
  <si>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</si>
  <si>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</si>
  <si>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</si>
  <si>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</si>
  <si>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</si>
  <si>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</si>
  <si>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</si>
  <si>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</si>
  <si>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</si>
  <si>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</si>
  <si>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</si>
  <si>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</si>
  <si>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</si>
  <si>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</si>
  <si>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</si>
  <si>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</si>
  <si>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</si>
  <si>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</si>
  <si>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</si>
  <si>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</si>
  <si>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</si>
  <si>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</si>
  <si>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</si>
  <si>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</si>
  <si>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</si>
  <si>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</si>
  <si>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</si>
  <si>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</si>
  <si>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</si>
  <si>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</si>
  <si>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</si>
  <si>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</si>
  <si>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</si>
  <si>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</si>
  <si>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</si>
  <si>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</si>
  <si>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</si>
  <si>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</si>
  <si>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</si>
  <si>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</si>
  <si>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</si>
  <si>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</si>
  <si>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</si>
  <si>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</si>
  <si>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</si>
  <si>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</si>
  <si>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</si>
  <si>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</si>
  <si>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</si>
  <si>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</si>
  <si>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</si>
  <si>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</si>
  <si>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</si>
  <si>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</si>
  <si>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</si>
  <si>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</si>
  <si>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</si>
  <si>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</si>
  <si>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</si>
  <si>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</si>
  <si>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</si>
  <si>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</si>
  <si>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</si>
  <si>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</si>
  <si>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</si>
  <si>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</si>
  <si>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</si>
  <si>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</si>
  <si>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</si>
  <si>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</si>
  <si>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</si>
  <si>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</si>
  <si>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</si>
  <si>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</si>
  <si>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</si>
  <si>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</si>
  <si>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</si>
  <si>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</si>
  <si>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</si>
  <si>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</si>
  <si>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</si>
  <si>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</si>
  <si>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</si>
  <si>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</si>
  <si>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</si>
  <si>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</si>
  <si>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</si>
  <si>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</si>
  <si>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</si>
  <si>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</si>
  <si>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</si>
  <si>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</si>
  <si>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</si>
  <si>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</si>
  <si>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</si>
  <si>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</si>
  <si>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</si>
  <si>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</si>
  <si>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</si>
  <si>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</si>
  <si>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</si>
  <si>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</si>
  <si>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</si>
  <si>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</si>
  <si>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類似団体と比較し低い数値であるが、今後老朽化度合の推移を注視していき、将来に備えていく。　　　　　　　　②管路経年化率　　　　　　　　　　　　　　　　　類似団体との比較においてもかなり低い数値であり、近年中に大規模な老朽化対策を講じる必要はないが、常に施設老朽度を判断し、予算確保その他の措置に備えたい。　　　　　　　　　　　　　　　　③管路更新率　　　　　　　　　　　　　　　　　　管路経年化率が低いこともあり、更新率は類似団体、全国平均値よりも低い。しかし経年により法定耐用年数を超過する施設は増加するため、今後は財源、投資の効率性、施設の機能確保、技術職員の配置等を含め、更新目標を設定していく必要がある。　</t>
    <rPh sb="1" eb="3">
      <t>ユウケイ</t>
    </rPh>
    <rPh sb="3" eb="5">
      <t>コテイ</t>
    </rPh>
    <rPh sb="5" eb="7">
      <t>シサン</t>
    </rPh>
    <rPh sb="7" eb="9">
      <t>ゲンカ</t>
    </rPh>
    <rPh sb="9" eb="11">
      <t>ショウキャク</t>
    </rPh>
    <rPh sb="11" eb="12">
      <t>リツ</t>
    </rPh>
    <rPh sb="27" eb="29">
      <t>ルイジ</t>
    </rPh>
    <rPh sb="29" eb="31">
      <t>ダンタイ</t>
    </rPh>
    <rPh sb="32" eb="34">
      <t>ヒカク</t>
    </rPh>
    <rPh sb="35" eb="36">
      <t>ヒク</t>
    </rPh>
    <rPh sb="44" eb="46">
      <t>コンゴ</t>
    </rPh>
    <rPh sb="52" eb="54">
      <t>スイイ</t>
    </rPh>
    <rPh sb="55" eb="57">
      <t>チュウシ</t>
    </rPh>
    <rPh sb="62" eb="64">
      <t>ショウライ</t>
    </rPh>
    <rPh sb="65" eb="66">
      <t>ソナ</t>
    </rPh>
    <rPh sb="119" eb="120">
      <t>ヒク</t>
    </rPh>
    <rPh sb="121" eb="123">
      <t>スウチ</t>
    </rPh>
    <rPh sb="127" eb="130">
      <t>キンネンチュウ</t>
    </rPh>
    <rPh sb="131" eb="134">
      <t>ダイキボ</t>
    </rPh>
    <rPh sb="135" eb="138">
      <t>ロウキュウカ</t>
    </rPh>
    <rPh sb="138" eb="140">
      <t>タイサク</t>
    </rPh>
    <rPh sb="141" eb="142">
      <t>コウ</t>
    </rPh>
    <rPh sb="144" eb="146">
      <t>ヒツヨウ</t>
    </rPh>
    <rPh sb="151" eb="152">
      <t>ツネ</t>
    </rPh>
    <rPh sb="153" eb="155">
      <t>シセツ</t>
    </rPh>
    <rPh sb="219" eb="221">
      <t>カンロ</t>
    </rPh>
    <rPh sb="221" eb="224">
      <t>ケイネンカ</t>
    </rPh>
    <rPh sb="224" eb="225">
      <t>リツ</t>
    </rPh>
    <rPh sb="226" eb="227">
      <t>ヒク</t>
    </rPh>
    <rPh sb="234" eb="236">
      <t>コウシン</t>
    </rPh>
    <rPh sb="236" eb="237">
      <t>リツ</t>
    </rPh>
    <rPh sb="238" eb="240">
      <t>ルイジ</t>
    </rPh>
    <rPh sb="240" eb="242">
      <t>ダンタイ</t>
    </rPh>
    <rPh sb="243" eb="245">
      <t>ゼンコク</t>
    </rPh>
    <rPh sb="245" eb="247">
      <t>ヘイキン</t>
    </rPh>
    <rPh sb="247" eb="248">
      <t>チ</t>
    </rPh>
    <rPh sb="257" eb="259">
      <t>ケイネン</t>
    </rPh>
    <rPh sb="262" eb="264">
      <t>ホウテイ</t>
    </rPh>
    <rPh sb="264" eb="266">
      <t>タイヨウ</t>
    </rPh>
    <rPh sb="266" eb="268">
      <t>ネンスウ</t>
    </rPh>
    <rPh sb="269" eb="271">
      <t>チョウカ</t>
    </rPh>
    <rPh sb="273" eb="275">
      <t>シセツ</t>
    </rPh>
    <rPh sb="276" eb="278">
      <t>ゾウカ</t>
    </rPh>
    <rPh sb="283" eb="285">
      <t>コンゴ</t>
    </rPh>
    <rPh sb="286" eb="288">
      <t>ザイゲン</t>
    </rPh>
    <rPh sb="289" eb="291">
      <t>トウシ</t>
    </rPh>
    <rPh sb="296" eb="298">
      <t>シセツ</t>
    </rPh>
    <rPh sb="299" eb="301">
      <t>キノウ</t>
    </rPh>
    <rPh sb="301" eb="303">
      <t>カクホ</t>
    </rPh>
    <rPh sb="304" eb="306">
      <t>ギジュツ</t>
    </rPh>
    <rPh sb="306" eb="308">
      <t>ショクイン</t>
    </rPh>
    <rPh sb="309" eb="311">
      <t>ハイチ</t>
    </rPh>
    <rPh sb="311" eb="312">
      <t>トウ</t>
    </rPh>
    <rPh sb="313" eb="314">
      <t>フク</t>
    </rPh>
    <rPh sb="327" eb="329">
      <t>ヒツヨウ</t>
    </rPh>
    <phoneticPr fontId="4"/>
  </si>
  <si>
    <t>上記の各項目別分析により、経営の健全性、効率性、また固定資産の老朽化状況等が把握でき、その結果、本町の水道事業は概ね健全な経営であると判断する。　　　　　　　　　　　　　　　　　　　　　　　　　　　　　　　　　　　今後、本分析から読み取れる本町の現状や課題等を見極めつつ、給水人口の減少や、更新施設の増加等経年による課題や、本町の発展等における新たな検討事案についても十分推計していく。　　　　　　　　　　　　　　　　　　　　　　　ひきつづき経営の健全性を保持するため、さまざまな方向から対策に努める必要がある。</t>
    <rPh sb="0" eb="2">
      <t>ジョウキ</t>
    </rPh>
    <rPh sb="3" eb="4">
      <t>カク</t>
    </rPh>
    <rPh sb="4" eb="6">
      <t>コウモク</t>
    </rPh>
    <rPh sb="6" eb="7">
      <t>ベツ</t>
    </rPh>
    <rPh sb="7" eb="9">
      <t>ブンセキ</t>
    </rPh>
    <rPh sb="13" eb="15">
      <t>ケイエイ</t>
    </rPh>
    <rPh sb="16" eb="18">
      <t>ケンゼン</t>
    </rPh>
    <rPh sb="18" eb="19">
      <t>セイ</t>
    </rPh>
    <rPh sb="20" eb="23">
      <t>コウリツセイ</t>
    </rPh>
    <rPh sb="26" eb="28">
      <t>コテイ</t>
    </rPh>
    <rPh sb="28" eb="30">
      <t>シサン</t>
    </rPh>
    <rPh sb="31" eb="34">
      <t>ロウキュウカ</t>
    </rPh>
    <rPh sb="34" eb="36">
      <t>ジョウキョウ</t>
    </rPh>
    <rPh sb="36" eb="37">
      <t>トウ</t>
    </rPh>
    <rPh sb="38" eb="40">
      <t>ハアク</t>
    </rPh>
    <rPh sb="45" eb="47">
      <t>ケッカ</t>
    </rPh>
    <rPh sb="48" eb="50">
      <t>ホンチョウ</t>
    </rPh>
    <rPh sb="51" eb="53">
      <t>スイドウ</t>
    </rPh>
    <rPh sb="53" eb="55">
      <t>ジギョウ</t>
    </rPh>
    <rPh sb="56" eb="57">
      <t>オオム</t>
    </rPh>
    <rPh sb="58" eb="60">
      <t>ケンゼン</t>
    </rPh>
    <rPh sb="61" eb="63">
      <t>ケイエイ</t>
    </rPh>
    <rPh sb="67" eb="69">
      <t>ハンダン</t>
    </rPh>
    <rPh sb="107" eb="109">
      <t>コンゴ</t>
    </rPh>
    <rPh sb="110" eb="111">
      <t>ホン</t>
    </rPh>
    <rPh sb="111" eb="113">
      <t>ブンセキ</t>
    </rPh>
    <rPh sb="115" eb="116">
      <t>ヨ</t>
    </rPh>
    <rPh sb="117" eb="118">
      <t>ト</t>
    </rPh>
    <rPh sb="120" eb="122">
      <t>ホンチョウ</t>
    </rPh>
    <rPh sb="123" eb="125">
      <t>ゲンジョウ</t>
    </rPh>
    <rPh sb="126" eb="128">
      <t>カダイ</t>
    </rPh>
    <rPh sb="128" eb="129">
      <t>トウ</t>
    </rPh>
    <rPh sb="130" eb="132">
      <t>ミキワ</t>
    </rPh>
    <rPh sb="152" eb="153">
      <t>トウ</t>
    </rPh>
    <rPh sb="221" eb="223">
      <t>ケイエイ</t>
    </rPh>
    <rPh sb="224" eb="226">
      <t>ケンゼン</t>
    </rPh>
    <rPh sb="226" eb="227">
      <t>セイ</t>
    </rPh>
    <rPh sb="228" eb="230">
      <t>ホジ</t>
    </rPh>
    <rPh sb="240" eb="242">
      <t>ホウコウ</t>
    </rPh>
    <rPh sb="244" eb="246">
      <t>タイサク</t>
    </rPh>
    <rPh sb="247" eb="248">
      <t>ツト</t>
    </rPh>
    <rPh sb="250" eb="252">
      <t>ヒツヨウ</t>
    </rPh>
    <phoneticPr fontId="4"/>
  </si>
  <si>
    <t>①経営収支比率　　　　　　　　　　　　　　　　　　　　　　各年度の収支は黒字となっており、平均値を上回っていることから健全な状態といえるが、今後の施設投資等に係る費用の確保も視野に入れ更なる健全運営を図っていく。　　　　　　　　　　　　　　　　　　　　　　②累積欠損金比率　　　　　　　　　　　　　　　　　　　　　継続して0％を達成しており、経営の健全化に寄与している。　　　　　　　　　　　　　　　　　　　　③流動比率　　　　　　　　　　　　　　　　　　　新会計基準の適用で下降した比率が、その後は安定し流動資産も増加、財務は安定している。　　　　　　　　　　　　　　　　　　　④企業債残高対給水収益比率　　　　　　　　　　　類似団体平均値を下回っており良好である。　　　　⑤料金回収率　　　　　　　　　　　　　　　　　100％を下回っているが、基地給水収益等もあり、他財源の繰出金等で収入を補てんすることはなく安定した経営を保っている。　　　　　　　　　　　　　　　　⑥給水原価　　　　　　　　　　　　　　　　　　　本町は類似団体と比較し低い数値となっているが、今後も費用に対しての分析等を進め推計し、安定した数値を維持したい。　　　　　　　　　　　　　⑦施設利用率　　　　　　　　　　　　　　　　　　類似団体との比較では高い数値であるが、季節による変動、将来の給水人口の減少等も踏まえ、さらなる効率化を図りたい。　　　　　　　　　　　　　　　　⑧有収率　　　　　　　　　　　　　　　　　　　　全国平均、類似団体等との比較でも高い率であり、今後も漏水等対策を講じ、効率的に収益へつなげていく。　　　　　　　　　　　　　　</t>
    <rPh sb="1" eb="3">
      <t>ケイエイ</t>
    </rPh>
    <rPh sb="3" eb="5">
      <t>シュウシ</t>
    </rPh>
    <rPh sb="5" eb="7">
      <t>ヒリツ</t>
    </rPh>
    <rPh sb="29" eb="32">
      <t>カクネンド</t>
    </rPh>
    <rPh sb="33" eb="35">
      <t>シュウシ</t>
    </rPh>
    <rPh sb="36" eb="38">
      <t>クロジ</t>
    </rPh>
    <rPh sb="70" eb="72">
      <t>コンゴ</t>
    </rPh>
    <rPh sb="73" eb="75">
      <t>シセツ</t>
    </rPh>
    <rPh sb="75" eb="77">
      <t>トウシ</t>
    </rPh>
    <rPh sb="77" eb="78">
      <t>トウ</t>
    </rPh>
    <rPh sb="79" eb="80">
      <t>カカ</t>
    </rPh>
    <rPh sb="81" eb="83">
      <t>ヒヨウ</t>
    </rPh>
    <rPh sb="84" eb="86">
      <t>カクホ</t>
    </rPh>
    <rPh sb="87" eb="89">
      <t>シヤ</t>
    </rPh>
    <rPh sb="90" eb="91">
      <t>イ</t>
    </rPh>
    <rPh sb="92" eb="93">
      <t>サラ</t>
    </rPh>
    <rPh sb="95" eb="97">
      <t>ケンゼン</t>
    </rPh>
    <rPh sb="97" eb="99">
      <t>ウンエイ</t>
    </rPh>
    <rPh sb="100" eb="101">
      <t>ハカ</t>
    </rPh>
    <rPh sb="129" eb="131">
      <t>ルイセキ</t>
    </rPh>
    <rPh sb="131" eb="134">
      <t>ケッソンキン</t>
    </rPh>
    <rPh sb="134" eb="136">
      <t>ヒリツ</t>
    </rPh>
    <rPh sb="157" eb="159">
      <t>ケイゾク</t>
    </rPh>
    <rPh sb="164" eb="166">
      <t>タッセイ</t>
    </rPh>
    <rPh sb="171" eb="173">
      <t>ケイエイ</t>
    </rPh>
    <rPh sb="174" eb="177">
      <t>ケンゼンカ</t>
    </rPh>
    <rPh sb="178" eb="180">
      <t>キヨ</t>
    </rPh>
    <rPh sb="206" eb="208">
      <t>リュウドウ</t>
    </rPh>
    <rPh sb="208" eb="210">
      <t>ヒリツ</t>
    </rPh>
    <rPh sb="229" eb="230">
      <t>シン</t>
    </rPh>
    <rPh sb="230" eb="232">
      <t>カイケイ</t>
    </rPh>
    <rPh sb="232" eb="234">
      <t>キジュン</t>
    </rPh>
    <rPh sb="235" eb="237">
      <t>テキヨウ</t>
    </rPh>
    <rPh sb="238" eb="240">
      <t>カコウ</t>
    </rPh>
    <rPh sb="242" eb="244">
      <t>ヒリツ</t>
    </rPh>
    <rPh sb="248" eb="249">
      <t>ゴ</t>
    </rPh>
    <rPh sb="250" eb="252">
      <t>アンテイ</t>
    </rPh>
    <rPh sb="253" eb="255">
      <t>リュウドウ</t>
    </rPh>
    <rPh sb="255" eb="257">
      <t>シサン</t>
    </rPh>
    <rPh sb="258" eb="260">
      <t>ゾウカ</t>
    </rPh>
    <rPh sb="264" eb="266">
      <t>アンテイ</t>
    </rPh>
    <rPh sb="291" eb="293">
      <t>キギョウ</t>
    </rPh>
    <rPh sb="293" eb="294">
      <t>サイ</t>
    </rPh>
    <rPh sb="294" eb="296">
      <t>ザンダカ</t>
    </rPh>
    <rPh sb="296" eb="297">
      <t>タイ</t>
    </rPh>
    <rPh sb="297" eb="299">
      <t>キュウスイ</t>
    </rPh>
    <rPh sb="314" eb="316">
      <t>ルイジ</t>
    </rPh>
    <rPh sb="316" eb="318">
      <t>ダンタイ</t>
    </rPh>
    <rPh sb="318" eb="321">
      <t>ヘイキンチ</t>
    </rPh>
    <rPh sb="322" eb="324">
      <t>シタマワ</t>
    </rPh>
    <rPh sb="328" eb="330">
      <t>リョウコウ</t>
    </rPh>
    <rPh sb="339" eb="341">
      <t>リョウキン</t>
    </rPh>
    <rPh sb="341" eb="343">
      <t>カイシュウ</t>
    </rPh>
    <rPh sb="343" eb="344">
      <t>リツ</t>
    </rPh>
    <rPh sb="366" eb="368">
      <t>シタマワ</t>
    </rPh>
    <rPh sb="374" eb="376">
      <t>キチ</t>
    </rPh>
    <rPh sb="376" eb="378">
      <t>キュウスイ</t>
    </rPh>
    <rPh sb="378" eb="380">
      <t>シュウエキ</t>
    </rPh>
    <rPh sb="380" eb="381">
      <t>トウ</t>
    </rPh>
    <rPh sb="385" eb="386">
      <t>タ</t>
    </rPh>
    <rPh sb="386" eb="388">
      <t>ザイゲン</t>
    </rPh>
    <rPh sb="389" eb="390">
      <t>ク</t>
    </rPh>
    <rPh sb="390" eb="391">
      <t>ダ</t>
    </rPh>
    <rPh sb="391" eb="392">
      <t>キン</t>
    </rPh>
    <rPh sb="392" eb="393">
      <t>トウ</t>
    </rPh>
    <rPh sb="394" eb="396">
      <t>シュウニュウ</t>
    </rPh>
    <rPh sb="397" eb="398">
      <t>ホ</t>
    </rPh>
    <rPh sb="407" eb="409">
      <t>アンテイ</t>
    </rPh>
    <rPh sb="411" eb="413">
      <t>ケイエイ</t>
    </rPh>
    <rPh sb="414" eb="415">
      <t>タモ</t>
    </rPh>
    <rPh sb="437" eb="439">
      <t>キュウスイ</t>
    </rPh>
    <rPh sb="439" eb="441">
      <t>ゲンカ</t>
    </rPh>
    <rPh sb="460" eb="462">
      <t>ホンチョウ</t>
    </rPh>
    <rPh sb="463" eb="465">
      <t>ルイジ</t>
    </rPh>
    <rPh sb="465" eb="467">
      <t>ダンタイ</t>
    </rPh>
    <rPh sb="468" eb="470">
      <t>ヒカク</t>
    </rPh>
    <rPh sb="471" eb="472">
      <t>ヒク</t>
    </rPh>
    <rPh sb="473" eb="475">
      <t>スウチ</t>
    </rPh>
    <rPh sb="483" eb="485">
      <t>コンゴ</t>
    </rPh>
    <rPh sb="486" eb="488">
      <t>ヒヨウ</t>
    </rPh>
    <rPh sb="489" eb="490">
      <t>タイ</t>
    </rPh>
    <rPh sb="493" eb="495">
      <t>ブンセキ</t>
    </rPh>
    <rPh sb="495" eb="496">
      <t>トウ</t>
    </rPh>
    <rPh sb="497" eb="498">
      <t>スス</t>
    </rPh>
    <rPh sb="499" eb="501">
      <t>スイケイ</t>
    </rPh>
    <rPh sb="503" eb="505">
      <t>アンテイ</t>
    </rPh>
    <rPh sb="507" eb="509">
      <t>スウチ</t>
    </rPh>
    <rPh sb="510" eb="512">
      <t>イジ</t>
    </rPh>
    <rPh sb="530" eb="532">
      <t>シセツ</t>
    </rPh>
    <rPh sb="532" eb="535">
      <t>リヨウリツ</t>
    </rPh>
    <rPh sb="553" eb="555">
      <t>ルイジ</t>
    </rPh>
    <rPh sb="555" eb="557">
      <t>ダンタイ</t>
    </rPh>
    <rPh sb="559" eb="561">
      <t>ヒカク</t>
    </rPh>
    <rPh sb="563" eb="564">
      <t>タカ</t>
    </rPh>
    <rPh sb="565" eb="567">
      <t>スウチ</t>
    </rPh>
    <rPh sb="572" eb="574">
      <t>キセツ</t>
    </rPh>
    <rPh sb="577" eb="579">
      <t>ヘンドウ</t>
    </rPh>
    <rPh sb="580" eb="582">
      <t>ショウライ</t>
    </rPh>
    <rPh sb="583" eb="585">
      <t>キュウスイ</t>
    </rPh>
    <rPh sb="585" eb="587">
      <t>ジンコウ</t>
    </rPh>
    <rPh sb="588" eb="590">
      <t>ゲンショウ</t>
    </rPh>
    <rPh sb="590" eb="591">
      <t>トウ</t>
    </rPh>
    <rPh sb="592" eb="593">
      <t>フ</t>
    </rPh>
    <rPh sb="600" eb="603">
      <t>コウリツカ</t>
    </rPh>
    <rPh sb="604" eb="605">
      <t>ハカ</t>
    </rPh>
    <rPh sb="626" eb="629">
      <t>ユウシュウリツ</t>
    </rPh>
    <rPh sb="649" eb="651">
      <t>ゼンコク</t>
    </rPh>
    <rPh sb="651" eb="653">
      <t>ヘイキン</t>
    </rPh>
    <rPh sb="654" eb="656">
      <t>ルイジ</t>
    </rPh>
    <rPh sb="656" eb="658">
      <t>ダンタイ</t>
    </rPh>
    <rPh sb="658" eb="659">
      <t>トウ</t>
    </rPh>
    <rPh sb="661" eb="663">
      <t>ヒカク</t>
    </rPh>
    <rPh sb="665" eb="666">
      <t>タカ</t>
    </rPh>
    <rPh sb="667" eb="668">
      <t>リツ</t>
    </rPh>
    <rPh sb="672" eb="674">
      <t>コンゴ</t>
    </rPh>
    <rPh sb="675" eb="677">
      <t>ロウスイ</t>
    </rPh>
    <rPh sb="677" eb="678">
      <t>トウ</t>
    </rPh>
    <rPh sb="678" eb="680">
      <t>タイサク</t>
    </rPh>
    <rPh sb="681" eb="682">
      <t>コウ</t>
    </rPh>
    <rPh sb="684" eb="687">
      <t>コウリツテキ</t>
    </rPh>
    <rPh sb="688" eb="690">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</si>
</sst>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0.33</c:v>
                </c:pt>
                <c:pt idx="3" formatCode="#,##0.00;&quot;△&quot;#,##0.00;&quot;-&quot;">
                  <c:v>0.28999999999999998</c:v>
                </c:pt>
                <c:pt idx="4" formatCode="#,##0.00;&quot;△&quot;#,##0.00;&quot;-&quot;">
                  <c:v>0.74</c:v>
                </c:pt>
              </c:numCache>
            </c:numRef>
          </c:val>
        </c:ser>
        <c:dLbls>
          <c:showLegendKey val="0"/>
          <c:showVal val="0"/>
          <c:showCatName val="0"/>
          <c:showSerName val="0"/>
          <c:showPercent val="0"/>
          <c:showBubbleSize val="0"/>
        </c:dLbls>
        <c:gapWidth val="150"/>
        <c:axId val="58886784"/>
        <c:axId val="588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8886784"/>
        <c:axId val="58893056"/>
      </c:lineChart>
      <c:dateAx>
        <c:axId val="58886784"/>
        <c:scaling>
          <c:orientation val="minMax"/>
        </c:scaling>
        <c:delete val="1"/>
        <c:axPos val="b"/>
        <c:numFmt formatCode="ge" sourceLinked="1"/>
        <c:majorTickMark val="none"/>
        <c:minorTickMark val="none"/>
        <c:tickLblPos val="none"/>
        <c:crossAx val="58893056"/>
        <c:crosses val="autoZero"/>
        <c:auto val="1"/>
        <c:lblOffset val="100"/>
        <c:baseTimeUnit val="years"/>
      </c:dateAx>
      <c:valAx>
        <c:axId val="588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54.91</c:v>
                </c:pt>
                <c:pt idx="1">
                  <c:v>55.96</c:v>
                </c:pt>
                <c:pt idx="2">
                  <c:v>56.62</c:v>
                </c:pt>
                <c:pt idx="3">
                  <c:v>57.82</c:v>
                </c:pt>
                <c:pt idx="4">
                  <c:v>58.58</c:v>
                </c:pt>
              </c:numCache>
            </c:numRef>
          </c:val>
        </c:ser>
        <c:dLbls>
          <c:showLegendKey val="0"/>
          <c:showVal val="0"/>
          <c:showCatName val="0"/>
          <c:showSerName val="0"/>
          <c:showPercent val="0"/>
          <c:showBubbleSize val="0"/>
        </c:dLbls>
        <c:gapWidth val="150"/>
        <c:axId val="61819904"/>
        <c:axId val="618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61819904"/>
        <c:axId val="61842560"/>
      </c:lineChart>
      <c:dateAx>
        <c:axId val="61819904"/>
        <c:scaling>
          <c:orientation val="minMax"/>
        </c:scaling>
        <c:delete val="1"/>
        <c:axPos val="b"/>
        <c:numFmt formatCode="ge" sourceLinked="1"/>
        <c:majorTickMark val="none"/>
        <c:minorTickMark val="none"/>
        <c:tickLblPos val="none"/>
        <c:crossAx val="61842560"/>
        <c:crosses val="autoZero"/>
        <c:auto val="1"/>
        <c:lblOffset val="100"/>
        <c:baseTimeUnit val="years"/>
      </c:dateAx>
      <c:valAx>
        <c:axId val="61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96.09</c:v>
                </c:pt>
                <c:pt idx="1">
                  <c:v>95.91</c:v>
                </c:pt>
                <c:pt idx="2">
                  <c:v>94.9</c:v>
                </c:pt>
                <c:pt idx="3">
                  <c:v>93.52</c:v>
                </c:pt>
                <c:pt idx="4">
                  <c:v>93.64</c:v>
                </c:pt>
              </c:numCache>
            </c:numRef>
          </c:val>
        </c:ser>
        <c:dLbls>
          <c:showLegendKey val="0"/>
          <c:showVal val="0"/>
          <c:showCatName val="0"/>
          <c:showSerName val="0"/>
          <c:showPercent val="0"/>
          <c:showBubbleSize val="0"/>
        </c:dLbls>
        <c:gapWidth val="150"/>
        <c:axId val="61938304"/>
        <c:axId val="61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61938304"/>
        <c:axId val="61948672"/>
      </c:lineChart>
      <c:dateAx>
        <c:axId val="61938304"/>
        <c:scaling>
          <c:orientation val="minMax"/>
        </c:scaling>
        <c:delete val="1"/>
        <c:axPos val="b"/>
        <c:numFmt formatCode="ge" sourceLinked="1"/>
        <c:majorTickMark val="none"/>
        <c:minorTickMark val="none"/>
        <c:tickLblPos val="none"/>
        <c:crossAx val="61948672"/>
        <c:crosses val="autoZero"/>
        <c:auto val="1"/>
        <c:lblOffset val="100"/>
        <c:baseTimeUnit val="years"/>
      </c:dateAx>
      <c:valAx>
        <c:axId val="619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113.12</c:v>
                </c:pt>
                <c:pt idx="1">
                  <c:v>113.38</c:v>
                </c:pt>
                <c:pt idx="2">
                  <c:v>107.17</c:v>
                </c:pt>
                <c:pt idx="3">
                  <c:v>117.47</c:v>
                </c:pt>
                <c:pt idx="4">
                  <c:v>121.64</c:v>
                </c:pt>
              </c:numCache>
            </c:numRef>
          </c:val>
        </c:ser>
        <c:dLbls>
          <c:showLegendKey val="0"/>
          <c:showVal val="0"/>
          <c:showCatName val="0"/>
          <c:showSerName val="0"/>
          <c:showPercent val="0"/>
          <c:showBubbleSize val="0"/>
        </c:dLbls>
        <c:gapWidth val="150"/>
        <c:axId val="58906880"/>
        <c:axId val="61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58906880"/>
        <c:axId val="61419904"/>
      </c:lineChart>
      <c:dateAx>
        <c:axId val="58906880"/>
        <c:scaling>
          <c:orientation val="minMax"/>
        </c:scaling>
        <c:delete val="1"/>
        <c:axPos val="b"/>
        <c:numFmt formatCode="ge" sourceLinked="1"/>
        <c:majorTickMark val="none"/>
        <c:minorTickMark val="none"/>
        <c:tickLblPos val="none"/>
        <c:crossAx val="61419904"/>
        <c:crosses val="autoZero"/>
        <c:auto val="1"/>
        <c:lblOffset val="100"/>
        <c:baseTimeUnit val="years"/>
      </c:dateAx>
      <c:valAx>
        <c:axId val="614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36.770000000000003</c:v>
                </c:pt>
                <c:pt idx="1">
                  <c:v>38.56</c:v>
                </c:pt>
                <c:pt idx="2">
                  <c:v>38.35</c:v>
                </c:pt>
                <c:pt idx="3">
                  <c:v>42.45</c:v>
                </c:pt>
                <c:pt idx="4">
                  <c:v>44.35</c:v>
                </c:pt>
              </c:numCache>
            </c:numRef>
          </c:val>
        </c:ser>
        <c:dLbls>
          <c:showLegendKey val="0"/>
          <c:showVal val="0"/>
          <c:showCatName val="0"/>
          <c:showSerName val="0"/>
          <c:showPercent val="0"/>
          <c:showBubbleSize val="0"/>
        </c:dLbls>
        <c:gapWidth val="150"/>
        <c:axId val="61446016"/>
        <c:axId val="61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61446016"/>
        <c:axId val="61448192"/>
      </c:lineChart>
      <c:dateAx>
        <c:axId val="61446016"/>
        <c:scaling>
          <c:orientation val="minMax"/>
        </c:scaling>
        <c:delete val="1"/>
        <c:axPos val="b"/>
        <c:numFmt formatCode="ge" sourceLinked="1"/>
        <c:majorTickMark val="none"/>
        <c:minorTickMark val="none"/>
        <c:tickLblPos val="none"/>
        <c:crossAx val="61448192"/>
        <c:crosses val="autoZero"/>
        <c:auto val="1"/>
        <c:lblOffset val="100"/>
        <c:baseTimeUnit val="years"/>
      </c:dateAx>
      <c:valAx>
        <c:axId val="61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0.71</c:v>
                </c:pt>
                <c:pt idx="3" formatCode="#,##0.00;&quot;△&quot;#,##0.00;&quot;-&quot;">
                  <c:v>0.41</c:v>
                </c:pt>
                <c:pt idx="4" formatCode="#,##0.00;&quot;△&quot;#,##0.00;&quot;-&quot;">
                  <c:v>0.18</c:v>
                </c:pt>
              </c:numCache>
            </c:numRef>
          </c:val>
        </c:ser>
        <c:dLbls>
          <c:showLegendKey val="0"/>
          <c:showVal val="0"/>
          <c:showCatName val="0"/>
          <c:showSerName val="0"/>
          <c:showPercent val="0"/>
          <c:showBubbleSize val="0"/>
        </c:dLbls>
        <c:gapWidth val="150"/>
        <c:axId val="61556224"/>
        <c:axId val="615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61556224"/>
        <c:axId val="61558144"/>
      </c:lineChart>
      <c:dateAx>
        <c:axId val="61556224"/>
        <c:scaling>
          <c:orientation val="minMax"/>
        </c:scaling>
        <c:delete val="1"/>
        <c:axPos val="b"/>
        <c:numFmt formatCode="ge" sourceLinked="1"/>
        <c:majorTickMark val="none"/>
        <c:minorTickMark val="none"/>
        <c:tickLblPos val="none"/>
        <c:crossAx val="61558144"/>
        <c:crosses val="autoZero"/>
        <c:auto val="1"/>
        <c:lblOffset val="100"/>
        <c:baseTimeUnit val="years"/>
      </c:dateAx>
      <c:valAx>
        <c:axId val="615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82720"/>
        <c:axId val="615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61582720"/>
        <c:axId val="61588992"/>
      </c:lineChart>
      <c:dateAx>
        <c:axId val="61582720"/>
        <c:scaling>
          <c:orientation val="minMax"/>
        </c:scaling>
        <c:delete val="1"/>
        <c:axPos val="b"/>
        <c:numFmt formatCode="ge" sourceLinked="1"/>
        <c:majorTickMark val="none"/>
        <c:minorTickMark val="none"/>
        <c:tickLblPos val="none"/>
        <c:crossAx val="61588992"/>
        <c:crosses val="autoZero"/>
        <c:auto val="1"/>
        <c:lblOffset val="100"/>
        <c:baseTimeUnit val="years"/>
      </c:dateAx>
      <c:valAx>
        <c:axId val="6158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2796.44</c:v>
                </c:pt>
                <c:pt idx="1">
                  <c:v>2205.04</c:v>
                </c:pt>
                <c:pt idx="2">
                  <c:v>2400.09</c:v>
                </c:pt>
                <c:pt idx="3">
                  <c:v>1348.86</c:v>
                </c:pt>
                <c:pt idx="4">
                  <c:v>1684.68</c:v>
                </c:pt>
              </c:numCache>
            </c:numRef>
          </c:val>
        </c:ser>
        <c:dLbls>
          <c:showLegendKey val="0"/>
          <c:showVal val="0"/>
          <c:showCatName val="0"/>
          <c:showSerName val="0"/>
          <c:showPercent val="0"/>
          <c:showBubbleSize val="0"/>
        </c:dLbls>
        <c:gapWidth val="150"/>
        <c:axId val="61611008"/>
        <c:axId val="61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61611008"/>
        <c:axId val="61633664"/>
      </c:lineChart>
      <c:dateAx>
        <c:axId val="61611008"/>
        <c:scaling>
          <c:orientation val="minMax"/>
        </c:scaling>
        <c:delete val="1"/>
        <c:axPos val="b"/>
        <c:numFmt formatCode="ge" sourceLinked="1"/>
        <c:majorTickMark val="none"/>
        <c:minorTickMark val="none"/>
        <c:tickLblPos val="none"/>
        <c:crossAx val="61633664"/>
        <c:crosses val="autoZero"/>
        <c:auto val="1"/>
        <c:lblOffset val="100"/>
        <c:baseTimeUnit val="years"/>
      </c:dateAx>
      <c:valAx>
        <c:axId val="6163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124.3</c:v>
                </c:pt>
                <c:pt idx="1">
                  <c:v>114.76</c:v>
                </c:pt>
                <c:pt idx="2">
                  <c:v>106.14</c:v>
                </c:pt>
                <c:pt idx="3">
                  <c:v>96.79</c:v>
                </c:pt>
                <c:pt idx="4">
                  <c:v>87.11</c:v>
                </c:pt>
              </c:numCache>
            </c:numRef>
          </c:val>
        </c:ser>
        <c:dLbls>
          <c:showLegendKey val="0"/>
          <c:showVal val="0"/>
          <c:showCatName val="0"/>
          <c:showSerName val="0"/>
          <c:showPercent val="0"/>
          <c:showBubbleSize val="0"/>
        </c:dLbls>
        <c:gapWidth val="150"/>
        <c:axId val="61658240"/>
        <c:axId val="61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61658240"/>
        <c:axId val="61660160"/>
      </c:lineChart>
      <c:dateAx>
        <c:axId val="61658240"/>
        <c:scaling>
          <c:orientation val="minMax"/>
        </c:scaling>
        <c:delete val="1"/>
        <c:axPos val="b"/>
        <c:numFmt formatCode="ge" sourceLinked="1"/>
        <c:majorTickMark val="none"/>
        <c:minorTickMark val="none"/>
        <c:tickLblPos val="none"/>
        <c:crossAx val="61660160"/>
        <c:crosses val="autoZero"/>
        <c:auto val="1"/>
        <c:lblOffset val="100"/>
        <c:baseTimeUnit val="years"/>
      </c:dateAx>
      <c:valAx>
        <c:axId val="6166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84.97</c:v>
                </c:pt>
                <c:pt idx="1">
                  <c:v>84.34</c:v>
                </c:pt>
                <c:pt idx="2">
                  <c:v>79.91</c:v>
                </c:pt>
                <c:pt idx="3">
                  <c:v>90.43</c:v>
                </c:pt>
                <c:pt idx="4">
                  <c:v>93.22</c:v>
                </c:pt>
              </c:numCache>
            </c:numRef>
          </c:val>
        </c:ser>
        <c:dLbls>
          <c:showLegendKey val="0"/>
          <c:showVal val="0"/>
          <c:showCatName val="0"/>
          <c:showSerName val="0"/>
          <c:showPercent val="0"/>
          <c:showBubbleSize val="0"/>
        </c:dLbls>
        <c:gapWidth val="150"/>
        <c:axId val="61776256"/>
        <c:axId val="617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61776256"/>
        <c:axId val="61778176"/>
      </c:lineChart>
      <c:dateAx>
        <c:axId val="61776256"/>
        <c:scaling>
          <c:orientation val="minMax"/>
        </c:scaling>
        <c:delete val="1"/>
        <c:axPos val="b"/>
        <c:numFmt formatCode="ge" sourceLinked="1"/>
        <c:majorTickMark val="none"/>
        <c:minorTickMark val="none"/>
        <c:tickLblPos val="none"/>
        <c:crossAx val="61778176"/>
        <c:crosses val="autoZero"/>
        <c:auto val="1"/>
        <c:lblOffset val="100"/>
        <c:baseTimeUnit val="years"/>
      </c:dateAx>
      <c:valAx>
        <c:axId val="617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178.23</c:v>
                </c:pt>
                <c:pt idx="1">
                  <c:v>179.82</c:v>
                </c:pt>
                <c:pt idx="2">
                  <c:v>191.13</c:v>
                </c:pt>
                <c:pt idx="3">
                  <c:v>170.36</c:v>
                </c:pt>
                <c:pt idx="4">
                  <c:v>165.86</c:v>
                </c:pt>
              </c:numCache>
            </c:numRef>
          </c:val>
        </c:ser>
        <c:dLbls>
          <c:showLegendKey val="0"/>
          <c:showVal val="0"/>
          <c:showCatName val="0"/>
          <c:showSerName val="0"/>
          <c:showPercent val="0"/>
          <c:showBubbleSize val="0"/>
        </c:dLbls>
        <c:gapWidth val="150"/>
        <c:axId val="61791616"/>
        <c:axId val="61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61791616"/>
        <c:axId val="61806080"/>
      </c:lineChart>
      <c:dateAx>
        <c:axId val="61791616"/>
        <c:scaling>
          <c:orientation val="minMax"/>
        </c:scaling>
        <c:delete val="1"/>
        <c:axPos val="b"/>
        <c:numFmt formatCode="ge" sourceLinked="1"/>
        <c:majorTickMark val="none"/>
        <c:minorTickMark val="none"/>
        <c:tickLblPos val="none"/>
        <c:crossAx val="61806080"/>
        <c:crosses val="autoZero"/>
        <c:auto val="1"/>
        <c:lblOffset val="100"/>
        <c:baseTimeUnit val="years"/>
      </c:dateAx>
      <c:valAx>
        <c:axId val="61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北谷町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29093</v>
      </c>
      <c r="AJ8" s="56"/>
      <c r="AK8" s="56"/>
      <c r="AL8" s="56"/>
      <c r="AM8" s="56"/>
      <c r="AN8" s="56"/>
      <c r="AO8" s="56"/>
      <c r="AP8" s="57"/>
      <c r="AQ8" s="47">
        <f>データ!R6</f>
        <v>13.93</v>
      </c>
      <c r="AR8" s="47"/>
      <c r="AS8" s="47"/>
      <c r="AT8" s="47"/>
      <c r="AU8" s="47"/>
      <c r="AV8" s="47"/>
      <c r="AW8" s="47"/>
      <c r="AX8" s="47"/>
      <c r="AY8" s="47">
        <f>データ!S6</f>
        <v>2088.5100000000002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89.24</v>
      </c>
      <c r="K10" s="47"/>
      <c r="L10" s="47"/>
      <c r="M10" s="47"/>
      <c r="N10" s="47"/>
      <c r="O10" s="47"/>
      <c r="P10" s="47"/>
      <c r="Q10" s="47"/>
      <c r="R10" s="47">
        <f>データ!O6</f>
        <v>100</v>
      </c>
      <c r="S10" s="47"/>
      <c r="T10" s="47"/>
      <c r="U10" s="47"/>
      <c r="V10" s="47"/>
      <c r="W10" s="47"/>
      <c r="X10" s="47"/>
      <c r="Y10" s="47"/>
      <c r="Z10" s="82">
        <f>データ!P6</f>
        <v>2592</v>
      </c>
      <c r="AA10" s="82"/>
      <c r="AB10" s="82"/>
      <c r="AC10" s="82"/>
      <c r="AD10" s="82"/>
      <c r="AE10" s="82"/>
      <c r="AF10" s="82"/>
      <c r="AG10" s="82"/>
      <c r="AH10" s="2"/>
      <c r="AI10" s="82">
        <f>データ!T6</f>
        <v>29034</v>
      </c>
      <c r="AJ10" s="82"/>
      <c r="AK10" s="82"/>
      <c r="AL10" s="82"/>
      <c r="AM10" s="82"/>
      <c r="AN10" s="82"/>
      <c r="AO10" s="82"/>
      <c r="AP10" s="82"/>
      <c r="AQ10" s="47">
        <f>データ!U6</f>
        <v>13.93</v>
      </c>
      <c r="AR10" s="47"/>
      <c r="AS10" s="47"/>
      <c r="AT10" s="47"/>
      <c r="AU10" s="47"/>
      <c r="AV10" s="47"/>
      <c r="AW10" s="47"/>
      <c r="AX10" s="47"/>
      <c r="AY10" s="47">
        <f>データ!V6</f>
        <v>2084.2800000000002</v>
      </c>
      <c r="AZ10" s="47"/>
      <c r="BA10" s="47"/>
      <c r="BB10" s="47"/>
      <c r="BC10" s="47"/>
      <c r="BD10" s="47"/>
      <c r="BE10" s="47"/>
      <c r="BF10" s="47"/>
      <c r="BG10" s="2"/>
      <c r="BH10" s="2"/>
      <c r="BI10" s="2"/>
      <c r="BJ10" s="2"/>
      <c r="BK10" s="2"/>
      <c r="BL10" s="66" t="s">
        <v>20</v>
      </c>
      <c r="BM10" s="67"/>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22</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23</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24</v>
      </c>
      <c r="BM14" s="77"/>
      <c r="BN14" s="77"/>
      <c r="BO14" s="77"/>
      <c r="BP14" s="77"/>
      <c r="BQ14" s="77"/>
      <c r="BR14" s="77"/>
      <c r="BS14" s="77"/>
      <c r="BT14" s="77"/>
      <c r="BU14" s="77"/>
      <c r="BV14" s="77"/>
      <c r="BW14" s="77"/>
      <c r="BX14" s="77"/>
      <c r="BY14" s="77"/>
      <c r="BZ14" s="7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5" t="s">
        <v>25</v>
      </c>
      <c r="D34" s="65"/>
      <c r="E34" s="65"/>
      <c r="F34" s="65"/>
      <c r="G34" s="65"/>
      <c r="H34" s="65"/>
      <c r="I34" s="65"/>
      <c r="J34" s="65"/>
      <c r="K34" s="65"/>
      <c r="L34" s="65"/>
      <c r="M34" s="65"/>
      <c r="N34" s="65"/>
      <c r="O34" s="65"/>
      <c r="P34" s="65"/>
      <c r="Q34" s="19"/>
      <c r="R34" s="65" t="s">
        <v>26</v>
      </c>
      <c r="S34" s="65"/>
      <c r="T34" s="65"/>
      <c r="U34" s="65"/>
      <c r="V34" s="65"/>
      <c r="W34" s="65"/>
      <c r="X34" s="65"/>
      <c r="Y34" s="65"/>
      <c r="Z34" s="65"/>
      <c r="AA34" s="65"/>
      <c r="AB34" s="65"/>
      <c r="AC34" s="65"/>
      <c r="AD34" s="65"/>
      <c r="AE34" s="65"/>
      <c r="AF34" s="19"/>
      <c r="AG34" s="65" t="s">
        <v>27</v>
      </c>
      <c r="AH34" s="65"/>
      <c r="AI34" s="65"/>
      <c r="AJ34" s="65"/>
      <c r="AK34" s="65"/>
      <c r="AL34" s="65"/>
      <c r="AM34" s="65"/>
      <c r="AN34" s="65"/>
      <c r="AO34" s="65"/>
      <c r="AP34" s="65"/>
      <c r="AQ34" s="65"/>
      <c r="AR34" s="65"/>
      <c r="AS34" s="65"/>
      <c r="AT34" s="65"/>
      <c r="AU34" s="19"/>
      <c r="AV34" s="65" t="s">
        <v>28</v>
      </c>
      <c r="AW34" s="65"/>
      <c r="AX34" s="65"/>
      <c r="AY34" s="65"/>
      <c r="AZ34" s="65"/>
      <c r="BA34" s="65"/>
      <c r="BB34" s="65"/>
      <c r="BC34" s="65"/>
      <c r="BD34" s="65"/>
      <c r="BE34" s="65"/>
      <c r="BF34" s="65"/>
      <c r="BG34" s="65"/>
      <c r="BH34" s="65"/>
      <c r="BI34" s="65"/>
      <c r="BJ34" s="18"/>
      <c r="BK34" s="2"/>
      <c r="BL34" s="61"/>
      <c r="BM34" s="59"/>
      <c r="BN34" s="59"/>
      <c r="BO34" s="59"/>
      <c r="BP34" s="59"/>
      <c r="BQ34" s="59"/>
      <c r="BR34" s="59"/>
      <c r="BS34" s="59"/>
      <c r="BT34" s="59"/>
      <c r="BU34" s="59"/>
      <c r="BV34" s="59"/>
      <c r="BW34" s="59"/>
      <c r="BX34" s="59"/>
      <c r="BY34" s="59"/>
      <c r="BZ34" s="60"/>
    </row>
    <row r="35" spans="1:78" ht="13.5" customHeight="1">
      <c r="A35" s="2"/>
      <c r="B35" s="16"/>
      <c r="C35" s="65"/>
      <c r="D35" s="65"/>
      <c r="E35" s="65"/>
      <c r="F35" s="65"/>
      <c r="G35" s="65"/>
      <c r="H35" s="65"/>
      <c r="I35" s="65"/>
      <c r="J35" s="65"/>
      <c r="K35" s="65"/>
      <c r="L35" s="65"/>
      <c r="M35" s="65"/>
      <c r="N35" s="65"/>
      <c r="O35" s="65"/>
      <c r="P35" s="65"/>
      <c r="Q35" s="19"/>
      <c r="R35" s="65"/>
      <c r="S35" s="65"/>
      <c r="T35" s="65"/>
      <c r="U35" s="65"/>
      <c r="V35" s="65"/>
      <c r="W35" s="65"/>
      <c r="X35" s="65"/>
      <c r="Y35" s="65"/>
      <c r="Z35" s="65"/>
      <c r="AA35" s="65"/>
      <c r="AB35" s="65"/>
      <c r="AC35" s="65"/>
      <c r="AD35" s="65"/>
      <c r="AE35" s="65"/>
      <c r="AF35" s="19"/>
      <c r="AG35" s="65"/>
      <c r="AH35" s="65"/>
      <c r="AI35" s="65"/>
      <c r="AJ35" s="65"/>
      <c r="AK35" s="65"/>
      <c r="AL35" s="65"/>
      <c r="AM35" s="65"/>
      <c r="AN35" s="65"/>
      <c r="AO35" s="65"/>
      <c r="AP35" s="65"/>
      <c r="AQ35" s="65"/>
      <c r="AR35" s="65"/>
      <c r="AS35" s="65"/>
      <c r="AT35" s="65"/>
      <c r="AU35" s="19"/>
      <c r="AV35" s="65"/>
      <c r="AW35" s="65"/>
      <c r="AX35" s="65"/>
      <c r="AY35" s="65"/>
      <c r="AZ35" s="65"/>
      <c r="BA35" s="65"/>
      <c r="BB35" s="65"/>
      <c r="BC35" s="65"/>
      <c r="BD35" s="65"/>
      <c r="BE35" s="65"/>
      <c r="BF35" s="65"/>
      <c r="BG35" s="65"/>
      <c r="BH35" s="65"/>
      <c r="BI35" s="65"/>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29</v>
      </c>
      <c r="BM45" s="77"/>
      <c r="BN45" s="77"/>
      <c r="BO45" s="77"/>
      <c r="BP45" s="77"/>
      <c r="BQ45" s="77"/>
      <c r="BR45" s="77"/>
      <c r="BS45" s="77"/>
      <c r="BT45" s="77"/>
      <c r="BU45" s="77"/>
      <c r="BV45" s="77"/>
      <c r="BW45" s="77"/>
      <c r="BX45" s="77"/>
      <c r="BY45" s="77"/>
      <c r="BZ45" s="7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83"/>
      <c r="BN55" s="83"/>
      <c r="BO55" s="83"/>
      <c r="BP55" s="83"/>
      <c r="BQ55" s="83"/>
      <c r="BR55" s="83"/>
      <c r="BS55" s="83"/>
      <c r="BT55" s="83"/>
      <c r="BU55" s="83"/>
      <c r="BV55" s="83"/>
      <c r="BW55" s="83"/>
      <c r="BX55" s="83"/>
      <c r="BY55" s="83"/>
      <c r="BZ55" s="84"/>
    </row>
    <row r="56" spans="1:78" ht="13.5" customHeight="1">
      <c r="A56" s="2"/>
      <c r="B56" s="16"/>
      <c r="C56" s="65" t="s">
        <v>30</v>
      </c>
      <c r="D56" s="65"/>
      <c r="E56" s="65"/>
      <c r="F56" s="65"/>
      <c r="G56" s="65"/>
      <c r="H56" s="65"/>
      <c r="I56" s="65"/>
      <c r="J56" s="65"/>
      <c r="K56" s="65"/>
      <c r="L56" s="65"/>
      <c r="M56" s="65"/>
      <c r="N56" s="65"/>
      <c r="O56" s="65"/>
      <c r="P56" s="65"/>
      <c r="Q56" s="19"/>
      <c r="R56" s="65" t="s">
        <v>31</v>
      </c>
      <c r="S56" s="65"/>
      <c r="T56" s="65"/>
      <c r="U56" s="65"/>
      <c r="V56" s="65"/>
      <c r="W56" s="65"/>
      <c r="X56" s="65"/>
      <c r="Y56" s="65"/>
      <c r="Z56" s="65"/>
      <c r="AA56" s="65"/>
      <c r="AB56" s="65"/>
      <c r="AC56" s="65"/>
      <c r="AD56" s="65"/>
      <c r="AE56" s="65"/>
      <c r="AF56" s="19"/>
      <c r="AG56" s="65" t="s">
        <v>32</v>
      </c>
      <c r="AH56" s="65"/>
      <c r="AI56" s="65"/>
      <c r="AJ56" s="65"/>
      <c r="AK56" s="65"/>
      <c r="AL56" s="65"/>
      <c r="AM56" s="65"/>
      <c r="AN56" s="65"/>
      <c r="AO56" s="65"/>
      <c r="AP56" s="65"/>
      <c r="AQ56" s="65"/>
      <c r="AR56" s="65"/>
      <c r="AS56" s="65"/>
      <c r="AT56" s="65"/>
      <c r="AU56" s="19"/>
      <c r="AV56" s="65" t="s">
        <v>33</v>
      </c>
      <c r="AW56" s="65"/>
      <c r="AX56" s="65"/>
      <c r="AY56" s="65"/>
      <c r="AZ56" s="65"/>
      <c r="BA56" s="65"/>
      <c r="BB56" s="65"/>
      <c r="BC56" s="65"/>
      <c r="BD56" s="65"/>
      <c r="BE56" s="65"/>
      <c r="BF56" s="65"/>
      <c r="BG56" s="65"/>
      <c r="BH56" s="65"/>
      <c r="BI56" s="65"/>
      <c r="BJ56" s="18"/>
      <c r="BK56" s="2"/>
      <c r="BL56" s="58"/>
      <c r="BM56" s="83"/>
      <c r="BN56" s="83"/>
      <c r="BO56" s="83"/>
      <c r="BP56" s="83"/>
      <c r="BQ56" s="83"/>
      <c r="BR56" s="83"/>
      <c r="BS56" s="83"/>
      <c r="BT56" s="83"/>
      <c r="BU56" s="83"/>
      <c r="BV56" s="83"/>
      <c r="BW56" s="83"/>
      <c r="BX56" s="83"/>
      <c r="BY56" s="83"/>
      <c r="BZ56" s="84"/>
    </row>
    <row r="57" spans="1:78" ht="13.5" customHeight="1">
      <c r="A57" s="2"/>
      <c r="B57" s="16"/>
      <c r="C57" s="65"/>
      <c r="D57" s="65"/>
      <c r="E57" s="65"/>
      <c r="F57" s="65"/>
      <c r="G57" s="65"/>
      <c r="H57" s="65"/>
      <c r="I57" s="65"/>
      <c r="J57" s="65"/>
      <c r="K57" s="65"/>
      <c r="L57" s="65"/>
      <c r="M57" s="65"/>
      <c r="N57" s="65"/>
      <c r="O57" s="65"/>
      <c r="P57" s="65"/>
      <c r="Q57" s="19"/>
      <c r="R57" s="65"/>
      <c r="S57" s="65"/>
      <c r="T57" s="65"/>
      <c r="U57" s="65"/>
      <c r="V57" s="65"/>
      <c r="W57" s="65"/>
      <c r="X57" s="65"/>
      <c r="Y57" s="65"/>
      <c r="Z57" s="65"/>
      <c r="AA57" s="65"/>
      <c r="AB57" s="65"/>
      <c r="AC57" s="65"/>
      <c r="AD57" s="65"/>
      <c r="AE57" s="65"/>
      <c r="AF57" s="19"/>
      <c r="AG57" s="65"/>
      <c r="AH57" s="65"/>
      <c r="AI57" s="65"/>
      <c r="AJ57" s="65"/>
      <c r="AK57" s="65"/>
      <c r="AL57" s="65"/>
      <c r="AM57" s="65"/>
      <c r="AN57" s="65"/>
      <c r="AO57" s="65"/>
      <c r="AP57" s="65"/>
      <c r="AQ57" s="65"/>
      <c r="AR57" s="65"/>
      <c r="AS57" s="65"/>
      <c r="AT57" s="65"/>
      <c r="AU57" s="19"/>
      <c r="AV57" s="65"/>
      <c r="AW57" s="65"/>
      <c r="AX57" s="65"/>
      <c r="AY57" s="65"/>
      <c r="AZ57" s="65"/>
      <c r="BA57" s="65"/>
      <c r="BB57" s="65"/>
      <c r="BC57" s="65"/>
      <c r="BD57" s="65"/>
      <c r="BE57" s="65"/>
      <c r="BF57" s="65"/>
      <c r="BG57" s="65"/>
      <c r="BH57" s="65"/>
      <c r="BI57" s="65"/>
      <c r="BJ57" s="18"/>
      <c r="BK57" s="2"/>
      <c r="BL57" s="58"/>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83"/>
      <c r="BN59" s="83"/>
      <c r="BO59" s="83"/>
      <c r="BP59" s="83"/>
      <c r="BQ59" s="83"/>
      <c r="BR59" s="83"/>
      <c r="BS59" s="83"/>
      <c r="BT59" s="83"/>
      <c r="BU59" s="83"/>
      <c r="BV59" s="83"/>
      <c r="BW59" s="83"/>
      <c r="BX59" s="83"/>
      <c r="BY59" s="83"/>
      <c r="BZ59" s="84"/>
    </row>
    <row r="60" spans="1:78" ht="13.5" customHeight="1">
      <c r="A60" s="2"/>
      <c r="B60" s="73" t="s">
        <v>34</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8"/>
      <c r="BM60" s="83"/>
      <c r="BN60" s="83"/>
      <c r="BO60" s="83"/>
      <c r="BP60" s="83"/>
      <c r="BQ60" s="83"/>
      <c r="BR60" s="83"/>
      <c r="BS60" s="83"/>
      <c r="BT60" s="83"/>
      <c r="BU60" s="83"/>
      <c r="BV60" s="83"/>
      <c r="BW60" s="83"/>
      <c r="BX60" s="83"/>
      <c r="BY60" s="83"/>
      <c r="BZ60" s="8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8"/>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6" t="s">
        <v>35</v>
      </c>
      <c r="BM64" s="77"/>
      <c r="BN64" s="77"/>
      <c r="BO64" s="77"/>
      <c r="BP64" s="77"/>
      <c r="BQ64" s="77"/>
      <c r="BR64" s="77"/>
      <c r="BS64" s="77"/>
      <c r="BT64" s="77"/>
      <c r="BU64" s="77"/>
      <c r="BV64" s="77"/>
      <c r="BW64" s="77"/>
      <c r="BX64" s="77"/>
      <c r="BY64" s="77"/>
      <c r="BZ64" s="7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9"/>
      <c r="BM65" s="80"/>
      <c r="BN65" s="80"/>
      <c r="BO65" s="80"/>
      <c r="BP65" s="80"/>
      <c r="BQ65" s="80"/>
      <c r="BR65" s="80"/>
      <c r="BS65" s="80"/>
      <c r="BT65" s="80"/>
      <c r="BU65" s="80"/>
      <c r="BV65" s="80"/>
      <c r="BW65" s="80"/>
      <c r="BX65" s="80"/>
      <c r="BY65" s="80"/>
      <c r="BZ65" s="8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5" t="s">
        <v>36</v>
      </c>
      <c r="D79" s="65"/>
      <c r="E79" s="65"/>
      <c r="F79" s="65"/>
      <c r="G79" s="65"/>
      <c r="H79" s="65"/>
      <c r="I79" s="65"/>
      <c r="J79" s="65"/>
      <c r="K79" s="65"/>
      <c r="L79" s="65"/>
      <c r="M79" s="65"/>
      <c r="N79" s="65"/>
      <c r="O79" s="65"/>
      <c r="P79" s="65"/>
      <c r="Q79" s="65"/>
      <c r="R79" s="65"/>
      <c r="S79" s="65"/>
      <c r="T79" s="65"/>
      <c r="U79" s="19"/>
      <c r="V79" s="19"/>
      <c r="W79" s="65" t="s">
        <v>37</v>
      </c>
      <c r="X79" s="65"/>
      <c r="Y79" s="65"/>
      <c r="Z79" s="65"/>
      <c r="AA79" s="65"/>
      <c r="AB79" s="65"/>
      <c r="AC79" s="65"/>
      <c r="AD79" s="65"/>
      <c r="AE79" s="65"/>
      <c r="AF79" s="65"/>
      <c r="AG79" s="65"/>
      <c r="AH79" s="65"/>
      <c r="AI79" s="65"/>
      <c r="AJ79" s="65"/>
      <c r="AK79" s="65"/>
      <c r="AL79" s="65"/>
      <c r="AM79" s="65"/>
      <c r="AN79" s="65"/>
      <c r="AO79" s="19"/>
      <c r="AP79" s="19"/>
      <c r="AQ79" s="65" t="s">
        <v>38</v>
      </c>
      <c r="AR79" s="65"/>
      <c r="AS79" s="65"/>
      <c r="AT79" s="65"/>
      <c r="AU79" s="65"/>
      <c r="AV79" s="65"/>
      <c r="AW79" s="65"/>
      <c r="AX79" s="65"/>
      <c r="AY79" s="65"/>
      <c r="AZ79" s="65"/>
      <c r="BA79" s="65"/>
      <c r="BB79" s="65"/>
      <c r="BC79" s="65"/>
      <c r="BD79" s="65"/>
      <c r="BE79" s="65"/>
      <c r="BF79" s="65"/>
      <c r="BG79" s="65"/>
      <c r="BH79" s="65"/>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5"/>
      <c r="D80" s="65"/>
      <c r="E80" s="65"/>
      <c r="F80" s="65"/>
      <c r="G80" s="65"/>
      <c r="H80" s="65"/>
      <c r="I80" s="65"/>
      <c r="J80" s="65"/>
      <c r="K80" s="65"/>
      <c r="L80" s="65"/>
      <c r="M80" s="65"/>
      <c r="N80" s="65"/>
      <c r="O80" s="65"/>
      <c r="P80" s="65"/>
      <c r="Q80" s="65"/>
      <c r="R80" s="65"/>
      <c r="S80" s="65"/>
      <c r="T80" s="65"/>
      <c r="U80" s="19"/>
      <c r="V80" s="19"/>
      <c r="W80" s="65"/>
      <c r="X80" s="65"/>
      <c r="Y80" s="65"/>
      <c r="Z80" s="65"/>
      <c r="AA80" s="65"/>
      <c r="AB80" s="65"/>
      <c r="AC80" s="65"/>
      <c r="AD80" s="65"/>
      <c r="AE80" s="65"/>
      <c r="AF80" s="65"/>
      <c r="AG80" s="65"/>
      <c r="AH80" s="65"/>
      <c r="AI80" s="65"/>
      <c r="AJ80" s="65"/>
      <c r="AK80" s="65"/>
      <c r="AL80" s="65"/>
      <c r="AM80" s="65"/>
      <c r="AN80" s="65"/>
      <c r="AO80" s="19"/>
      <c r="AP80" s="19"/>
      <c r="AQ80" s="65"/>
      <c r="AR80" s="65"/>
      <c r="AS80" s="65"/>
      <c r="AT80" s="65"/>
      <c r="AU80" s="65"/>
      <c r="AV80" s="65"/>
      <c r="AW80" s="65"/>
      <c r="AX80" s="65"/>
      <c r="AY80" s="65"/>
      <c r="AZ80" s="65"/>
      <c r="BA80" s="65"/>
      <c r="BB80" s="65"/>
      <c r="BC80" s="65"/>
      <c r="BD80" s="65"/>
      <c r="BE80" s="65"/>
      <c r="BF80" s="65"/>
      <c r="BG80" s="65"/>
      <c r="BH80" s="65"/>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2"/>
      <c r="BM82" s="63"/>
      <c r="BN82" s="63"/>
      <c r="BO82" s="63"/>
      <c r="BP82" s="63"/>
      <c r="BQ82" s="63"/>
      <c r="BR82" s="63"/>
      <c r="BS82" s="63"/>
      <c r="BT82" s="63"/>
      <c r="BU82" s="63"/>
      <c r="BV82" s="63"/>
      <c r="BW82" s="63"/>
      <c r="BX82" s="63"/>
      <c r="BY82" s="63"/>
      <c r="BZ82" s="6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473260</v>
      </c>
      <c r="D6" s="31">
        <f t="shared" si="3"/>
        <v>46</v>
      </c>
      <c r="E6" s="31">
        <f t="shared" si="3"/>
        <v>1</v>
      </c>
      <c r="F6" s="31">
        <f t="shared" si="3"/>
        <v>0</v>
      </c>
      <c r="G6" s="31">
        <f t="shared" si="3"/>
        <v>1</v>
      </c>
      <c r="H6" s="31" t="str">
        <f t="shared" si="3"/>
        <v>沖縄県　北谷町</v>
      </c>
      <c r="I6" s="31" t="str">
        <f t="shared" si="3"/>
        <v>法適用</v>
      </c>
      <c r="J6" s="31" t="str">
        <f t="shared" si="3"/>
        <v>水道事業</v>
      </c>
      <c r="K6" s="31" t="str">
        <f t="shared" si="3"/>
        <v>末端給水事業</v>
      </c>
      <c r="L6" s="31" t="str">
        <f t="shared" si="3"/>
        <v>A6</v>
      </c>
      <c r="M6" s="32" t="str">
        <f t="shared" si="3"/>
        <v>-</v>
      </c>
      <c r="N6" s="32">
        <f t="shared" si="3"/>
        <v>89.24</v>
      </c>
      <c r="O6" s="32">
        <f t="shared" si="3"/>
        <v>100</v>
      </c>
      <c r="P6" s="32">
        <f t="shared" si="3"/>
        <v>2592</v>
      </c>
      <c r="Q6" s="32">
        <f t="shared" si="3"/>
        <v>29093</v>
      </c>
      <c r="R6" s="32">
        <f t="shared" si="3"/>
        <v>13.93</v>
      </c>
      <c r="S6" s="32">
        <f t="shared" si="3"/>
        <v>2088.5100000000002</v>
      </c>
      <c r="T6" s="32">
        <f t="shared" si="3"/>
        <v>29034</v>
      </c>
      <c r="U6" s="32">
        <f t="shared" si="3"/>
        <v>13.93</v>
      </c>
      <c r="V6" s="32">
        <f t="shared" si="3"/>
        <v>2084.2800000000002</v>
      </c>
      <c r="W6" s="33">
        <f>IF(W7="",NA(),W7)</f>
        <v>113.12</v>
      </c>
      <c r="X6" s="33">
        <f t="shared" ref="X6:AF6" si="4">IF(X7="",NA(),X7)</f>
        <v>113.38</v>
      </c>
      <c r="Y6" s="33">
        <f t="shared" si="4"/>
        <v>107.17</v>
      </c>
      <c r="Z6" s="33">
        <f t="shared" si="4"/>
        <v>117.47</v>
      </c>
      <c r="AA6" s="33">
        <f t="shared" si="4"/>
        <v>121.64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2796.44</v>
      </c>
      <c r="AT6" s="33">
        <f t="shared" ref="AT6:BB6" si="6">IF(AT7="",NA(),AT7)</f>
        <v>2205.04</v>
      </c>
      <c r="AU6" s="33">
        <f t="shared" si="6"/>
        <v>2400.09</v>
      </c>
      <c r="AV6" s="33">
        <f t="shared" si="6"/>
        <v>1348.86</v>
      </c>
      <c r="AW6" s="33">
        <f t="shared" si="6"/>
        <v>1684.68</v>
      </c>
      <c r="AX6" s="33">
        <f t="shared" si="6"/>
        <v>995.5</v>
      </c>
      <c r="AY6" s="33">
        <f t="shared" si="6"/>
        <v>915.5</v>
      </c>
      <c r="AZ6" s="33">
        <f t="shared" si="6"/>
        <v>963.24</v>
      </c>
      <c r="BA6" s="33">
        <f t="shared" si="6"/>
        <v>381.53</v>
      </c>
      <c r="BB6" s="33">
        <f t="shared" si="6"/>
        <v>391.54</v>
      </c>
      <c r="BC6" s="32" t="str">
        <f>IF(BC7="","",IF(BC7="-","【-】","【"&amp;SUBSTITUTE(TEXT(BC7,"#,##0.00"),"-","△")&amp;"】"))</f>
        <v>【262.74】</v>
      </c>
      <c r="BD6" s="33">
        <f>IF(BD7="",NA(),BD7)</f>
        <v>124.3</v>
      </c>
      <c r="BE6" s="33">
        <f t="shared" ref="BE6:BM6" si="7">IF(BE7="",NA(),BE7)</f>
        <v>114.76</v>
      </c>
      <c r="BF6" s="33">
        <f t="shared" si="7"/>
        <v>106.14</v>
      </c>
      <c r="BG6" s="33">
        <f t="shared" si="7"/>
        <v>96.79</v>
      </c>
      <c r="BH6" s="33">
        <f t="shared" si="7"/>
        <v>87.11</v>
      </c>
      <c r="BI6" s="33">
        <f t="shared" si="7"/>
        <v>414.59</v>
      </c>
      <c r="BJ6" s="33">
        <f t="shared" si="7"/>
        <v>404.78</v>
      </c>
      <c r="BK6" s="33">
        <f t="shared" si="7"/>
        <v>400.38</v>
      </c>
      <c r="BL6" s="33">
        <f t="shared" si="7"/>
        <v>393.27</v>
      </c>
      <c r="BM6" s="33">
        <f t="shared" si="7"/>
        <v>386.97</v>
      </c>
      <c r="BN6" s="32" t="str">
        <f>IF(BN7="","",IF(BN7="-","【-】","【"&amp;SUBSTITUTE(TEXT(BN7,"#,##0.00"),"-","△")&amp;"】"))</f>
        <v>【276.38】</v>
      </c>
      <c r="BO6" s="33">
        <f>IF(BO7="",NA(),BO7)</f>
        <v>84.97</v>
      </c>
      <c r="BP6" s="33">
        <f t="shared" ref="BP6:BX6" si="8">IF(BP7="",NA(),BP7)</f>
        <v>84.34</v>
      </c>
      <c r="BQ6" s="33">
        <f t="shared" si="8"/>
        <v>79.91</v>
      </c>
      <c r="BR6" s="33">
        <f t="shared" si="8"/>
        <v>90.43</v>
      </c>
      <c r="BS6" s="33">
        <f t="shared" si="8"/>
        <v>93.22</v>
      </c>
      <c r="BT6" s="33">
        <f t="shared" si="8"/>
        <v>97.71</v>
      </c>
      <c r="BU6" s="33">
        <f t="shared" si="8"/>
        <v>98.07</v>
      </c>
      <c r="BV6" s="33">
        <f t="shared" si="8"/>
        <v>96.56</v>
      </c>
      <c r="BW6" s="33">
        <f t="shared" si="8"/>
        <v>100.47</v>
      </c>
      <c r="BX6" s="33">
        <f t="shared" si="8"/>
        <v>101.72</v>
      </c>
      <c r="BY6" s="32" t="str">
        <f>IF(BY7="","",IF(BY7="-","【-】","【"&amp;SUBSTITUTE(TEXT(BY7,"#,##0.00"),"-","△")&amp;"】"))</f>
        <v>【104.99】</v>
      </c>
      <c r="BZ6" s="33">
        <f>IF(BZ7="",NA(),BZ7)</f>
        <v>178.23</v>
      </c>
      <c r="CA6" s="33">
        <f t="shared" ref="CA6:CI6" si="9">IF(CA7="",NA(),CA7)</f>
        <v>179.82</v>
      </c>
      <c r="CB6" s="33">
        <f t="shared" si="9"/>
        <v>191.13</v>
      </c>
      <c r="CC6" s="33">
        <f t="shared" si="9"/>
        <v>170.36</v>
      </c>
      <c r="CD6" s="33">
        <f t="shared" si="9"/>
        <v>165.86</v>
      </c>
      <c r="CE6" s="33">
        <f t="shared" si="9"/>
        <v>173.56</v>
      </c>
      <c r="CF6" s="33">
        <f t="shared" si="9"/>
        <v>172.26</v>
      </c>
      <c r="CG6" s="33">
        <f t="shared" si="9"/>
        <v>177.14</v>
      </c>
      <c r="CH6" s="33">
        <f t="shared" si="9"/>
        <v>169.82</v>
      </c>
      <c r="CI6" s="33">
        <f t="shared" si="9"/>
        <v>168.2</v>
      </c>
      <c r="CJ6" s="32" t="str">
        <f>IF(CJ7="","",IF(CJ7="-","【-】","【"&amp;SUBSTITUTE(TEXT(CJ7,"#,##0.00"),"-","△")&amp;"】"))</f>
        <v>【163.72】</v>
      </c>
      <c r="CK6" s="33">
        <f>IF(CK7="",NA(),CK7)</f>
        <v>54.91</v>
      </c>
      <c r="CL6" s="33">
        <f t="shared" ref="CL6:CT6" si="10">IF(CL7="",NA(),CL7)</f>
        <v>55.96</v>
      </c>
      <c r="CM6" s="33">
        <f t="shared" si="10"/>
        <v>56.62</v>
      </c>
      <c r="CN6" s="33">
        <f t="shared" si="10"/>
        <v>57.82</v>
      </c>
      <c r="CO6" s="33">
        <f t="shared" si="10"/>
        <v>58.58</v>
      </c>
      <c r="CP6" s="33">
        <f t="shared" si="10"/>
        <v>55.84</v>
      </c>
      <c r="CQ6" s="33">
        <f t="shared" si="10"/>
        <v>55.68</v>
      </c>
      <c r="CR6" s="33">
        <f t="shared" si="10"/>
        <v>55.64</v>
      </c>
      <c r="CS6" s="33">
        <f t="shared" si="10"/>
        <v>55.13</v>
      </c>
      <c r="CT6" s="33">
        <f t="shared" si="10"/>
        <v>54.77</v>
      </c>
      <c r="CU6" s="32" t="str">
        <f>IF(CU7="","",IF(CU7="-","【-】","【"&amp;SUBSTITUTE(TEXT(CU7,"#,##0.00"),"-","△")&amp;"】"))</f>
        <v>【59.76】</v>
      </c>
      <c r="CV6" s="33">
        <f>IF(CV7="",NA(),CV7)</f>
        <v>96.09</v>
      </c>
      <c r="CW6" s="33">
        <f t="shared" ref="CW6:DE6" si="11">IF(CW7="",NA(),CW7)</f>
        <v>95.91</v>
      </c>
      <c r="CX6" s="33">
        <f t="shared" si="11"/>
        <v>94.9</v>
      </c>
      <c r="CY6" s="33">
        <f t="shared" si="11"/>
        <v>93.52</v>
      </c>
      <c r="CZ6" s="33">
        <f t="shared" si="11"/>
        <v>93.64</v>
      </c>
      <c r="DA6" s="33">
        <f t="shared" si="11"/>
        <v>83.11</v>
      </c>
      <c r="DB6" s="33">
        <f t="shared" si="11"/>
        <v>83.18</v>
      </c>
      <c r="DC6" s="33">
        <f t="shared" si="11"/>
        <v>83.09</v>
      </c>
      <c r="DD6" s="33">
        <f t="shared" si="11"/>
        <v>83</v>
      </c>
      <c r="DE6" s="33">
        <f t="shared" si="11"/>
        <v>82.89</v>
      </c>
      <c r="DF6" s="32" t="str">
        <f>IF(DF7="","",IF(DF7="-","【-】","【"&amp;SUBSTITUTE(TEXT(DF7,"#,##0.00"),"-","△")&amp;"】"))</f>
        <v>【89.95】</v>
      </c>
      <c r="DG6" s="33">
        <f>IF(DG7="",NA(),DG7)</f>
        <v>36.770000000000003</v>
      </c>
      <c r="DH6" s="33">
        <f t="shared" ref="DH6:DP6" si="12">IF(DH7="",NA(),DH7)</f>
        <v>38.56</v>
      </c>
      <c r="DI6" s="33">
        <f t="shared" si="12"/>
        <v>38.35</v>
      </c>
      <c r="DJ6" s="33">
        <f t="shared" si="12"/>
        <v>42.45</v>
      </c>
      <c r="DK6" s="33">
        <f t="shared" si="12"/>
        <v>44.35</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3">
        <f t="shared" si="13"/>
        <v>0.71</v>
      </c>
      <c r="DU6" s="33">
        <f t="shared" si="13"/>
        <v>0.41</v>
      </c>
      <c r="DV6" s="33">
        <f t="shared" si="13"/>
        <v>0.18</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3">
        <f t="shared" si="14"/>
        <v>0.33</v>
      </c>
      <c r="EF6" s="33">
        <f t="shared" si="14"/>
        <v>0.28999999999999998</v>
      </c>
      <c r="EG6" s="33">
        <f t="shared" si="14"/>
        <v>0.74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473260</v>
      </c>
      <c r="D7" s="35">
        <v>46</v>
      </c>
      <c r="E7" s="35">
        <v>1</v>
      </c>
      <c r="F7" s="35">
        <v>0</v>
      </c>
      <c r="G7" s="35">
        <v>1</v>
      </c>
      <c r="H7" s="35" t="s">
        <v>93</v>
      </c>
      <c r="I7" s="35" t="s">
        <v>94</v>
      </c>
      <c r="J7" s="35" t="s">
        <v>95</v>
      </c>
      <c r="K7" s="35" t="s">
        <v>96</v>
      </c>
      <c r="L7" s="35" t="s">
        <v>97</v>
      </c>
      <c r="M7" s="36" t="s">
        <v>98</v>
      </c>
      <c r="N7" s="36">
        <v>89.24</v>
      </c>
      <c r="O7" s="36">
        <v>100</v>
      </c>
      <c r="P7" s="36">
        <v>2592</v>
      </c>
      <c r="Q7" s="36">
        <v>29093</v>
      </c>
      <c r="R7" s="36">
        <v>13.93</v>
      </c>
      <c r="S7" s="36">
        <v>2088.5100000000002</v>
      </c>
      <c r="T7" s="36">
        <v>29034</v>
      </c>
      <c r="U7" s="36">
        <v>13.93</v>
      </c>
      <c r="V7" s="36">
        <v>2084.2800000000002</v>
      </c>
      <c r="W7" s="36">
        <v>113.12</v>
      </c>
      <c r="X7" s="36">
        <v>113.38</v>
      </c>
      <c r="Y7" s="36">
        <v>107.17</v>
      </c>
      <c r="Z7" s="36">
        <v>117.47</v>
      </c>
      <c r="AA7" s="36">
        <v>121.64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2796.44</v>
      </c>
      <c r="AT7" s="36">
        <v>2205.04</v>
      </c>
      <c r="AU7" s="36">
        <v>2400.09</v>
      </c>
      <c r="AV7" s="36">
        <v>1348.86</v>
      </c>
      <c r="AW7" s="36">
        <v>1684.68</v>
      </c>
      <c r="AX7" s="36">
        <v>995.5</v>
      </c>
      <c r="AY7" s="36">
        <v>915.5</v>
      </c>
      <c r="AZ7" s="36">
        <v>963.24</v>
      </c>
      <c r="BA7" s="36">
        <v>381.53</v>
      </c>
      <c r="BB7" s="36">
        <v>391.54</v>
      </c>
      <c r="BC7" s="36">
        <v>262.74</v>
      </c>
      <c r="BD7" s="36">
        <v>124.3</v>
      </c>
      <c r="BE7" s="36">
        <v>114.76</v>
      </c>
      <c r="BF7" s="36">
        <v>106.14</v>
      </c>
      <c r="BG7" s="36">
        <v>96.79</v>
      </c>
      <c r="BH7" s="36">
        <v>87.11</v>
      </c>
      <c r="BI7" s="36">
        <v>414.59</v>
      </c>
      <c r="BJ7" s="36">
        <v>404.78</v>
      </c>
      <c r="BK7" s="36">
        <v>400.38</v>
      </c>
      <c r="BL7" s="36">
        <v>393.27</v>
      </c>
      <c r="BM7" s="36">
        <v>386.97</v>
      </c>
      <c r="BN7" s="36">
        <v>276.38</v>
      </c>
      <c r="BO7" s="36">
        <v>84.97</v>
      </c>
      <c r="BP7" s="36">
        <v>84.34</v>
      </c>
      <c r="BQ7" s="36">
        <v>79.91</v>
      </c>
      <c r="BR7" s="36">
        <v>90.43</v>
      </c>
      <c r="BS7" s="36">
        <v>93.22</v>
      </c>
      <c r="BT7" s="36">
        <v>97.71</v>
      </c>
      <c r="BU7" s="36">
        <v>98.07</v>
      </c>
      <c r="BV7" s="36">
        <v>96.56</v>
      </c>
      <c r="BW7" s="36">
        <v>100.47</v>
      </c>
      <c r="BX7" s="36">
        <v>101.72</v>
      </c>
      <c r="BY7" s="36">
        <v>104.99</v>
      </c>
      <c r="BZ7" s="36">
        <v>178.23</v>
      </c>
      <c r="CA7" s="36">
        <v>179.82</v>
      </c>
      <c r="CB7" s="36">
        <v>191.13</v>
      </c>
      <c r="CC7" s="36">
        <v>170.36</v>
      </c>
      <c r="CD7" s="36">
        <v>165.86</v>
      </c>
      <c r="CE7" s="36">
        <v>173.56</v>
      </c>
      <c r="CF7" s="36">
        <v>172.26</v>
      </c>
      <c r="CG7" s="36">
        <v>177.14</v>
      </c>
      <c r="CH7" s="36">
        <v>169.82</v>
      </c>
      <c r="CI7" s="36">
        <v>168.2</v>
      </c>
      <c r="CJ7" s="36">
        <v>163.72</v>
      </c>
      <c r="CK7" s="36">
        <v>54.91</v>
      </c>
      <c r="CL7" s="36">
        <v>55.96</v>
      </c>
      <c r="CM7" s="36">
        <v>56.62</v>
      </c>
      <c r="CN7" s="36">
        <v>57.82</v>
      </c>
      <c r="CO7" s="36">
        <v>58.58</v>
      </c>
      <c r="CP7" s="36">
        <v>55.84</v>
      </c>
      <c r="CQ7" s="36">
        <v>55.68</v>
      </c>
      <c r="CR7" s="36">
        <v>55.64</v>
      </c>
      <c r="CS7" s="36">
        <v>55.13</v>
      </c>
      <c r="CT7" s="36">
        <v>54.77</v>
      </c>
      <c r="CU7" s="36">
        <v>59.76</v>
      </c>
      <c r="CV7" s="36">
        <v>96.09</v>
      </c>
      <c r="CW7" s="36">
        <v>95.91</v>
      </c>
      <c r="CX7" s="36">
        <v>94.9</v>
      </c>
      <c r="CY7" s="36">
        <v>93.52</v>
      </c>
      <c r="CZ7" s="36">
        <v>93.64</v>
      </c>
      <c r="DA7" s="36">
        <v>83.11</v>
      </c>
      <c r="DB7" s="36">
        <v>83.18</v>
      </c>
      <c r="DC7" s="36">
        <v>83.09</v>
      </c>
      <c r="DD7" s="36">
        <v>83</v>
      </c>
      <c r="DE7" s="36">
        <v>82.89</v>
      </c>
      <c r="DF7" s="36">
        <v>89.95</v>
      </c>
      <c r="DG7" s="36">
        <v>36.770000000000003</v>
      </c>
      <c r="DH7" s="36">
        <v>38.56</v>
      </c>
      <c r="DI7" s="36">
        <v>38.35</v>
      </c>
      <c r="DJ7" s="36">
        <v>42.45</v>
      </c>
      <c r="DK7" s="36">
        <v>44.35</v>
      </c>
      <c r="DL7" s="36">
        <v>37.090000000000003</v>
      </c>
      <c r="DM7" s="36">
        <v>38.07</v>
      </c>
      <c r="DN7" s="36">
        <v>39.06</v>
      </c>
      <c r="DO7" s="36">
        <v>46.66</v>
      </c>
      <c r="DP7" s="36">
        <v>47.46</v>
      </c>
      <c r="DQ7" s="36">
        <v>47.18</v>
      </c>
      <c r="DR7" s="36">
        <v>0</v>
      </c>
      <c r="DS7" s="36">
        <v>0</v>
      </c>
      <c r="DT7" s="36">
        <v>0.71</v>
      </c>
      <c r="DU7" s="36">
        <v>0.41</v>
      </c>
      <c r="DV7" s="36">
        <v>0.18</v>
      </c>
      <c r="DW7" s="36">
        <v>6.63</v>
      </c>
      <c r="DX7" s="36">
        <v>7.73</v>
      </c>
      <c r="DY7" s="36">
        <v>8.8699999999999992</v>
      </c>
      <c r="DZ7" s="36">
        <v>9.85</v>
      </c>
      <c r="EA7" s="36">
        <v>9.7100000000000009</v>
      </c>
      <c r="EB7" s="36">
        <v>13.18</v>
      </c>
      <c r="EC7" s="36">
        <v>0</v>
      </c>
      <c r="ED7" s="36">
        <v>0</v>
      </c>
      <c r="EE7" s="36">
        <v>0.33</v>
      </c>
      <c r="EF7" s="36">
        <v>0.28999999999999998</v>
      </c>
      <c r="EG7" s="36">
        <v>0.74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2017-02-09T06:12:56Z</cp:lastPrinted>
  <dcterms:created xsi:type="dcterms:W3CDTF">2017-02-01T08:51:57Z</dcterms:created>
  <dcterms:modified xsi:type="dcterms:W3CDTF">2017-02-21T05:36:04Z</dcterms:modified>
  <cp:category/>
</cp:coreProperties>
</file>