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野里安平\Desktop\公営企業に係る「経営比較分析表」の分析等について\"/>
    </mc:Choice>
  </mc:AlternateContent>
  <workbookProtection workbookPassword="B501" lockStructure="1"/>
  <bookViews>
    <workbookView xWindow="0" yWindow="0" windowWidth="20490" windowHeight="68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<sst xmlns="http://schemas.openxmlformats.org/spreadsheetml/2006/main" count="221" uniqueCount="111">
  <si>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</si>
  <si>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</si>
  <si>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</si>
  <si>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</si>
  <si>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</si>
  <si>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</si>
  <si>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</si>
  <si>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</si>
  <si>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</si>
  <si>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</si>
  <si>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</si>
  <si>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</si>
  <si>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</si>
  <si>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</si>
  <si>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</si>
  <si>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</si>
  <si>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</si>
  <si>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</si>
  <si>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</si>
  <si>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</si>
  <si>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</si>
  <si>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</si>
  <si>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</si>
  <si>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</si>
  <si>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</si>
  <si>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</si>
  <si>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</si>
  <si>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</si>
  <si>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</si>
  <si>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</si>
  <si>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</si>
  <si>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</si>
  <si>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</si>
  <si>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</si>
  <si>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</si>
  <si>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</si>
  <si>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</si>
  <si>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</si>
  <si>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</si>
  <si>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</si>
  <si>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</si>
  <si>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</si>
  <si>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</si>
  <si>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</si>
  <si>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</si>
  <si>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</si>
  <si>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</si>
  <si>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</si>
  <si>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</si>
  <si>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</si>
  <si>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</si>
  <si>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</si>
  <si>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</si>
  <si>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</si>
  <si>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</si>
  <si>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</si>
  <si>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</si>
  <si>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</si>
  <si>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</si>
  <si>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</si>
  <si>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</si>
  <si>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</si>
  <si>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</si>
  <si>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</si>
  <si>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</si>
  <si>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</si>
  <si>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</si>
  <si>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</si>
  <si>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</si>
  <si>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</si>
  <si>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</si>
  <si>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</si>
  <si>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</si>
  <si>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</si>
  <si>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</si>
  <si>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</si>
  <si>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</si>
  <si>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</si>
  <si>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</si>
  <si>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</si>
  <si>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</si>
  <si>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</si>
  <si>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</si>
  <si>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</si>
  <si>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</si>
  <si>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</si>
  <si>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</si>
  <si>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</si>
  <si>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</si>
  <si>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</si>
  <si>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</si>
  <si>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</si>
  <si>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</si>
  <si>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</si>
  <si>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</si>
  <si>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</si>
  <si>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南大東村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</si>
  <si>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</si>
  <si>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</si>
  <si>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</si>
  <si>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</si>
  <si>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</si>
  <si>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</si>
  <si>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</si>
  <si>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</si>
  <si>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</si>
  <si>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</si>
  <si>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</si>
  <si>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平成22年度～平成24年度にかけて料金収入前年度比較が2～4%減だが、以降1～5%増となった。他会計繰入金について平成25年度までは6～18%減だが、平成26年度のみ20%増となった。これは、維持管理費(修繕費)の増が主な要因である。
他会計繰入金の割合が約60%と依存度が高い。
④企業債残高対事業規模比率
指標では比率0%となっている。しかし、将来の施設更新時に新たな企業債が発生するので、公債費負担額を抑える対策が必要である。
⑤経費回収率
平成22年度以外は、類似団体平均値より上回っている。今後も使用料金設定と経費の節減に向けて取り組んでいく。
⑥汚水処理原価
平成22年度のみ類似団体平均値を上回り、以降は下回っている。これは、人事異動に伴い人件費が減少した為であり維持管理費に大きな増減はない。
今後も適切な維持管理及び接続率向上を図る。
⑦施設利用率
平成24年のみだが類似団体平均値より上回っている。しかし、未接続者が多数存在するので更なる施設利用率向上を図る。
⑧水洗化率
平成24年度までは類似団体平均値を上回っていたが、人口減少に伴い水洗化率が減少している。今後の対策として、水洗化率向上のための普及広報等の活動が必要である。</t>
    <rPh sb="1" eb="4">
      <t>シュウエキテキ</t>
    </rPh>
    <rPh sb="4" eb="6">
      <t>シュウシ</t>
    </rPh>
    <rPh sb="6" eb="8">
      <t>ヒリツ</t>
    </rPh>
    <rPh sb="9" eb="11">
      <t>ヘイセイ</t>
    </rPh>
    <rPh sb="13" eb="15">
      <t>ネンド</t>
    </rPh>
    <rPh sb="16" eb="18">
      <t>ヘイセイ</t>
    </rPh>
    <rPh sb="20" eb="22">
      <t>ネンド</t>
    </rPh>
    <rPh sb="26" eb="28">
      <t>リョウキン</t>
    </rPh>
    <rPh sb="28" eb="30">
      <t>シュウニュウ</t>
    </rPh>
    <rPh sb="30" eb="33">
      <t>ゼンネンド</t>
    </rPh>
    <rPh sb="33" eb="35">
      <t>ヒカク</t>
    </rPh>
    <rPh sb="40" eb="41">
      <t>ゲン</t>
    </rPh>
    <rPh sb="44" eb="46">
      <t>イコウ</t>
    </rPh>
    <rPh sb="50" eb="51">
      <t>ゾウ</t>
    </rPh>
    <rPh sb="56" eb="57">
      <t>タ</t>
    </rPh>
    <rPh sb="57" eb="59">
      <t>カイケイ</t>
    </rPh>
    <rPh sb="59" eb="61">
      <t>クリイレ</t>
    </rPh>
    <rPh sb="61" eb="62">
      <t>キン</t>
    </rPh>
    <rPh sb="66" eb="68">
      <t>ヘイセイ</t>
    </rPh>
    <rPh sb="70" eb="72">
      <t>ネンド</t>
    </rPh>
    <rPh sb="80" eb="81">
      <t>ゲン</t>
    </rPh>
    <rPh sb="84" eb="86">
      <t>ヘイセイ</t>
    </rPh>
    <rPh sb="88" eb="89">
      <t>ネン</t>
    </rPh>
    <rPh sb="89" eb="90">
      <t>ド</t>
    </rPh>
    <rPh sb="95" eb="96">
      <t>ゾウ</t>
    </rPh>
    <rPh sb="105" eb="107">
      <t>イジ</t>
    </rPh>
    <rPh sb="107" eb="110">
      <t>カンリヒ</t>
    </rPh>
    <rPh sb="111" eb="114">
      <t>シュウゼンヒ</t>
    </rPh>
    <rPh sb="116" eb="117">
      <t>ゾウ</t>
    </rPh>
    <rPh sb="118" eb="119">
      <t>オモ</t>
    </rPh>
    <rPh sb="120" eb="122">
      <t>ヨウイン</t>
    </rPh>
    <rPh sb="127" eb="128">
      <t>タ</t>
    </rPh>
    <rPh sb="128" eb="130">
      <t>カイケイ</t>
    </rPh>
    <rPh sb="130" eb="132">
      <t>クリイレ</t>
    </rPh>
    <rPh sb="132" eb="133">
      <t>キン</t>
    </rPh>
    <rPh sb="134" eb="136">
      <t>ワリアイ</t>
    </rPh>
    <rPh sb="137" eb="138">
      <t>ヤク</t>
    </rPh>
    <rPh sb="142" eb="145">
      <t>イゾンド</t>
    </rPh>
    <rPh sb="146" eb="147">
      <t>タカ</t>
    </rPh>
    <rPh sb="151" eb="153">
      <t>キギョウ</t>
    </rPh>
    <rPh sb="153" eb="154">
      <t>サイ</t>
    </rPh>
    <rPh sb="154" eb="156">
      <t>ザンダカ</t>
    </rPh>
    <rPh sb="156" eb="157">
      <t>タイ</t>
    </rPh>
    <rPh sb="157" eb="159">
      <t>ジギョウ</t>
    </rPh>
    <rPh sb="159" eb="161">
      <t>キボ</t>
    </rPh>
    <rPh sb="161" eb="163">
      <t>ヒリツ</t>
    </rPh>
    <rPh sb="164" eb="166">
      <t>シヒョウ</t>
    </rPh>
    <rPh sb="168" eb="170">
      <t>ヒリツ</t>
    </rPh>
    <rPh sb="183" eb="185">
      <t>ショウライ</t>
    </rPh>
    <rPh sb="186" eb="188">
      <t>シセツ</t>
    </rPh>
    <rPh sb="188" eb="190">
      <t>コウシン</t>
    </rPh>
    <rPh sb="190" eb="191">
      <t>ジ</t>
    </rPh>
    <rPh sb="192" eb="193">
      <t>アラ</t>
    </rPh>
    <rPh sb="195" eb="197">
      <t>キギョウ</t>
    </rPh>
    <rPh sb="197" eb="198">
      <t>サイ</t>
    </rPh>
    <rPh sb="199" eb="201">
      <t>ハッセイ</t>
    </rPh>
    <rPh sb="206" eb="208">
      <t>コウサイ</t>
    </rPh>
    <rPh sb="208" eb="209">
      <t>ヒ</t>
    </rPh>
    <rPh sb="209" eb="211">
      <t>フタン</t>
    </rPh>
    <rPh sb="211" eb="212">
      <t>ガク</t>
    </rPh>
    <rPh sb="213" eb="214">
      <t>オサ</t>
    </rPh>
    <rPh sb="216" eb="218">
      <t>タイサク</t>
    </rPh>
    <rPh sb="219" eb="221">
      <t>ヒツヨウ</t>
    </rPh>
    <rPh sb="227" eb="229">
      <t>ケイヒ</t>
    </rPh>
    <rPh sb="229" eb="231">
      <t>カイシュウ</t>
    </rPh>
    <rPh sb="231" eb="232">
      <t>リツ</t>
    </rPh>
    <rPh sb="233" eb="235">
      <t>ヘイセイ</t>
    </rPh>
    <rPh sb="237" eb="239">
      <t>ネンド</t>
    </rPh>
    <rPh sb="239" eb="241">
      <t>イガイ</t>
    </rPh>
    <rPh sb="243" eb="245">
      <t>ルイジ</t>
    </rPh>
    <rPh sb="245" eb="247">
      <t>ダンタイ</t>
    </rPh>
    <rPh sb="247" eb="250">
      <t>ヘイキンチ</t>
    </rPh>
    <rPh sb="252" eb="254">
      <t>ウワマワ</t>
    </rPh>
    <rPh sb="259" eb="261">
      <t>コンゴ</t>
    </rPh>
    <rPh sb="262" eb="264">
      <t>シヨウ</t>
    </rPh>
    <rPh sb="264" eb="266">
      <t>リョウキン</t>
    </rPh>
    <rPh sb="266" eb="268">
      <t>セッテイ</t>
    </rPh>
    <rPh sb="269" eb="271">
      <t>ケイヒ</t>
    </rPh>
    <rPh sb="272" eb="274">
      <t>セツゲン</t>
    </rPh>
    <rPh sb="275" eb="276">
      <t>ム</t>
    </rPh>
    <rPh sb="278" eb="279">
      <t>ト</t>
    </rPh>
    <rPh sb="280" eb="281">
      <t>ク</t>
    </rPh>
    <rPh sb="288" eb="290">
      <t>オスイ</t>
    </rPh>
    <rPh sb="290" eb="292">
      <t>ショリ</t>
    </rPh>
    <rPh sb="292" eb="294">
      <t>ゲンカ</t>
    </rPh>
    <rPh sb="295" eb="297">
      <t>ヘイセイ</t>
    </rPh>
    <rPh sb="299" eb="301">
      <t>ネンド</t>
    </rPh>
    <rPh sb="303" eb="305">
      <t>ルイジ</t>
    </rPh>
    <rPh sb="305" eb="307">
      <t>ダンタイ</t>
    </rPh>
    <rPh sb="307" eb="310">
      <t>ヘイキンチ</t>
    </rPh>
    <rPh sb="311" eb="313">
      <t>ウワマワ</t>
    </rPh>
    <rPh sb="315" eb="317">
      <t>イコウ</t>
    </rPh>
    <rPh sb="318" eb="320">
      <t>シタマワ</t>
    </rPh>
    <rPh sb="329" eb="331">
      <t>ジンジ</t>
    </rPh>
    <rPh sb="331" eb="333">
      <t>イドウ</t>
    </rPh>
    <rPh sb="334" eb="335">
      <t>トモナ</t>
    </rPh>
    <rPh sb="336" eb="339">
      <t>ジンケンヒ</t>
    </rPh>
    <rPh sb="340" eb="342">
      <t>ゲンショウシ</t>
    </rPh>
    <rPh sb="342" eb="345">
      <t>タタメ</t>
    </rPh>
    <rPh sb="348" eb="350">
      <t>イジ</t>
    </rPh>
    <rPh sb="350" eb="353">
      <t>カンリヒ</t>
    </rPh>
    <rPh sb="354" eb="355">
      <t>オオ</t>
    </rPh>
    <rPh sb="357" eb="359">
      <t>ゾウゲン</t>
    </rPh>
    <rPh sb="364" eb="366">
      <t>コンゴ</t>
    </rPh>
    <rPh sb="367" eb="369">
      <t>テキセツ</t>
    </rPh>
    <rPh sb="370" eb="372">
      <t>イジ</t>
    </rPh>
    <rPh sb="372" eb="374">
      <t>カンリ</t>
    </rPh>
    <rPh sb="374" eb="375">
      <t>オヨ</t>
    </rPh>
    <rPh sb="376" eb="378">
      <t>セツゾク</t>
    </rPh>
    <rPh sb="378" eb="379">
      <t>リツ</t>
    </rPh>
    <rPh sb="379" eb="381">
      <t>コウジョウ</t>
    </rPh>
    <rPh sb="382" eb="383">
      <t>ハカ</t>
    </rPh>
    <rPh sb="387" eb="389">
      <t>シセツ</t>
    </rPh>
    <rPh sb="389" eb="391">
      <t>リヨウ</t>
    </rPh>
    <rPh sb="391" eb="392">
      <t>リツ</t>
    </rPh>
    <rPh sb="393" eb="395">
      <t>ヘイセイ</t>
    </rPh>
    <rPh sb="397" eb="398">
      <t>ネン</t>
    </rPh>
    <rPh sb="402" eb="404">
      <t>ルイジ</t>
    </rPh>
    <rPh sb="404" eb="406">
      <t>ダンタイ</t>
    </rPh>
    <rPh sb="406" eb="409">
      <t>ヘイキンチ</t>
    </rPh>
    <rPh sb="411" eb="413">
      <t>ウワマワ</t>
    </rPh>
    <rPh sb="422" eb="425">
      <t>ミセツゾク</t>
    </rPh>
    <rPh sb="425" eb="426">
      <t>シャ</t>
    </rPh>
    <rPh sb="427" eb="429">
      <t>タスウ</t>
    </rPh>
    <rPh sb="429" eb="431">
      <t>ソンザイ</t>
    </rPh>
    <rPh sb="435" eb="436">
      <t>サラ</t>
    </rPh>
    <rPh sb="438" eb="440">
      <t>シセツ</t>
    </rPh>
    <rPh sb="440" eb="442">
      <t>リヨウ</t>
    </rPh>
    <rPh sb="442" eb="443">
      <t>リツ</t>
    </rPh>
    <rPh sb="443" eb="445">
      <t>コウジョウ</t>
    </rPh>
    <rPh sb="446" eb="447">
      <t>ハカ</t>
    </rPh>
    <rPh sb="451" eb="454">
      <t>スイセンカ</t>
    </rPh>
    <rPh sb="454" eb="455">
      <t>リツ</t>
    </rPh>
    <rPh sb="456" eb="458">
      <t>ヘイセイ</t>
    </rPh>
    <rPh sb="460" eb="462">
      <t>ネンド</t>
    </rPh>
    <rPh sb="465" eb="467">
      <t>ルイジ</t>
    </rPh>
    <rPh sb="467" eb="469">
      <t>ダンタイ</t>
    </rPh>
    <rPh sb="469" eb="472">
      <t>ヘイキンチ</t>
    </rPh>
    <rPh sb="473" eb="475">
      <t>ウワマワ</t>
    </rPh>
    <rPh sb="481" eb="483">
      <t>ジンコウ</t>
    </rPh>
    <rPh sb="483" eb="485">
      <t>ゲンショウ</t>
    </rPh>
    <rPh sb="486" eb="487">
      <t>トモナ</t>
    </rPh>
    <rPh sb="488" eb="491">
      <t>スイセンカ</t>
    </rPh>
    <rPh sb="491" eb="492">
      <t>リツ</t>
    </rPh>
    <rPh sb="493" eb="495">
      <t>ゲンショウ</t>
    </rPh>
    <rPh sb="500" eb="502">
      <t>コンゴ</t>
    </rPh>
    <rPh sb="503" eb="505">
      <t>タイサク</t>
    </rPh>
    <rPh sb="509" eb="512">
      <t>スイセンカ</t>
    </rPh>
    <rPh sb="512" eb="513">
      <t>リツ</t>
    </rPh>
    <rPh sb="513" eb="515">
      <t>コウジョウ</t>
    </rPh>
    <rPh sb="519" eb="521">
      <t>フキュウ</t>
    </rPh>
    <rPh sb="521" eb="523">
      <t>コウホウ</t>
    </rPh>
    <rPh sb="523" eb="524">
      <t>トウ</t>
    </rPh>
    <rPh sb="525" eb="527">
      <t>カツドウ</t>
    </rPh>
    <rPh sb="528" eb="530">
      <t>ヒツヨウ</t>
    </rPh>
    <phoneticPr fontId="4"/>
  </si>
  <si>
    <t>料金設定の再検討、既存施設更新の起債、接続率向上の活動等他会計繰入金減にするための課題がある。しかし、島内は海水淡水化の為水道料金が他市町村より高い為、住民負担が大きい中料金再設定は難しい。また、接続率向上については下水道接続工賃は住民負担であり住宅設置状況によって金額が上下するので難しい状況である。
　これらを考慮して経営しなければならない為、急な改善は難しいが可能な取り組みを行っていく。</t>
    <rPh sb="0" eb="2">
      <t>リョウキン</t>
    </rPh>
    <rPh sb="2" eb="4">
      <t>セッテイ</t>
    </rPh>
    <rPh sb="5" eb="8">
      <t>サイケントウ</t>
    </rPh>
    <rPh sb="9" eb="11">
      <t>キゾン</t>
    </rPh>
    <rPh sb="11" eb="13">
      <t>シセツ</t>
    </rPh>
    <rPh sb="13" eb="15">
      <t>コウシン</t>
    </rPh>
    <rPh sb="16" eb="18">
      <t>キサイ</t>
    </rPh>
    <rPh sb="19" eb="21">
      <t>セツゾク</t>
    </rPh>
    <rPh sb="21" eb="22">
      <t>リツ</t>
    </rPh>
    <rPh sb="22" eb="24">
      <t>コウジョウ</t>
    </rPh>
    <rPh sb="25" eb="27">
      <t>カツドウ</t>
    </rPh>
    <rPh sb="27" eb="28">
      <t>トウ</t>
    </rPh>
    <rPh sb="28" eb="29">
      <t>タ</t>
    </rPh>
    <rPh sb="29" eb="31">
      <t>カイケイ</t>
    </rPh>
    <rPh sb="31" eb="33">
      <t>クリイレ</t>
    </rPh>
    <rPh sb="33" eb="34">
      <t>キン</t>
    </rPh>
    <rPh sb="34" eb="35">
      <t>ゲン</t>
    </rPh>
    <rPh sb="41" eb="43">
      <t>カダイ</t>
    </rPh>
    <rPh sb="51" eb="53">
      <t>トウナイ</t>
    </rPh>
    <rPh sb="54" eb="56">
      <t>カイスイ</t>
    </rPh>
    <rPh sb="56" eb="59">
      <t>タンスイカ</t>
    </rPh>
    <rPh sb="60" eb="61">
      <t>タメ</t>
    </rPh>
    <rPh sb="61" eb="63">
      <t>スイドウ</t>
    </rPh>
    <rPh sb="63" eb="65">
      <t>リョウキン</t>
    </rPh>
    <rPh sb="66" eb="67">
      <t>ホカ</t>
    </rPh>
    <rPh sb="67" eb="70">
      <t>シチョウソン</t>
    </rPh>
    <rPh sb="72" eb="73">
      <t>タカ</t>
    </rPh>
    <rPh sb="74" eb="75">
      <t>タメ</t>
    </rPh>
    <rPh sb="76" eb="78">
      <t>ジュウミン</t>
    </rPh>
    <rPh sb="78" eb="80">
      <t>フタン</t>
    </rPh>
    <rPh sb="81" eb="82">
      <t>オオ</t>
    </rPh>
    <rPh sb="84" eb="85">
      <t>ナカ</t>
    </rPh>
    <rPh sb="85" eb="87">
      <t>リョウキン</t>
    </rPh>
    <rPh sb="87" eb="88">
      <t>サイ</t>
    </rPh>
    <rPh sb="88" eb="90">
      <t>セッテイ</t>
    </rPh>
    <rPh sb="91" eb="92">
      <t>ムズカ</t>
    </rPh>
    <rPh sb="98" eb="100">
      <t>セツゾク</t>
    </rPh>
    <rPh sb="100" eb="101">
      <t>リツ</t>
    </rPh>
    <rPh sb="101" eb="103">
      <t>コウジョウ</t>
    </rPh>
    <rPh sb="108" eb="111">
      <t>ゲスイドウ</t>
    </rPh>
    <rPh sb="111" eb="113">
      <t>セツゾク</t>
    </rPh>
    <rPh sb="113" eb="115">
      <t>コウチン</t>
    </rPh>
    <rPh sb="116" eb="118">
      <t>ジュウミン</t>
    </rPh>
    <rPh sb="118" eb="120">
      <t>フタン</t>
    </rPh>
    <rPh sb="123" eb="125">
      <t>ジュウタク</t>
    </rPh>
    <rPh sb="125" eb="127">
      <t>セッチ</t>
    </rPh>
    <rPh sb="127" eb="129">
      <t>ジョウキョウ</t>
    </rPh>
    <rPh sb="133" eb="135">
      <t>キンガク</t>
    </rPh>
    <phoneticPr fontId="4"/>
  </si>
  <si>
    <t>③管渠改善率
現在まで管渠更新を実施していない為、類似団体平均値を下回っている。
管路に使用しているVU管は耐用年数：50年とされているが、供用開始から十年以上経過している為管渠維持管理計画を策定する必要性がある。</t>
    <rPh sb="1" eb="3">
      <t>カンキョ</t>
    </rPh>
    <rPh sb="3" eb="5">
      <t>カイゼン</t>
    </rPh>
    <rPh sb="5" eb="6">
      <t>リツ</t>
    </rPh>
    <rPh sb="7" eb="9">
      <t>ゲンザイ</t>
    </rPh>
    <rPh sb="11" eb="13">
      <t>カンキョ</t>
    </rPh>
    <rPh sb="13" eb="15">
      <t>コウシン</t>
    </rPh>
    <rPh sb="16" eb="18">
      <t>ジッシ</t>
    </rPh>
    <rPh sb="23" eb="24">
      <t>タメ</t>
    </rPh>
    <rPh sb="25" eb="32">
      <t>ルイジダンタイヘイキンチ</t>
    </rPh>
    <rPh sb="33" eb="35">
      <t>シタマワ</t>
    </rPh>
    <rPh sb="41" eb="43">
      <t>カンロ</t>
    </rPh>
    <rPh sb="44" eb="46">
      <t>シヨウ</t>
    </rPh>
    <rPh sb="52" eb="53">
      <t>カン</t>
    </rPh>
    <rPh sb="54" eb="56">
      <t>タイヨウ</t>
    </rPh>
    <rPh sb="56" eb="58">
      <t>ネンスウ</t>
    </rPh>
    <rPh sb="61" eb="62">
      <t>ネン</t>
    </rPh>
    <rPh sb="70" eb="72">
      <t>キョウヨウ</t>
    </rPh>
    <rPh sb="72" eb="74">
      <t>カイシ</t>
    </rPh>
    <rPh sb="76" eb="80">
      <t>ジュウネンイジョウ</t>
    </rPh>
    <rPh sb="80" eb="82">
      <t>ケイカ</t>
    </rPh>
    <rPh sb="86" eb="87">
      <t>タメ</t>
    </rPh>
    <rPh sb="87" eb="89">
      <t>カンキョ</t>
    </rPh>
    <rPh sb="89" eb="91">
      <t>イジ</t>
    </rPh>
    <rPh sb="91" eb="93">
      <t>カンリ</t>
    </rPh>
    <rPh sb="93" eb="95">
      <t>ケイカク</t>
    </rPh>
    <rPh sb="96" eb="98">
      <t>サクテイ</t>
    </rPh>
    <rPh sb="100" eb="103">
      <t>ヒツヨウセイ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</si>
</sst>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1109432"/>
        <c:axId val="36110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361109432"/>
        <c:axId val="361103160"/>
      </c:lineChart>
      <c:dateAx>
        <c:axId val="361109432"/>
        <c:scaling>
          <c:orientation val="minMax"/>
        </c:scaling>
        <c:delete val="1"/>
        <c:axPos val="b"/>
        <c:numFmt formatCode="ge" sourceLinked="1"/>
        <c:majorTickMark val="none"/>
        <c:minorTickMark val="none"/>
        <c:tickLblPos val="none"/>
        <c:crossAx val="361103160"/>
        <c:crosses val="autoZero"/>
        <c:auto val="1"/>
        <c:lblOffset val="100"/>
        <c:baseTimeUnit val="years"/>
      </c:dateAx>
      <c:valAx>
        <c:axId val="36110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0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formatCode="#,##0.00;&quot;△&quot;#,##0.00;&quot;-&quot;">
                  <c:v>52</c:v>
                </c:pt>
                <c:pt idx="3">
                  <c:v>0</c:v>
                </c:pt>
                <c:pt idx="4">
                  <c:v>0</c:v>
                </c:pt>
              </c:numCache>
            </c:numRef>
          </c:val>
        </c:ser>
        <c:dLbls>
          <c:showLegendKey val="0"/>
          <c:showVal val="0"/>
          <c:showCatName val="0"/>
          <c:showSerName val="0"/>
          <c:showPercent val="0"/>
          <c:showBubbleSize val="0"/>
        </c:dLbls>
        <c:gapWidth val="150"/>
        <c:axId val="362869968"/>
        <c:axId val="36287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45.82</c:v>
                </c:pt>
                <c:pt idx="4">
                  <c:v>44.36</c:v>
                </c:pt>
              </c:numCache>
            </c:numRef>
          </c:val>
          <c:smooth val="0"/>
        </c:ser>
        <c:dLbls>
          <c:showLegendKey val="0"/>
          <c:showVal val="0"/>
          <c:showCatName val="0"/>
          <c:showSerName val="0"/>
          <c:showPercent val="0"/>
          <c:showBubbleSize val="0"/>
        </c:dLbls>
        <c:marker val="1"/>
        <c:smooth val="0"/>
        <c:axId val="362869968"/>
        <c:axId val="362871928"/>
      </c:lineChart>
      <c:dateAx>
        <c:axId val="362869968"/>
        <c:scaling>
          <c:orientation val="minMax"/>
        </c:scaling>
        <c:delete val="1"/>
        <c:axPos val="b"/>
        <c:numFmt formatCode="ge" sourceLinked="1"/>
        <c:majorTickMark val="none"/>
        <c:minorTickMark val="none"/>
        <c:tickLblPos val="none"/>
        <c:crossAx val="362871928"/>
        <c:crosses val="autoZero"/>
        <c:auto val="1"/>
        <c:lblOffset val="100"/>
        <c:baseTimeUnit val="years"/>
      </c:dateAx>
      <c:valAx>
        <c:axId val="36287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6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81.09</c:v>
                </c:pt>
                <c:pt idx="1">
                  <c:v>80.64</c:v>
                </c:pt>
                <c:pt idx="2">
                  <c:v>83.26</c:v>
                </c:pt>
                <c:pt idx="3">
                  <c:v>67.41</c:v>
                </c:pt>
                <c:pt idx="4">
                  <c:v>66.180000000000007</c:v>
                </c:pt>
              </c:numCache>
            </c:numRef>
          </c:val>
        </c:ser>
        <c:dLbls>
          <c:showLegendKey val="0"/>
          <c:showVal val="0"/>
          <c:showCatName val="0"/>
          <c:showSerName val="0"/>
          <c:showPercent val="0"/>
          <c:showBubbleSize val="0"/>
        </c:dLbls>
        <c:gapWidth val="150"/>
        <c:axId val="362870752"/>
        <c:axId val="36286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362870752"/>
        <c:axId val="362865656"/>
      </c:lineChart>
      <c:dateAx>
        <c:axId val="362870752"/>
        <c:scaling>
          <c:orientation val="minMax"/>
        </c:scaling>
        <c:delete val="1"/>
        <c:axPos val="b"/>
        <c:numFmt formatCode="ge" sourceLinked="1"/>
        <c:majorTickMark val="none"/>
        <c:minorTickMark val="none"/>
        <c:tickLblPos val="none"/>
        <c:crossAx val="362865656"/>
        <c:crosses val="autoZero"/>
        <c:auto val="1"/>
        <c:lblOffset val="100"/>
        <c:baseTimeUnit val="years"/>
      </c:dateAx>
      <c:valAx>
        <c:axId val="36286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79.94</c:v>
                </c:pt>
                <c:pt idx="1">
                  <c:v>99.31</c:v>
                </c:pt>
                <c:pt idx="2">
                  <c:v>85.32</c:v>
                </c:pt>
                <c:pt idx="3">
                  <c:v>86.61</c:v>
                </c:pt>
                <c:pt idx="4">
                  <c:v>86.95</c:v>
                </c:pt>
              </c:numCache>
            </c:numRef>
          </c:val>
        </c:ser>
        <c:dLbls>
          <c:showLegendKey val="0"/>
          <c:showVal val="0"/>
          <c:showCatName val="0"/>
          <c:showSerName val="0"/>
          <c:showPercent val="0"/>
          <c:showBubbleSize val="0"/>
        </c:dLbls>
        <c:gapWidth val="150"/>
        <c:axId val="361107864"/>
        <c:axId val="3611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107864"/>
        <c:axId val="361108256"/>
      </c:lineChart>
      <c:dateAx>
        <c:axId val="361107864"/>
        <c:scaling>
          <c:orientation val="minMax"/>
        </c:scaling>
        <c:delete val="1"/>
        <c:axPos val="b"/>
        <c:numFmt formatCode="ge" sourceLinked="1"/>
        <c:majorTickMark val="none"/>
        <c:minorTickMark val="none"/>
        <c:tickLblPos val="none"/>
        <c:crossAx val="361108256"/>
        <c:crosses val="autoZero"/>
        <c:auto val="1"/>
        <c:lblOffset val="100"/>
        <c:baseTimeUnit val="years"/>
      </c:dateAx>
      <c:valAx>
        <c:axId val="3611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0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1117272"/>
        <c:axId val="36111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117272"/>
        <c:axId val="361116880"/>
      </c:lineChart>
      <c:dateAx>
        <c:axId val="361117272"/>
        <c:scaling>
          <c:orientation val="minMax"/>
        </c:scaling>
        <c:delete val="1"/>
        <c:axPos val="b"/>
        <c:numFmt formatCode="ge" sourceLinked="1"/>
        <c:majorTickMark val="none"/>
        <c:minorTickMark val="none"/>
        <c:tickLblPos val="none"/>
        <c:crossAx val="361116880"/>
        <c:crosses val="autoZero"/>
        <c:auto val="1"/>
        <c:lblOffset val="100"/>
        <c:baseTimeUnit val="years"/>
      </c:dateAx>
      <c:valAx>
        <c:axId val="36111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1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1118056"/>
        <c:axId val="36111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118056"/>
        <c:axId val="361118448"/>
      </c:lineChart>
      <c:dateAx>
        <c:axId val="361118056"/>
        <c:scaling>
          <c:orientation val="minMax"/>
        </c:scaling>
        <c:delete val="1"/>
        <c:axPos val="b"/>
        <c:numFmt formatCode="ge" sourceLinked="1"/>
        <c:majorTickMark val="none"/>
        <c:minorTickMark val="none"/>
        <c:tickLblPos val="none"/>
        <c:crossAx val="361118448"/>
        <c:crosses val="autoZero"/>
        <c:auto val="1"/>
        <c:lblOffset val="100"/>
        <c:baseTimeUnit val="years"/>
      </c:dateAx>
      <c:valAx>
        <c:axId val="36111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1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873888"/>
        <c:axId val="3628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873888"/>
        <c:axId val="362867616"/>
      </c:lineChart>
      <c:dateAx>
        <c:axId val="362873888"/>
        <c:scaling>
          <c:orientation val="minMax"/>
        </c:scaling>
        <c:delete val="1"/>
        <c:axPos val="b"/>
        <c:numFmt formatCode="ge" sourceLinked="1"/>
        <c:majorTickMark val="none"/>
        <c:minorTickMark val="none"/>
        <c:tickLblPos val="none"/>
        <c:crossAx val="362867616"/>
        <c:crosses val="autoZero"/>
        <c:auto val="1"/>
        <c:lblOffset val="100"/>
        <c:baseTimeUnit val="years"/>
      </c:dateAx>
      <c:valAx>
        <c:axId val="3628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874672"/>
        <c:axId val="36286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874672"/>
        <c:axId val="362866440"/>
      </c:lineChart>
      <c:dateAx>
        <c:axId val="362874672"/>
        <c:scaling>
          <c:orientation val="minMax"/>
        </c:scaling>
        <c:delete val="1"/>
        <c:axPos val="b"/>
        <c:numFmt formatCode="ge" sourceLinked="1"/>
        <c:majorTickMark val="none"/>
        <c:minorTickMark val="none"/>
        <c:tickLblPos val="none"/>
        <c:crossAx val="362866440"/>
        <c:crosses val="autoZero"/>
        <c:auto val="1"/>
        <c:lblOffset val="100"/>
        <c:baseTimeUnit val="years"/>
      </c:dateAx>
      <c:valAx>
        <c:axId val="36286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7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2865264"/>
        <c:axId val="36286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362865264"/>
        <c:axId val="362869576"/>
      </c:lineChart>
      <c:dateAx>
        <c:axId val="362865264"/>
        <c:scaling>
          <c:orientation val="minMax"/>
        </c:scaling>
        <c:delete val="1"/>
        <c:axPos val="b"/>
        <c:numFmt formatCode="ge" sourceLinked="1"/>
        <c:majorTickMark val="none"/>
        <c:minorTickMark val="none"/>
        <c:tickLblPos val="none"/>
        <c:crossAx val="362869576"/>
        <c:crosses val="autoZero"/>
        <c:auto val="1"/>
        <c:lblOffset val="100"/>
        <c:baseTimeUnit val="years"/>
      </c:dateAx>
      <c:valAx>
        <c:axId val="36286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6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39.56</c:v>
                </c:pt>
                <c:pt idx="1">
                  <c:v>47.34</c:v>
                </c:pt>
                <c:pt idx="2">
                  <c:v>44.8</c:v>
                </c:pt>
                <c:pt idx="3">
                  <c:v>52.63</c:v>
                </c:pt>
                <c:pt idx="4">
                  <c:v>43.72</c:v>
                </c:pt>
              </c:numCache>
            </c:numRef>
          </c:val>
        </c:ser>
        <c:dLbls>
          <c:showLegendKey val="0"/>
          <c:showVal val="0"/>
          <c:showCatName val="0"/>
          <c:showSerName val="0"/>
          <c:showPercent val="0"/>
          <c:showBubbleSize val="0"/>
        </c:dLbls>
        <c:gapWidth val="150"/>
        <c:axId val="362868400"/>
        <c:axId val="36287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362868400"/>
        <c:axId val="362872712"/>
      </c:lineChart>
      <c:dateAx>
        <c:axId val="362868400"/>
        <c:scaling>
          <c:orientation val="minMax"/>
        </c:scaling>
        <c:delete val="1"/>
        <c:axPos val="b"/>
        <c:numFmt formatCode="ge" sourceLinked="1"/>
        <c:majorTickMark val="none"/>
        <c:minorTickMark val="none"/>
        <c:tickLblPos val="none"/>
        <c:crossAx val="362872712"/>
        <c:crosses val="autoZero"/>
        <c:auto val="1"/>
        <c:lblOffset val="100"/>
        <c:baseTimeUnit val="years"/>
      </c:dateAx>
      <c:valAx>
        <c:axId val="36287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6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377.78</c:v>
                </c:pt>
                <c:pt idx="1">
                  <c:v>303.55</c:v>
                </c:pt>
                <c:pt idx="2">
                  <c:v>313.02</c:v>
                </c:pt>
                <c:pt idx="3">
                  <c:v>272.17</c:v>
                </c:pt>
                <c:pt idx="4">
                  <c:v>312.79000000000002</c:v>
                </c:pt>
              </c:numCache>
            </c:numRef>
          </c:val>
        </c:ser>
        <c:dLbls>
          <c:showLegendKey val="0"/>
          <c:showVal val="0"/>
          <c:showCatName val="0"/>
          <c:showSerName val="0"/>
          <c:showPercent val="0"/>
          <c:showBubbleSize val="0"/>
        </c:dLbls>
        <c:gapWidth val="150"/>
        <c:axId val="362871536"/>
        <c:axId val="36287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362871536"/>
        <c:axId val="362871144"/>
      </c:lineChart>
      <c:dateAx>
        <c:axId val="362871536"/>
        <c:scaling>
          <c:orientation val="minMax"/>
        </c:scaling>
        <c:delete val="1"/>
        <c:axPos val="b"/>
        <c:numFmt formatCode="ge" sourceLinked="1"/>
        <c:majorTickMark val="none"/>
        <c:minorTickMark val="none"/>
        <c:tickLblPos val="none"/>
        <c:crossAx val="362871144"/>
        <c:crosses val="autoZero"/>
        <c:auto val="1"/>
        <c:lblOffset val="100"/>
        <c:baseTimeUnit val="years"/>
      </c:dateAx>
      <c:valAx>
        <c:axId val="36287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7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沖縄県　南大東村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1290</v>
      </c>
      <c r="AM8" s="64"/>
      <c r="AN8" s="64"/>
      <c r="AO8" s="64"/>
      <c r="AP8" s="64"/>
      <c r="AQ8" s="64"/>
      <c r="AR8" s="64"/>
      <c r="AS8" s="64"/>
      <c r="AT8" s="63">
        <f>データ!S6</f>
        <v>30.53</v>
      </c>
      <c r="AU8" s="63"/>
      <c r="AV8" s="63"/>
      <c r="AW8" s="63"/>
      <c r="AX8" s="63"/>
      <c r="AY8" s="63"/>
      <c r="AZ8" s="63"/>
      <c r="BA8" s="63"/>
      <c r="BB8" s="63">
        <f>データ!T6</f>
        <v>42.25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58.81</v>
      </c>
      <c r="Q10" s="63"/>
      <c r="R10" s="63"/>
      <c r="S10" s="63"/>
      <c r="T10" s="63"/>
      <c r="U10" s="63"/>
      <c r="V10" s="63"/>
      <c r="W10" s="63">
        <f>データ!P6</f>
        <v>100</v>
      </c>
      <c r="X10" s="63"/>
      <c r="Y10" s="63"/>
      <c r="Z10" s="63"/>
      <c r="AA10" s="63"/>
      <c r="AB10" s="63"/>
      <c r="AC10" s="63"/>
      <c r="AD10" s="64">
        <f>データ!Q6</f>
        <v>2160</v>
      </c>
      <c r="AE10" s="64"/>
      <c r="AF10" s="64"/>
      <c r="AG10" s="64"/>
      <c r="AH10" s="64"/>
      <c r="AI10" s="64"/>
      <c r="AJ10" s="64"/>
      <c r="AK10" s="2"/>
      <c r="AL10" s="64">
        <f>データ!U6</f>
        <v>748</v>
      </c>
      <c r="AM10" s="64"/>
      <c r="AN10" s="64"/>
      <c r="AO10" s="64"/>
      <c r="AP10" s="64"/>
      <c r="AQ10" s="64"/>
      <c r="AR10" s="64"/>
      <c r="AS10" s="64"/>
      <c r="AT10" s="63">
        <f>データ!V6</f>
        <v>0.46</v>
      </c>
      <c r="AU10" s="63"/>
      <c r="AV10" s="63"/>
      <c r="AW10" s="63"/>
      <c r="AX10" s="63"/>
      <c r="AY10" s="63"/>
      <c r="AZ10" s="63"/>
      <c r="BA10" s="63"/>
      <c r="BB10" s="63">
        <f>データ!W6</f>
        <v>1626.09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473570</v>
      </c>
      <c r="D6" s="31">
        <f t="shared" si="3"/>
        <v>47</v>
      </c>
      <c r="E6" s="31">
        <f t="shared" si="3"/>
        <v>17</v>
      </c>
      <c r="F6" s="31">
        <f t="shared" si="3"/>
        <v>5</v>
      </c>
      <c r="G6" s="31">
        <f t="shared" si="3"/>
        <v>0</v>
      </c>
      <c r="H6" s="31" t="str">
        <f t="shared" si="3"/>
        <v>沖縄県　南大東村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58.81</v>
      </c>
      <c r="P6" s="32">
        <f t="shared" si="3"/>
        <v>100</v>
      </c>
      <c r="Q6" s="32">
        <f t="shared" si="3"/>
        <v>2160</v>
      </c>
      <c r="R6" s="32">
        <f t="shared" si="3"/>
        <v>1290</v>
      </c>
      <c r="S6" s="32">
        <f t="shared" si="3"/>
        <v>30.53</v>
      </c>
      <c r="T6" s="32">
        <f t="shared" si="3"/>
        <v>42.25</v>
      </c>
      <c r="U6" s="32">
        <f t="shared" si="3"/>
        <v>748</v>
      </c>
      <c r="V6" s="32">
        <f t="shared" si="3"/>
        <v>0.46</v>
      </c>
      <c r="W6" s="32">
        <f t="shared" si="3"/>
        <v>1626.09</v>
      </c>
      <c r="X6" s="33">
        <f>IF(X7="",NA(),X7)</f>
        <v>79.94</v>
      </c>
      <c r="Y6" s="33">
        <f t="shared" ref="Y6:AG6" si="4">IF(Y7="",NA(),Y7)</f>
        <v>99.31</v>
      </c>
      <c r="Z6" s="33">
        <f t="shared" si="4"/>
        <v>85.32</v>
      </c>
      <c r="AA6" s="33">
        <f t="shared" si="4"/>
        <v>86.61</v>
      </c>
      <c r="AB6" s="33">
        <f t="shared" si="4"/>
        <v>86.95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39.56</v>
      </c>
      <c r="BQ6" s="33">
        <f t="shared" ref="BQ6:BY6" si="8">IF(BQ7="",NA(),BQ7)</f>
        <v>47.34</v>
      </c>
      <c r="BR6" s="33">
        <f t="shared" si="8"/>
        <v>44.8</v>
      </c>
      <c r="BS6" s="33">
        <f t="shared" si="8"/>
        <v>52.63</v>
      </c>
      <c r="BT6" s="33">
        <f t="shared" si="8"/>
        <v>43.72</v>
      </c>
      <c r="BU6" s="33">
        <f t="shared" si="8"/>
        <v>43.24</v>
      </c>
      <c r="BV6" s="33">
        <f t="shared" si="8"/>
        <v>42.13</v>
      </c>
      <c r="BW6" s="33">
        <f t="shared" si="8"/>
        <v>42.48</v>
      </c>
      <c r="BX6" s="33">
        <f t="shared" si="8"/>
        <v>41.04</v>
      </c>
      <c r="BY6" s="33">
        <f t="shared" si="8"/>
        <v>41.08</v>
      </c>
      <c r="BZ6" s="32" t="str">
        <f>IF(BZ7="","",IF(BZ7="-","【-】","【"&amp;SUBSTITUTE(TEXT(BZ7,"#,##0.00"),"-","△")&amp;"】"))</f>
        <v>【51.49】</v>
      </c>
      <c r="CA6" s="33">
        <f>IF(CA7="",NA(),CA7)</f>
        <v>377.78</v>
      </c>
      <c r="CB6" s="33">
        <f t="shared" ref="CB6:CJ6" si="9">IF(CB7="",NA(),CB7)</f>
        <v>303.55</v>
      </c>
      <c r="CC6" s="33">
        <f t="shared" si="9"/>
        <v>313.02</v>
      </c>
      <c r="CD6" s="33">
        <f t="shared" si="9"/>
        <v>272.17</v>
      </c>
      <c r="CE6" s="33">
        <f t="shared" si="9"/>
        <v>312.79000000000002</v>
      </c>
      <c r="CF6" s="33">
        <f t="shared" si="9"/>
        <v>338.76</v>
      </c>
      <c r="CG6" s="33">
        <f t="shared" si="9"/>
        <v>348.41</v>
      </c>
      <c r="CH6" s="33">
        <f t="shared" si="9"/>
        <v>343.8</v>
      </c>
      <c r="CI6" s="33">
        <f t="shared" si="9"/>
        <v>357.08</v>
      </c>
      <c r="CJ6" s="33">
        <f t="shared" si="9"/>
        <v>378.08</v>
      </c>
      <c r="CK6" s="32" t="str">
        <f>IF(CK7="","",IF(CK7="-","【-】","【"&amp;SUBSTITUTE(TEXT(CK7,"#,##0.00"),"-","△")&amp;"】"))</f>
        <v>【295.10】</v>
      </c>
      <c r="CL6" s="32">
        <f>IF(CL7="",NA(),CL7)</f>
        <v>0</v>
      </c>
      <c r="CM6" s="32">
        <f t="shared" ref="CM6:CU6" si="10">IF(CM7="",NA(),CM7)</f>
        <v>0</v>
      </c>
      <c r="CN6" s="33">
        <f t="shared" si="10"/>
        <v>52</v>
      </c>
      <c r="CO6" s="32">
        <f t="shared" si="10"/>
        <v>0</v>
      </c>
      <c r="CP6" s="32">
        <f t="shared" si="10"/>
        <v>0</v>
      </c>
      <c r="CQ6" s="33">
        <f t="shared" si="10"/>
        <v>44.78</v>
      </c>
      <c r="CR6" s="33">
        <f t="shared" si="10"/>
        <v>47.19</v>
      </c>
      <c r="CS6" s="33">
        <f t="shared" si="10"/>
        <v>46.59</v>
      </c>
      <c r="CT6" s="33">
        <f t="shared" si="10"/>
        <v>45.82</v>
      </c>
      <c r="CU6" s="33">
        <f t="shared" si="10"/>
        <v>44.36</v>
      </c>
      <c r="CV6" s="32" t="str">
        <f>IF(CV7="","",IF(CV7="-","【-】","【"&amp;SUBSTITUTE(TEXT(CV7,"#,##0.00"),"-","△")&amp;"】"))</f>
        <v>【53.65】</v>
      </c>
      <c r="CW6" s="33">
        <f>IF(CW7="",NA(),CW7)</f>
        <v>81.09</v>
      </c>
      <c r="CX6" s="33">
        <f t="shared" ref="CX6:DF6" si="11">IF(CX7="",NA(),CX7)</f>
        <v>80.64</v>
      </c>
      <c r="CY6" s="33">
        <f t="shared" si="11"/>
        <v>83.26</v>
      </c>
      <c r="CZ6" s="33">
        <f t="shared" si="11"/>
        <v>67.41</v>
      </c>
      <c r="DA6" s="33">
        <f t="shared" si="11"/>
        <v>66.180000000000007</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x14ac:dyDescent="0.15">
      <c r="A7" s="26"/>
      <c r="B7" s="35">
        <v>2014</v>
      </c>
      <c r="C7" s="35">
        <v>473570</v>
      </c>
      <c r="D7" s="35">
        <v>47</v>
      </c>
      <c r="E7" s="35">
        <v>17</v>
      </c>
      <c r="F7" s="35">
        <v>5</v>
      </c>
      <c r="G7" s="35">
        <v>0</v>
      </c>
      <c r="H7" s="35" t="s">
        <v>96</v>
      </c>
      <c r="I7" s="35" t="s">
        <v>97</v>
      </c>
      <c r="J7" s="35" t="s">
        <v>98</v>
      </c>
      <c r="K7" s="35" t="s">
        <v>99</v>
      </c>
      <c r="L7" s="35" t="s">
        <v>100</v>
      </c>
      <c r="M7" s="36" t="s">
        <v>101</v>
      </c>
      <c r="N7" s="36" t="s">
        <v>102</v>
      </c>
      <c r="O7" s="36">
        <v>58.81</v>
      </c>
      <c r="P7" s="36">
        <v>100</v>
      </c>
      <c r="Q7" s="36">
        <v>2160</v>
      </c>
      <c r="R7" s="36">
        <v>1290</v>
      </c>
      <c r="S7" s="36">
        <v>30.53</v>
      </c>
      <c r="T7" s="36">
        <v>42.25</v>
      </c>
      <c r="U7" s="36">
        <v>748</v>
      </c>
      <c r="V7" s="36">
        <v>0.46</v>
      </c>
      <c r="W7" s="36">
        <v>1626.09</v>
      </c>
      <c r="X7" s="36">
        <v>79.94</v>
      </c>
      <c r="Y7" s="36">
        <v>99.31</v>
      </c>
      <c r="Z7" s="36">
        <v>85.32</v>
      </c>
      <c r="AA7" s="36">
        <v>86.61</v>
      </c>
      <c r="AB7" s="36">
        <v>86.95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39.56</v>
      </c>
      <c r="BQ7" s="36">
        <v>47.34</v>
      </c>
      <c r="BR7" s="36">
        <v>44.8</v>
      </c>
      <c r="BS7" s="36">
        <v>52.63</v>
      </c>
      <c r="BT7" s="36">
        <v>43.72</v>
      </c>
      <c r="BU7" s="36">
        <v>43.24</v>
      </c>
      <c r="BV7" s="36">
        <v>42.13</v>
      </c>
      <c r="BW7" s="36">
        <v>42.48</v>
      </c>
      <c r="BX7" s="36">
        <v>41.04</v>
      </c>
      <c r="BY7" s="36">
        <v>41.08</v>
      </c>
      <c r="BZ7" s="36">
        <v>51.49</v>
      </c>
      <c r="CA7" s="36">
        <v>377.78</v>
      </c>
      <c r="CB7" s="36">
        <v>303.55</v>
      </c>
      <c r="CC7" s="36">
        <v>313.02</v>
      </c>
      <c r="CD7" s="36">
        <v>272.17</v>
      </c>
      <c r="CE7" s="36">
        <v>312.79000000000002</v>
      </c>
      <c r="CF7" s="36">
        <v>338.76</v>
      </c>
      <c r="CG7" s="36">
        <v>348.41</v>
      </c>
      <c r="CH7" s="36">
        <v>343.8</v>
      </c>
      <c r="CI7" s="36">
        <v>357.08</v>
      </c>
      <c r="CJ7" s="36">
        <v>378.08</v>
      </c>
      <c r="CK7" s="36">
        <v>295.10000000000002</v>
      </c>
      <c r="CL7" s="36">
        <v>0</v>
      </c>
      <c r="CM7" s="36">
        <v>0</v>
      </c>
      <c r="CN7" s="36">
        <v>52</v>
      </c>
      <c r="CO7" s="36">
        <v>0</v>
      </c>
      <c r="CP7" s="36">
        <v>0</v>
      </c>
      <c r="CQ7" s="36">
        <v>44.78</v>
      </c>
      <c r="CR7" s="36">
        <v>47.19</v>
      </c>
      <c r="CS7" s="36">
        <v>46.59</v>
      </c>
      <c r="CT7" s="36">
        <v>45.82</v>
      </c>
      <c r="CU7" s="36">
        <v>44.36</v>
      </c>
      <c r="CV7" s="36">
        <v>53.65</v>
      </c>
      <c r="CW7" s="36">
        <v>81.09</v>
      </c>
      <c r="CX7" s="36">
        <v>80.64</v>
      </c>
      <c r="CY7" s="36">
        <v>83.26</v>
      </c>
      <c r="CZ7" s="36">
        <v>67.41</v>
      </c>
      <c r="DA7" s="36">
        <v>66.180000000000007</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野里安平</cp:lastModifiedBy>
  <cp:lastPrinted>2016-02-17T08:32:20Z</cp:lastPrinted>
  <dcterms:created xsi:type="dcterms:W3CDTF">2016-01-14T11:06:38Z</dcterms:created>
  <dcterms:modified xsi:type="dcterms:W3CDTF">2016-02-19T02:56:27Z</dcterms:modified>
  <cp:category/>
</cp:coreProperties>
</file>