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<sst xmlns="http://schemas.openxmlformats.org/spreadsheetml/2006/main" count="226" uniqueCount="111">
  <si>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</si>
  <si>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</si>
  <si>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</si>
  <si>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</si>
  <si>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</si>
  <si>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</si>
  <si>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</si>
  <si>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</si>
  <si>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</si>
  <si>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</si>
  <si>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</si>
  <si>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</si>
  <si>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</si>
  <si>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</si>
  <si>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</si>
  <si>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</si>
  <si>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</si>
  <si>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</si>
  <si>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</si>
  <si>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</si>
  <si>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</si>
  <si>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</si>
  <si>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</si>
  <si>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</si>
  <si>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</si>
  <si>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</si>
  <si>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</si>
  <si>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</si>
  <si>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</si>
  <si>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</si>
  <si>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</si>
  <si>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</si>
  <si>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</si>
  <si>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</si>
  <si>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</si>
  <si>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</si>
  <si>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</si>
  <si>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</si>
  <si>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</si>
  <si>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</si>
  <si>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</si>
  <si>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</si>
  <si>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</si>
  <si>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</si>
  <si>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</si>
  <si>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</si>
  <si>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</si>
  <si>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</si>
  <si>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</si>
  <si>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</si>
  <si>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</si>
  <si>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</si>
  <si>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</si>
  <si>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</si>
  <si>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</si>
  <si>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</si>
  <si>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</si>
  <si>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</si>
  <si>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</si>
  <si>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</si>
  <si>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</si>
  <si>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</si>
  <si>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</si>
  <si>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</si>
  <si>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</si>
  <si>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</si>
  <si>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</si>
  <si>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</si>
  <si>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</si>
  <si>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</si>
  <si>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</si>
  <si>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</si>
  <si>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</si>
  <si>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</si>
  <si>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</si>
  <si>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</si>
  <si>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</si>
  <si>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</si>
  <si>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</si>
  <si>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</si>
  <si>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</si>
  <si>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</si>
  <si>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</si>
  <si>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</si>
  <si>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</si>
  <si>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</si>
  <si>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</si>
  <si>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</si>
  <si>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</si>
  <si>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</si>
  <si>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</si>
  <si>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</si>
  <si>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</si>
  <si>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</si>
  <si>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</si>
  <si>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</si>
  <si>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北谷町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</si>
  <si>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</si>
  <si>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</si>
  <si>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</si>
  <si>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</si>
  <si>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</si>
  <si>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</si>
  <si>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</si>
  <si>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</si>
  <si>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</si>
  <si>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</si>
  <si>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</si>
  <si>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年度の料金収入や一般会計からの繰入金等の総収益で、総費用に地方債償還金を加えた費用をどの程度賄えているかを表す「収益的収支比率」は毎年度100％を超えていることから、経営状態は比較的良好といえる。
　企業債残高については、微増傾向が続いているものの当面大きな投資予定は無く、下水道長寿命化計画に基づく改築更新事業を実施し施設の老朽化に備えていることから、今後は企業債残高が一定水準を保つことが見込まれている。
　経費回収率については、類似団体と比較して高水準にあるものの100％は超えていないことから、平成２６年に下水道条例を改正し平成２６年１１月分から使用料の値上げを実施し、収入の確保を図っています。</t>
    <rPh sb="1" eb="3">
      <t>トウガイ</t>
    </rPh>
    <rPh sb="3" eb="5">
      <t>ネンド</t>
    </rPh>
    <rPh sb="6" eb="8">
      <t>リョウキン</t>
    </rPh>
    <rPh sb="8" eb="10">
      <t>シュウニュウ</t>
    </rPh>
    <rPh sb="11" eb="13">
      <t>イッパン</t>
    </rPh>
    <rPh sb="13" eb="15">
      <t>カイケイ</t>
    </rPh>
    <rPh sb="18" eb="20">
      <t>クリイレ</t>
    </rPh>
    <rPh sb="20" eb="21">
      <t>キン</t>
    </rPh>
    <rPh sb="21" eb="22">
      <t>トウ</t>
    </rPh>
    <rPh sb="23" eb="24">
      <t>ソウ</t>
    </rPh>
    <rPh sb="24" eb="26">
      <t>シュウエキ</t>
    </rPh>
    <rPh sb="28" eb="29">
      <t>ソウ</t>
    </rPh>
    <rPh sb="29" eb="31">
      <t>ヒヨウ</t>
    </rPh>
    <rPh sb="32" eb="35">
      <t>チホウサイ</t>
    </rPh>
    <rPh sb="35" eb="38">
      <t>ショウカンキン</t>
    </rPh>
    <rPh sb="39" eb="40">
      <t>クワ</t>
    </rPh>
    <rPh sb="42" eb="44">
      <t>ヒヨウ</t>
    </rPh>
    <rPh sb="47" eb="49">
      <t>テイド</t>
    </rPh>
    <rPh sb="49" eb="50">
      <t>マカナ</t>
    </rPh>
    <rPh sb="56" eb="57">
      <t>アラワ</t>
    </rPh>
    <rPh sb="59" eb="61">
      <t>シュウエキ</t>
    </rPh>
    <rPh sb="61" eb="62">
      <t>テキ</t>
    </rPh>
    <rPh sb="62" eb="64">
      <t>シュウシ</t>
    </rPh>
    <rPh sb="64" eb="66">
      <t>ヒリツ</t>
    </rPh>
    <rPh sb="68" eb="71">
      <t>マイネンド</t>
    </rPh>
    <rPh sb="76" eb="77">
      <t>コ</t>
    </rPh>
    <rPh sb="86" eb="88">
      <t>ケイエイ</t>
    </rPh>
    <rPh sb="88" eb="90">
      <t>ジョウタイ</t>
    </rPh>
    <rPh sb="91" eb="94">
      <t>ヒカクテキ</t>
    </rPh>
    <rPh sb="94" eb="96">
      <t>リョウコウ</t>
    </rPh>
    <rPh sb="103" eb="105">
      <t>キギョウ</t>
    </rPh>
    <rPh sb="105" eb="106">
      <t>サイ</t>
    </rPh>
    <rPh sb="106" eb="108">
      <t>ザンダカ</t>
    </rPh>
    <rPh sb="114" eb="116">
      <t>ビゾウ</t>
    </rPh>
    <rPh sb="116" eb="118">
      <t>ケイコウ</t>
    </rPh>
    <rPh sb="119" eb="120">
      <t>ツヅ</t>
    </rPh>
    <rPh sb="127" eb="129">
      <t>トウメン</t>
    </rPh>
    <rPh sb="129" eb="130">
      <t>オオ</t>
    </rPh>
    <rPh sb="132" eb="134">
      <t>トウシ</t>
    </rPh>
    <rPh sb="134" eb="136">
      <t>ヨテイ</t>
    </rPh>
    <rPh sb="137" eb="138">
      <t>ナ</t>
    </rPh>
    <rPh sb="140" eb="143">
      <t>ゲスイドウ</t>
    </rPh>
    <rPh sb="143" eb="144">
      <t>チョウ</t>
    </rPh>
    <rPh sb="144" eb="147">
      <t>ジュミョウカ</t>
    </rPh>
    <rPh sb="147" eb="149">
      <t>ケイカク</t>
    </rPh>
    <rPh sb="150" eb="151">
      <t>モト</t>
    </rPh>
    <rPh sb="153" eb="155">
      <t>カイチク</t>
    </rPh>
    <rPh sb="155" eb="157">
      <t>コウシン</t>
    </rPh>
    <rPh sb="157" eb="159">
      <t>ジギョウ</t>
    </rPh>
    <rPh sb="160" eb="162">
      <t>ジッシ</t>
    </rPh>
    <rPh sb="163" eb="165">
      <t>シセツ</t>
    </rPh>
    <rPh sb="166" eb="169">
      <t>ロウキュウカ</t>
    </rPh>
    <rPh sb="170" eb="171">
      <t>ソナ</t>
    </rPh>
    <rPh sb="180" eb="182">
      <t>コンゴ</t>
    </rPh>
    <rPh sb="183" eb="185">
      <t>キギョウ</t>
    </rPh>
    <rPh sb="185" eb="186">
      <t>サイ</t>
    </rPh>
    <rPh sb="186" eb="188">
      <t>ザンダカ</t>
    </rPh>
    <rPh sb="189" eb="191">
      <t>イッテイ</t>
    </rPh>
    <rPh sb="191" eb="193">
      <t>スイジュン</t>
    </rPh>
    <rPh sb="194" eb="195">
      <t>タモ</t>
    </rPh>
    <rPh sb="199" eb="201">
      <t>ミコ</t>
    </rPh>
    <rPh sb="209" eb="211">
      <t>ケイヒ</t>
    </rPh>
    <rPh sb="211" eb="213">
      <t>カイシュウ</t>
    </rPh>
    <rPh sb="213" eb="214">
      <t>リツ</t>
    </rPh>
    <rPh sb="220" eb="222">
      <t>ルイジ</t>
    </rPh>
    <rPh sb="222" eb="224">
      <t>ダンタイ</t>
    </rPh>
    <rPh sb="225" eb="227">
      <t>ヒカク</t>
    </rPh>
    <rPh sb="229" eb="232">
      <t>コウスイジュン</t>
    </rPh>
    <rPh sb="243" eb="244">
      <t>コ</t>
    </rPh>
    <rPh sb="254" eb="256">
      <t>ヘイセイ</t>
    </rPh>
    <rPh sb="258" eb="259">
      <t>ネン</t>
    </rPh>
    <rPh sb="260" eb="263">
      <t>ゲスイドウ</t>
    </rPh>
    <rPh sb="263" eb="265">
      <t>ジョウレイ</t>
    </rPh>
    <rPh sb="266" eb="268">
      <t>カイセイ</t>
    </rPh>
    <rPh sb="269" eb="271">
      <t>ヘイセイ</t>
    </rPh>
    <rPh sb="273" eb="274">
      <t>ネン</t>
    </rPh>
    <rPh sb="276" eb="277">
      <t>ガツ</t>
    </rPh>
    <rPh sb="277" eb="278">
      <t>ブン</t>
    </rPh>
    <rPh sb="280" eb="283">
      <t>シヨウリョウ</t>
    </rPh>
    <rPh sb="284" eb="286">
      <t>ネア</t>
    </rPh>
    <rPh sb="288" eb="290">
      <t>ジッシ</t>
    </rPh>
    <rPh sb="292" eb="294">
      <t>シュウニュウ</t>
    </rPh>
    <rPh sb="295" eb="297">
      <t>カクホ</t>
    </rPh>
    <rPh sb="298" eb="299">
      <t>ハカ</t>
    </rPh>
    <phoneticPr fontId="4"/>
  </si>
  <si>
    <t>　北谷町においては法定耐用年数である５０年を超過した管渠は無いものの、敷設後３０年を経過した管渠を対象に下水道長寿命化計画を策定し、平成２６年度から工事に着手しています。今後も計画的な老朽化対策を実施していきます。</t>
    <rPh sb="1" eb="4">
      <t>チャタンチョウ</t>
    </rPh>
    <rPh sb="9" eb="11">
      <t>ホウテイ</t>
    </rPh>
    <rPh sb="11" eb="13">
      <t>タイヨウ</t>
    </rPh>
    <rPh sb="13" eb="15">
      <t>ネンスウ</t>
    </rPh>
    <rPh sb="20" eb="21">
      <t>ネン</t>
    </rPh>
    <rPh sb="22" eb="24">
      <t>チョウカ</t>
    </rPh>
    <rPh sb="26" eb="28">
      <t>カンキョ</t>
    </rPh>
    <rPh sb="29" eb="30">
      <t>ナ</t>
    </rPh>
    <rPh sb="35" eb="37">
      <t>フセツ</t>
    </rPh>
    <rPh sb="37" eb="38">
      <t>ゴ</t>
    </rPh>
    <rPh sb="40" eb="41">
      <t>ネン</t>
    </rPh>
    <rPh sb="42" eb="44">
      <t>ケイカ</t>
    </rPh>
    <rPh sb="46" eb="48">
      <t>カンキョ</t>
    </rPh>
    <rPh sb="49" eb="51">
      <t>タイショウ</t>
    </rPh>
    <rPh sb="55" eb="56">
      <t>チョウ</t>
    </rPh>
    <rPh sb="56" eb="59">
      <t>ジュミョウカ</t>
    </rPh>
    <rPh sb="59" eb="61">
      <t>ケイカク</t>
    </rPh>
    <rPh sb="62" eb="64">
      <t>サクテイ</t>
    </rPh>
    <rPh sb="66" eb="68">
      <t>ヘイセイ</t>
    </rPh>
    <rPh sb="70" eb="72">
      <t>ネンド</t>
    </rPh>
    <rPh sb="74" eb="76">
      <t>コウジ</t>
    </rPh>
    <rPh sb="77" eb="79">
      <t>チャクシュ</t>
    </rPh>
    <rPh sb="85" eb="87">
      <t>コンゴ</t>
    </rPh>
    <rPh sb="88" eb="90">
      <t>ケイカク</t>
    </rPh>
    <rPh sb="90" eb="91">
      <t>テキ</t>
    </rPh>
    <rPh sb="92" eb="95">
      <t>ロウキュウカ</t>
    </rPh>
    <rPh sb="95" eb="97">
      <t>タイサク</t>
    </rPh>
    <rPh sb="98" eb="100">
      <t>ジッシ</t>
    </rPh>
    <phoneticPr fontId="4"/>
  </si>
  <si>
    <t>　経営の健全性・効率性及び老朽化の状況について、本町の下水道事業は概ね健全な数値を示しております。今後も、計画的な老朽化対策を着実に進めるとともに、事業の効率化・経費の縮減化に努め、安定した下水道経営を目指していきます。</t>
    <rPh sb="1" eb="3">
      <t>ケイエイ</t>
    </rPh>
    <rPh sb="4" eb="7">
      <t>ケンゼンセイ</t>
    </rPh>
    <rPh sb="8" eb="11">
      <t>コウリツセイ</t>
    </rPh>
    <rPh sb="11" eb="12">
      <t>オヨ</t>
    </rPh>
    <rPh sb="13" eb="16">
      <t>ロウキュウカ</t>
    </rPh>
    <rPh sb="17" eb="19">
      <t>ジョウキョウ</t>
    </rPh>
    <rPh sb="24" eb="26">
      <t>ホンチョウ</t>
    </rPh>
    <rPh sb="27" eb="30">
      <t>ゲスイドウ</t>
    </rPh>
    <rPh sb="30" eb="32">
      <t>ジギョウ</t>
    </rPh>
    <rPh sb="33" eb="34">
      <t>オオム</t>
    </rPh>
    <rPh sb="35" eb="37">
      <t>ケンゼン</t>
    </rPh>
    <rPh sb="38" eb="40">
      <t>スウチ</t>
    </rPh>
    <rPh sb="41" eb="42">
      <t>シメ</t>
    </rPh>
    <rPh sb="49" eb="51">
      <t>コンゴ</t>
    </rPh>
    <rPh sb="53" eb="56">
      <t>ケイカクテキ</t>
    </rPh>
    <rPh sb="57" eb="60">
      <t>ロウキュウカ</t>
    </rPh>
    <rPh sb="60" eb="62">
      <t>タイサク</t>
    </rPh>
    <rPh sb="63" eb="65">
      <t>チャクジツ</t>
    </rPh>
    <rPh sb="66" eb="67">
      <t>スス</t>
    </rPh>
    <rPh sb="74" eb="76">
      <t>ジギョウ</t>
    </rPh>
    <rPh sb="77" eb="80">
      <t>コウリツカ</t>
    </rPh>
    <rPh sb="81" eb="83">
      <t>ケイヒ</t>
    </rPh>
    <rPh sb="84" eb="86">
      <t>シュクゲン</t>
    </rPh>
    <rPh sb="86" eb="87">
      <t>カ</t>
    </rPh>
    <rPh sb="88" eb="89">
      <t>ツト</t>
    </rPh>
    <rPh sb="91" eb="93">
      <t>アンテイ</t>
    </rPh>
    <rPh sb="95" eb="98">
      <t>ゲスイドウ</t>
    </rPh>
    <rPh sb="98" eb="100">
      <t>ケイエイ</t>
    </rPh>
    <rPh sb="101" eb="10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</si>
</sst>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0.67</c:v>
                </c:pt>
              </c:numCache>
            </c:numRef>
          </c:val>
        </c:ser>
        <c:dLbls>
          <c:showLegendKey val="0"/>
          <c:showVal val="0"/>
          <c:showCatName val="0"/>
          <c:showSerName val="0"/>
          <c:showPercent val="0"/>
          <c:showBubbleSize val="0"/>
        </c:dLbls>
        <c:gapWidth val="150"/>
        <c:axId val="82918016"/>
        <c:axId val="829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0.13</c:v>
                </c:pt>
                <c:pt idx="2">
                  <c:v>0.17</c:v>
                </c:pt>
                <c:pt idx="3">
                  <c:v>0.15</c:v>
                </c:pt>
                <c:pt idx="4">
                  <c:v>0.12</c:v>
                </c:pt>
              </c:numCache>
            </c:numRef>
          </c:val>
          <c:smooth val="0"/>
        </c:ser>
        <c:dLbls>
          <c:showLegendKey val="0"/>
          <c:showVal val="0"/>
          <c:showCatName val="0"/>
          <c:showSerName val="0"/>
          <c:showPercent val="0"/>
          <c:showBubbleSize val="0"/>
        </c:dLbls>
        <c:marker val="1"/>
        <c:smooth val="0"/>
        <c:axId val="82918016"/>
        <c:axId val="82920960"/>
      </c:lineChart>
      <c:dateAx>
        <c:axId val="82918016"/>
        <c:scaling>
          <c:orientation val="minMax"/>
        </c:scaling>
        <c:delete val="1"/>
        <c:axPos val="b"/>
        <c:numFmt formatCode="ge" sourceLinked="1"/>
        <c:majorTickMark val="none"/>
        <c:minorTickMark val="none"/>
        <c:tickLblPos val="none"/>
        <c:crossAx val="82920960"/>
        <c:crosses val="autoZero"/>
        <c:auto val="1"/>
        <c:lblOffset val="100"/>
        <c:baseTimeUnit val="years"/>
      </c:dateAx>
      <c:valAx>
        <c:axId val="829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197952"/>
        <c:axId val="831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58.42</c:v>
                </c:pt>
                <c:pt idx="1">
                  <c:v>56.81</c:v>
                </c:pt>
                <c:pt idx="2">
                  <c:v>55.85</c:v>
                </c:pt>
                <c:pt idx="3">
                  <c:v>53.69</c:v>
                </c:pt>
                <c:pt idx="4">
                  <c:v>62.25</c:v>
                </c:pt>
              </c:numCache>
            </c:numRef>
          </c:val>
          <c:smooth val="0"/>
        </c:ser>
        <c:dLbls>
          <c:showLegendKey val="0"/>
          <c:showVal val="0"/>
          <c:showCatName val="0"/>
          <c:showSerName val="0"/>
          <c:showPercent val="0"/>
          <c:showBubbleSize val="0"/>
        </c:dLbls>
        <c:marker val="1"/>
        <c:smooth val="0"/>
        <c:axId val="83197952"/>
        <c:axId val="83199872"/>
      </c:lineChart>
      <c:dateAx>
        <c:axId val="83197952"/>
        <c:scaling>
          <c:orientation val="minMax"/>
        </c:scaling>
        <c:delete val="1"/>
        <c:axPos val="b"/>
        <c:numFmt formatCode="ge" sourceLinked="1"/>
        <c:majorTickMark val="none"/>
        <c:minorTickMark val="none"/>
        <c:tickLblPos val="none"/>
        <c:crossAx val="83199872"/>
        <c:crosses val="autoZero"/>
        <c:auto val="1"/>
        <c:lblOffset val="100"/>
        <c:baseTimeUnit val="years"/>
      </c:dateAx>
      <c:valAx>
        <c:axId val="831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97.42</c:v>
                </c:pt>
                <c:pt idx="1">
                  <c:v>96.21</c:v>
                </c:pt>
                <c:pt idx="2">
                  <c:v>96.28</c:v>
                </c:pt>
                <c:pt idx="3">
                  <c:v>96.51</c:v>
                </c:pt>
                <c:pt idx="4">
                  <c:v>96.47</c:v>
                </c:pt>
              </c:numCache>
            </c:numRef>
          </c:val>
        </c:ser>
        <c:dLbls>
          <c:showLegendKey val="0"/>
          <c:showVal val="0"/>
          <c:showCatName val="0"/>
          <c:showSerName val="0"/>
          <c:showPercent val="0"/>
          <c:showBubbleSize val="0"/>
        </c:dLbls>
        <c:gapWidth val="150"/>
        <c:axId val="83217792"/>
        <c:axId val="832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95.13</c:v>
                </c:pt>
                <c:pt idx="1">
                  <c:v>94.43</c:v>
                </c:pt>
                <c:pt idx="2">
                  <c:v>93.94</c:v>
                </c:pt>
                <c:pt idx="3">
                  <c:v>92.44</c:v>
                </c:pt>
                <c:pt idx="4">
                  <c:v>92.98</c:v>
                </c:pt>
              </c:numCache>
            </c:numRef>
          </c:val>
          <c:smooth val="0"/>
        </c:ser>
        <c:dLbls>
          <c:showLegendKey val="0"/>
          <c:showVal val="0"/>
          <c:showCatName val="0"/>
          <c:showSerName val="0"/>
          <c:showPercent val="0"/>
          <c:showBubbleSize val="0"/>
        </c:dLbls>
        <c:marker val="1"/>
        <c:smooth val="0"/>
        <c:axId val="83217792"/>
        <c:axId val="83236352"/>
      </c:lineChart>
      <c:dateAx>
        <c:axId val="83217792"/>
        <c:scaling>
          <c:orientation val="minMax"/>
        </c:scaling>
        <c:delete val="1"/>
        <c:axPos val="b"/>
        <c:numFmt formatCode="ge" sourceLinked="1"/>
        <c:majorTickMark val="none"/>
        <c:minorTickMark val="none"/>
        <c:tickLblPos val="none"/>
        <c:crossAx val="83236352"/>
        <c:crosses val="autoZero"/>
        <c:auto val="1"/>
        <c:lblOffset val="100"/>
        <c:baseTimeUnit val="years"/>
      </c:dateAx>
      <c:valAx>
        <c:axId val="832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149.34</c:v>
                </c:pt>
                <c:pt idx="1">
                  <c:v>114.55</c:v>
                </c:pt>
                <c:pt idx="2">
                  <c:v>110.31</c:v>
                </c:pt>
                <c:pt idx="3">
                  <c:v>124.51</c:v>
                </c:pt>
                <c:pt idx="4">
                  <c:v>114.28</c:v>
                </c:pt>
              </c:numCache>
            </c:numRef>
          </c:val>
        </c:ser>
        <c:dLbls>
          <c:showLegendKey val="0"/>
          <c:showVal val="0"/>
          <c:showCatName val="0"/>
          <c:showSerName val="0"/>
          <c:showPercent val="0"/>
          <c:showBubbleSize val="0"/>
        </c:dLbls>
        <c:gapWidth val="150"/>
        <c:axId val="82771968"/>
        <c:axId val="827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71968"/>
        <c:axId val="82773504"/>
      </c:lineChart>
      <c:dateAx>
        <c:axId val="82771968"/>
        <c:scaling>
          <c:orientation val="minMax"/>
        </c:scaling>
        <c:delete val="1"/>
        <c:axPos val="b"/>
        <c:numFmt formatCode="ge" sourceLinked="1"/>
        <c:majorTickMark val="none"/>
        <c:minorTickMark val="none"/>
        <c:tickLblPos val="none"/>
        <c:crossAx val="82773504"/>
        <c:crosses val="autoZero"/>
        <c:auto val="1"/>
        <c:lblOffset val="100"/>
        <c:baseTimeUnit val="years"/>
      </c:dateAx>
      <c:valAx>
        <c:axId val="827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86944"/>
        <c:axId val="8280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86944"/>
        <c:axId val="82805504"/>
      </c:lineChart>
      <c:dateAx>
        <c:axId val="82786944"/>
        <c:scaling>
          <c:orientation val="minMax"/>
        </c:scaling>
        <c:delete val="1"/>
        <c:axPos val="b"/>
        <c:numFmt formatCode="ge" sourceLinked="1"/>
        <c:majorTickMark val="none"/>
        <c:minorTickMark val="none"/>
        <c:tickLblPos val="none"/>
        <c:crossAx val="82805504"/>
        <c:crosses val="autoZero"/>
        <c:auto val="1"/>
        <c:lblOffset val="100"/>
        <c:baseTimeUnit val="years"/>
      </c:dateAx>
      <c:valAx>
        <c:axId val="8280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70880"/>
        <c:axId val="829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70880"/>
        <c:axId val="82973056"/>
      </c:lineChart>
      <c:dateAx>
        <c:axId val="82970880"/>
        <c:scaling>
          <c:orientation val="minMax"/>
        </c:scaling>
        <c:delete val="1"/>
        <c:axPos val="b"/>
        <c:numFmt formatCode="ge" sourceLinked="1"/>
        <c:majorTickMark val="none"/>
        <c:minorTickMark val="none"/>
        <c:tickLblPos val="none"/>
        <c:crossAx val="82973056"/>
        <c:crosses val="autoZero"/>
        <c:auto val="1"/>
        <c:lblOffset val="100"/>
        <c:baseTimeUnit val="years"/>
      </c:dateAx>
      <c:valAx>
        <c:axId val="829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21824"/>
        <c:axId val="830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21824"/>
        <c:axId val="83023744"/>
      </c:lineChart>
      <c:dateAx>
        <c:axId val="83021824"/>
        <c:scaling>
          <c:orientation val="minMax"/>
        </c:scaling>
        <c:delete val="1"/>
        <c:axPos val="b"/>
        <c:numFmt formatCode="ge" sourceLinked="1"/>
        <c:majorTickMark val="none"/>
        <c:minorTickMark val="none"/>
        <c:tickLblPos val="none"/>
        <c:crossAx val="83023744"/>
        <c:crosses val="autoZero"/>
        <c:auto val="1"/>
        <c:lblOffset val="100"/>
        <c:baseTimeUnit val="years"/>
      </c:dateAx>
      <c:valAx>
        <c:axId val="830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58688"/>
        <c:axId val="830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58688"/>
        <c:axId val="83060608"/>
      </c:lineChart>
      <c:dateAx>
        <c:axId val="83058688"/>
        <c:scaling>
          <c:orientation val="minMax"/>
        </c:scaling>
        <c:delete val="1"/>
        <c:axPos val="b"/>
        <c:numFmt formatCode="ge" sourceLinked="1"/>
        <c:majorTickMark val="none"/>
        <c:minorTickMark val="none"/>
        <c:tickLblPos val="none"/>
        <c:crossAx val="83060608"/>
        <c:crosses val="autoZero"/>
        <c:auto val="1"/>
        <c:lblOffset val="100"/>
        <c:baseTimeUnit val="years"/>
      </c:dateAx>
      <c:valAx>
        <c:axId val="830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273.45</c:v>
                </c:pt>
                <c:pt idx="1">
                  <c:v>294.01</c:v>
                </c:pt>
                <c:pt idx="2">
                  <c:v>275.98</c:v>
                </c:pt>
                <c:pt idx="3">
                  <c:v>277.29000000000002</c:v>
                </c:pt>
                <c:pt idx="4">
                  <c:v>283.58999999999997</c:v>
                </c:pt>
              </c:numCache>
            </c:numRef>
          </c:val>
        </c:ser>
        <c:dLbls>
          <c:showLegendKey val="0"/>
          <c:showVal val="0"/>
          <c:showCatName val="0"/>
          <c:showSerName val="0"/>
          <c:showPercent val="0"/>
          <c:showBubbleSize val="0"/>
        </c:dLbls>
        <c:gapWidth val="150"/>
        <c:axId val="83078528"/>
        <c:axId val="831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885.98</c:v>
                </c:pt>
                <c:pt idx="1">
                  <c:v>640.62</c:v>
                </c:pt>
                <c:pt idx="2">
                  <c:v>563.88</c:v>
                </c:pt>
                <c:pt idx="3">
                  <c:v>603.13</c:v>
                </c:pt>
                <c:pt idx="4">
                  <c:v>677.82</c:v>
                </c:pt>
              </c:numCache>
            </c:numRef>
          </c:val>
          <c:smooth val="0"/>
        </c:ser>
        <c:dLbls>
          <c:showLegendKey val="0"/>
          <c:showVal val="0"/>
          <c:showCatName val="0"/>
          <c:showSerName val="0"/>
          <c:showPercent val="0"/>
          <c:showBubbleSize val="0"/>
        </c:dLbls>
        <c:marker val="1"/>
        <c:smooth val="0"/>
        <c:axId val="83078528"/>
        <c:axId val="83101184"/>
      </c:lineChart>
      <c:dateAx>
        <c:axId val="83078528"/>
        <c:scaling>
          <c:orientation val="minMax"/>
        </c:scaling>
        <c:delete val="1"/>
        <c:axPos val="b"/>
        <c:numFmt formatCode="ge" sourceLinked="1"/>
        <c:majorTickMark val="none"/>
        <c:minorTickMark val="none"/>
        <c:tickLblPos val="none"/>
        <c:crossAx val="83101184"/>
        <c:crosses val="autoZero"/>
        <c:auto val="1"/>
        <c:lblOffset val="100"/>
        <c:baseTimeUnit val="years"/>
      </c:dateAx>
      <c:valAx>
        <c:axId val="831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96.67</c:v>
                </c:pt>
                <c:pt idx="1">
                  <c:v>97.52</c:v>
                </c:pt>
                <c:pt idx="2">
                  <c:v>96.59</c:v>
                </c:pt>
                <c:pt idx="3">
                  <c:v>97.63</c:v>
                </c:pt>
                <c:pt idx="4">
                  <c:v>95.32</c:v>
                </c:pt>
              </c:numCache>
            </c:numRef>
          </c:val>
        </c:ser>
        <c:dLbls>
          <c:showLegendKey val="0"/>
          <c:showVal val="0"/>
          <c:showCatName val="0"/>
          <c:showSerName val="0"/>
          <c:showPercent val="0"/>
          <c:showBubbleSize val="0"/>
        </c:dLbls>
        <c:gapWidth val="150"/>
        <c:axId val="83114624"/>
        <c:axId val="831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96.95</c:v>
                </c:pt>
                <c:pt idx="1">
                  <c:v>88.62</c:v>
                </c:pt>
                <c:pt idx="2">
                  <c:v>92.2</c:v>
                </c:pt>
                <c:pt idx="3">
                  <c:v>81.81</c:v>
                </c:pt>
                <c:pt idx="4">
                  <c:v>78.510000000000005</c:v>
                </c:pt>
              </c:numCache>
            </c:numRef>
          </c:val>
          <c:smooth val="0"/>
        </c:ser>
        <c:dLbls>
          <c:showLegendKey val="0"/>
          <c:showVal val="0"/>
          <c:showCatName val="0"/>
          <c:showSerName val="0"/>
          <c:showPercent val="0"/>
          <c:showBubbleSize val="0"/>
        </c:dLbls>
        <c:marker val="1"/>
        <c:smooth val="0"/>
        <c:axId val="83114624"/>
        <c:axId val="83141376"/>
      </c:lineChart>
      <c:dateAx>
        <c:axId val="83114624"/>
        <c:scaling>
          <c:orientation val="minMax"/>
        </c:scaling>
        <c:delete val="1"/>
        <c:axPos val="b"/>
        <c:numFmt formatCode="ge" sourceLinked="1"/>
        <c:majorTickMark val="none"/>
        <c:minorTickMark val="none"/>
        <c:tickLblPos val="none"/>
        <c:crossAx val="83141376"/>
        <c:crosses val="autoZero"/>
        <c:auto val="1"/>
        <c:lblOffset val="100"/>
        <c:baseTimeUnit val="years"/>
      </c:dateAx>
      <c:valAx>
        <c:axId val="831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70.760000000000005</c:v>
                </c:pt>
                <c:pt idx="1">
                  <c:v>70.03</c:v>
                </c:pt>
                <c:pt idx="2">
                  <c:v>70.87</c:v>
                </c:pt>
                <c:pt idx="3">
                  <c:v>70.23</c:v>
                </c:pt>
                <c:pt idx="4">
                  <c:v>73.17</c:v>
                </c:pt>
              </c:numCache>
            </c:numRef>
          </c:val>
        </c:ser>
        <c:dLbls>
          <c:showLegendKey val="0"/>
          <c:showVal val="0"/>
          <c:showCatName val="0"/>
          <c:showSerName val="0"/>
          <c:showPercent val="0"/>
          <c:showBubbleSize val="0"/>
        </c:dLbls>
        <c:gapWidth val="150"/>
        <c:axId val="83161472"/>
        <c:axId val="831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116.74</c:v>
                </c:pt>
                <c:pt idx="1">
                  <c:v>129.88</c:v>
                </c:pt>
                <c:pt idx="2">
                  <c:v>136.66</c:v>
                </c:pt>
                <c:pt idx="3">
                  <c:v>154.86000000000001</c:v>
                </c:pt>
                <c:pt idx="4">
                  <c:v>171.02</c:v>
                </c:pt>
              </c:numCache>
            </c:numRef>
          </c:val>
          <c:smooth val="0"/>
        </c:ser>
        <c:dLbls>
          <c:showLegendKey val="0"/>
          <c:showVal val="0"/>
          <c:showCatName val="0"/>
          <c:showSerName val="0"/>
          <c:showPercent val="0"/>
          <c:showBubbleSize val="0"/>
        </c:dLbls>
        <c:marker val="1"/>
        <c:smooth val="0"/>
        <c:axId val="83161472"/>
        <c:axId val="83163392"/>
      </c:lineChart>
      <c:dateAx>
        <c:axId val="83161472"/>
        <c:scaling>
          <c:orientation val="minMax"/>
        </c:scaling>
        <c:delete val="1"/>
        <c:axPos val="b"/>
        <c:numFmt formatCode="ge" sourceLinked="1"/>
        <c:majorTickMark val="none"/>
        <c:minorTickMark val="none"/>
        <c:tickLblPos val="none"/>
        <c:crossAx val="83163392"/>
        <c:crosses val="autoZero"/>
        <c:auto val="1"/>
        <c:lblOffset val="100"/>
        <c:baseTimeUnit val="years"/>
      </c:dateAx>
      <c:valAx>
        <c:axId val="831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I75" sqref="BI7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北谷町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Cd1</v>
      </c>
      <c r="X8" s="46"/>
      <c r="Y8" s="46"/>
      <c r="Z8" s="46"/>
      <c r="AA8" s="46"/>
      <c r="AB8" s="46"/>
      <c r="AC8" s="46"/>
      <c r="AD8" s="3"/>
      <c r="AE8" s="3"/>
      <c r="AF8" s="3"/>
      <c r="AG8" s="3"/>
      <c r="AH8" s="3"/>
      <c r="AI8" s="3"/>
      <c r="AJ8" s="3"/>
      <c r="AK8" s="3"/>
      <c r="AL8" s="47">
        <f>データ!R6</f>
        <v>28862</v>
      </c>
      <c r="AM8" s="47"/>
      <c r="AN8" s="47"/>
      <c r="AO8" s="47"/>
      <c r="AP8" s="47"/>
      <c r="AQ8" s="47"/>
      <c r="AR8" s="47"/>
      <c r="AS8" s="47"/>
      <c r="AT8" s="43">
        <f>データ!S6</f>
        <v>13.93</v>
      </c>
      <c r="AU8" s="43"/>
      <c r="AV8" s="43"/>
      <c r="AW8" s="43"/>
      <c r="AX8" s="43"/>
      <c r="AY8" s="43"/>
      <c r="AZ8" s="43"/>
      <c r="BA8" s="43"/>
      <c r="BB8" s="43">
        <f>データ!T6</f>
        <v>2071.9299999999998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98.51</v>
      </c>
      <c r="Q10" s="43"/>
      <c r="R10" s="43"/>
      <c r="S10" s="43"/>
      <c r="T10" s="43"/>
      <c r="U10" s="43"/>
      <c r="V10" s="43"/>
      <c r="W10" s="43">
        <f>データ!P6</f>
        <v>100</v>
      </c>
      <c r="X10" s="43"/>
      <c r="Y10" s="43"/>
      <c r="Z10" s="43"/>
      <c r="AA10" s="43"/>
      <c r="AB10" s="43"/>
      <c r="AC10" s="43"/>
      <c r="AD10" s="47">
        <f>データ!Q6</f>
        <v>1026</v>
      </c>
      <c r="AE10" s="47"/>
      <c r="AF10" s="47"/>
      <c r="AG10" s="47"/>
      <c r="AH10" s="47"/>
      <c r="AI10" s="47"/>
      <c r="AJ10" s="47"/>
      <c r="AK10" s="2"/>
      <c r="AL10" s="47">
        <f>データ!U6</f>
        <v>28407</v>
      </c>
      <c r="AM10" s="47"/>
      <c r="AN10" s="47"/>
      <c r="AO10" s="47"/>
      <c r="AP10" s="47"/>
      <c r="AQ10" s="47"/>
      <c r="AR10" s="47"/>
      <c r="AS10" s="47"/>
      <c r="AT10" s="43">
        <f>データ!V6</f>
        <v>13.06</v>
      </c>
      <c r="AU10" s="43"/>
      <c r="AV10" s="43"/>
      <c r="AW10" s="43"/>
      <c r="AX10" s="43"/>
      <c r="AY10" s="43"/>
      <c r="AZ10" s="43"/>
      <c r="BA10" s="43"/>
      <c r="BB10" s="43">
        <f>データ!W6</f>
        <v>2175.11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473260</v>
      </c>
      <c r="D6" s="31">
        <f t="shared" si="3"/>
        <v>47</v>
      </c>
      <c r="E6" s="31">
        <f t="shared" si="3"/>
        <v>17</v>
      </c>
      <c r="F6" s="31">
        <f t="shared" si="3"/>
        <v>1</v>
      </c>
      <c r="G6" s="31">
        <f t="shared" si="3"/>
        <v>0</v>
      </c>
      <c r="H6" s="31" t="str">
        <f t="shared" si="3"/>
        <v>沖縄県　北谷町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98.51</v>
      </c>
      <c r="P6" s="32">
        <f t="shared" si="3"/>
        <v>100</v>
      </c>
      <c r="Q6" s="32">
        <f t="shared" si="3"/>
        <v>1026</v>
      </c>
      <c r="R6" s="32">
        <f t="shared" si="3"/>
        <v>28862</v>
      </c>
      <c r="S6" s="32">
        <f t="shared" si="3"/>
        <v>13.93</v>
      </c>
      <c r="T6" s="32">
        <f t="shared" si="3"/>
        <v>2071.9299999999998</v>
      </c>
      <c r="U6" s="32">
        <f t="shared" si="3"/>
        <v>28407</v>
      </c>
      <c r="V6" s="32">
        <f t="shared" si="3"/>
        <v>13.06</v>
      </c>
      <c r="W6" s="32">
        <f t="shared" si="3"/>
        <v>2175.11</v>
      </c>
      <c r="X6" s="33">
        <f>IF(X7="",NA(),X7)</f>
        <v>149.34</v>
      </c>
      <c r="Y6" s="33">
        <f t="shared" ref="Y6:AG6" si="4">IF(Y7="",NA(),Y7)</f>
        <v>114.55</v>
      </c>
      <c r="Z6" s="33">
        <f t="shared" si="4"/>
        <v>110.31</v>
      </c>
      <c r="AA6" s="33">
        <f t="shared" si="4"/>
        <v>124.51</v>
      </c>
      <c r="AB6" s="33">
        <f t="shared" si="4"/>
        <v>114.28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273.45</v>
      </c>
      <c r="BF6" s="33">
        <f t="shared" ref="BF6:BN6" si="7">IF(BF7="",NA(),BF7)</f>
        <v>294.01</v>
      </c>
      <c r="BG6" s="33">
        <f t="shared" si="7"/>
        <v>275.98</v>
      </c>
      <c r="BH6" s="33">
        <f t="shared" si="7"/>
        <v>277.29000000000002</v>
      </c>
      <c r="BI6" s="33">
        <f t="shared" si="7"/>
        <v>283.58999999999997</v>
      </c>
      <c r="BJ6" s="33">
        <f t="shared" si="7"/>
        <v>885.98</v>
      </c>
      <c r="BK6" s="33">
        <f t="shared" si="7"/>
        <v>640.62</v>
      </c>
      <c r="BL6" s="33">
        <f t="shared" si="7"/>
        <v>563.88</v>
      </c>
      <c r="BM6" s="33">
        <f t="shared" si="7"/>
        <v>603.13</v>
      </c>
      <c r="BN6" s="33">
        <f t="shared" si="7"/>
        <v>677.82</v>
      </c>
      <c r="BO6" s="32" t="str">
        <f>IF(BO7="","",IF(BO7="-","【-】","【"&amp;SUBSTITUTE(TEXT(BO7,"#,##0.00"),"-","△")&amp;"】"))</f>
        <v>【776.35】</v>
      </c>
      <c r="BP6" s="33">
        <f>IF(BP7="",NA(),BP7)</f>
        <v>96.67</v>
      </c>
      <c r="BQ6" s="33">
        <f t="shared" ref="BQ6:BY6" si="8">IF(BQ7="",NA(),BQ7)</f>
        <v>97.52</v>
      </c>
      <c r="BR6" s="33">
        <f t="shared" si="8"/>
        <v>96.59</v>
      </c>
      <c r="BS6" s="33">
        <f t="shared" si="8"/>
        <v>97.63</v>
      </c>
      <c r="BT6" s="33">
        <f t="shared" si="8"/>
        <v>95.32</v>
      </c>
      <c r="BU6" s="33">
        <f t="shared" si="8"/>
        <v>96.95</v>
      </c>
      <c r="BV6" s="33">
        <f t="shared" si="8"/>
        <v>88.62</v>
      </c>
      <c r="BW6" s="33">
        <f t="shared" si="8"/>
        <v>92.2</v>
      </c>
      <c r="BX6" s="33">
        <f t="shared" si="8"/>
        <v>81.81</v>
      </c>
      <c r="BY6" s="33">
        <f t="shared" si="8"/>
        <v>78.510000000000005</v>
      </c>
      <c r="BZ6" s="32" t="str">
        <f>IF(BZ7="","",IF(BZ7="-","【-】","【"&amp;SUBSTITUTE(TEXT(BZ7,"#,##0.00"),"-","△")&amp;"】"))</f>
        <v>【96.57】</v>
      </c>
      <c r="CA6" s="33">
        <f>IF(CA7="",NA(),CA7)</f>
        <v>70.760000000000005</v>
      </c>
      <c r="CB6" s="33">
        <f t="shared" ref="CB6:CJ6" si="9">IF(CB7="",NA(),CB7)</f>
        <v>70.03</v>
      </c>
      <c r="CC6" s="33">
        <f t="shared" si="9"/>
        <v>70.87</v>
      </c>
      <c r="CD6" s="33">
        <f t="shared" si="9"/>
        <v>70.23</v>
      </c>
      <c r="CE6" s="33">
        <f t="shared" si="9"/>
        <v>73.17</v>
      </c>
      <c r="CF6" s="33">
        <f t="shared" si="9"/>
        <v>116.74</v>
      </c>
      <c r="CG6" s="33">
        <f t="shared" si="9"/>
        <v>129.88</v>
      </c>
      <c r="CH6" s="33">
        <f t="shared" si="9"/>
        <v>136.66</v>
      </c>
      <c r="CI6" s="33">
        <f t="shared" si="9"/>
        <v>154.86000000000001</v>
      </c>
      <c r="CJ6" s="33">
        <f t="shared" si="9"/>
        <v>171.02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58.42</v>
      </c>
      <c r="CR6" s="33">
        <f t="shared" si="10"/>
        <v>56.81</v>
      </c>
      <c r="CS6" s="33">
        <f t="shared" si="10"/>
        <v>55.85</v>
      </c>
      <c r="CT6" s="33">
        <f t="shared" si="10"/>
        <v>53.69</v>
      </c>
      <c r="CU6" s="33">
        <f t="shared" si="10"/>
        <v>62.25</v>
      </c>
      <c r="CV6" s="32" t="str">
        <f>IF(CV7="","",IF(CV7="-","【-】","【"&amp;SUBSTITUTE(TEXT(CV7,"#,##0.00"),"-","△")&amp;"】"))</f>
        <v>【60.35】</v>
      </c>
      <c r="CW6" s="33">
        <f>IF(CW7="",NA(),CW7)</f>
        <v>97.42</v>
      </c>
      <c r="CX6" s="33">
        <f t="shared" ref="CX6:DF6" si="11">IF(CX7="",NA(),CX7)</f>
        <v>96.21</v>
      </c>
      <c r="CY6" s="33">
        <f t="shared" si="11"/>
        <v>96.28</v>
      </c>
      <c r="CZ6" s="33">
        <f t="shared" si="11"/>
        <v>96.51</v>
      </c>
      <c r="DA6" s="33">
        <f t="shared" si="11"/>
        <v>96.47</v>
      </c>
      <c r="DB6" s="33">
        <f t="shared" si="11"/>
        <v>95.13</v>
      </c>
      <c r="DC6" s="33">
        <f t="shared" si="11"/>
        <v>94.43</v>
      </c>
      <c r="DD6" s="33">
        <f t="shared" si="11"/>
        <v>93.94</v>
      </c>
      <c r="DE6" s="33">
        <f t="shared" si="11"/>
        <v>92.44</v>
      </c>
      <c r="DF6" s="33">
        <f t="shared" si="11"/>
        <v>92.98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0.67</v>
      </c>
      <c r="EI6" s="33">
        <f t="shared" si="14"/>
        <v>0.11</v>
      </c>
      <c r="EJ6" s="33">
        <f t="shared" si="14"/>
        <v>0.13</v>
      </c>
      <c r="EK6" s="33">
        <f t="shared" si="14"/>
        <v>0.17</v>
      </c>
      <c r="EL6" s="33">
        <f t="shared" si="14"/>
        <v>0.15</v>
      </c>
      <c r="EM6" s="33">
        <f t="shared" si="14"/>
        <v>0.12</v>
      </c>
      <c r="EN6" s="32" t="str">
        <f>IF(EN7="","",IF(EN7="-","【-】","【"&amp;SUBSTITUTE(TEXT(EN7,"#,##0.00"),"-","△")&amp;"】"))</f>
        <v>【0.17】</v>
      </c>
    </row>
    <row r="7" spans="1:144" s="34" customFormat="1">
      <c r="A7" s="26"/>
      <c r="B7" s="35">
        <v>2014</v>
      </c>
      <c r="C7" s="35">
        <v>473260</v>
      </c>
      <c r="D7" s="35">
        <v>47</v>
      </c>
      <c r="E7" s="35">
        <v>17</v>
      </c>
      <c r="F7" s="35">
        <v>1</v>
      </c>
      <c r="G7" s="35">
        <v>0</v>
      </c>
      <c r="H7" s="35" t="s">
        <v>96</v>
      </c>
      <c r="I7" s="35" t="s">
        <v>97</v>
      </c>
      <c r="J7" s="35" t="s">
        <v>98</v>
      </c>
      <c r="K7" s="35" t="s">
        <v>99</v>
      </c>
      <c r="L7" s="35" t="s">
        <v>100</v>
      </c>
      <c r="M7" s="36" t="s">
        <v>101</v>
      </c>
      <c r="N7" s="36" t="s">
        <v>102</v>
      </c>
      <c r="O7" s="36">
        <v>98.51</v>
      </c>
      <c r="P7" s="36">
        <v>100</v>
      </c>
      <c r="Q7" s="36">
        <v>1026</v>
      </c>
      <c r="R7" s="36">
        <v>28862</v>
      </c>
      <c r="S7" s="36">
        <v>13.93</v>
      </c>
      <c r="T7" s="36">
        <v>2071.9299999999998</v>
      </c>
      <c r="U7" s="36">
        <v>28407</v>
      </c>
      <c r="V7" s="36">
        <v>13.06</v>
      </c>
      <c r="W7" s="36">
        <v>2175.11</v>
      </c>
      <c r="X7" s="36">
        <v>149.34</v>
      </c>
      <c r="Y7" s="36">
        <v>114.55</v>
      </c>
      <c r="Z7" s="36">
        <v>110.31</v>
      </c>
      <c r="AA7" s="36">
        <v>124.51</v>
      </c>
      <c r="AB7" s="36">
        <v>114.28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273.45</v>
      </c>
      <c r="BF7" s="36">
        <v>294.01</v>
      </c>
      <c r="BG7" s="36">
        <v>275.98</v>
      </c>
      <c r="BH7" s="36">
        <v>277.29000000000002</v>
      </c>
      <c r="BI7" s="36">
        <v>283.58999999999997</v>
      </c>
      <c r="BJ7" s="36">
        <v>885.98</v>
      </c>
      <c r="BK7" s="36">
        <v>640.62</v>
      </c>
      <c r="BL7" s="36">
        <v>563.88</v>
      </c>
      <c r="BM7" s="36">
        <v>603.13</v>
      </c>
      <c r="BN7" s="36">
        <v>677.82</v>
      </c>
      <c r="BO7" s="36">
        <v>776.35</v>
      </c>
      <c r="BP7" s="36">
        <v>96.67</v>
      </c>
      <c r="BQ7" s="36">
        <v>97.52</v>
      </c>
      <c r="BR7" s="36">
        <v>96.59</v>
      </c>
      <c r="BS7" s="36">
        <v>97.63</v>
      </c>
      <c r="BT7" s="36">
        <v>95.32</v>
      </c>
      <c r="BU7" s="36">
        <v>96.95</v>
      </c>
      <c r="BV7" s="36">
        <v>88.62</v>
      </c>
      <c r="BW7" s="36">
        <v>92.2</v>
      </c>
      <c r="BX7" s="36">
        <v>81.81</v>
      </c>
      <c r="BY7" s="36">
        <v>78.510000000000005</v>
      </c>
      <c r="BZ7" s="36">
        <v>96.57</v>
      </c>
      <c r="CA7" s="36">
        <v>70.760000000000005</v>
      </c>
      <c r="CB7" s="36">
        <v>70.03</v>
      </c>
      <c r="CC7" s="36">
        <v>70.87</v>
      </c>
      <c r="CD7" s="36">
        <v>70.23</v>
      </c>
      <c r="CE7" s="36">
        <v>73.17</v>
      </c>
      <c r="CF7" s="36">
        <v>116.74</v>
      </c>
      <c r="CG7" s="36">
        <v>129.88</v>
      </c>
      <c r="CH7" s="36">
        <v>136.66</v>
      </c>
      <c r="CI7" s="36">
        <v>154.86000000000001</v>
      </c>
      <c r="CJ7" s="36">
        <v>171.02</v>
      </c>
      <c r="CK7" s="36">
        <v>142.28</v>
      </c>
      <c r="CL7" s="36" t="s">
        <v>101</v>
      </c>
      <c r="CM7" s="36" t="s">
        <v>101</v>
      </c>
      <c r="CN7" s="36" t="s">
        <v>101</v>
      </c>
      <c r="CO7" s="36" t="s">
        <v>101</v>
      </c>
      <c r="CP7" s="36" t="s">
        <v>101</v>
      </c>
      <c r="CQ7" s="36">
        <v>58.42</v>
      </c>
      <c r="CR7" s="36">
        <v>56.81</v>
      </c>
      <c r="CS7" s="36">
        <v>55.85</v>
      </c>
      <c r="CT7" s="36">
        <v>53.69</v>
      </c>
      <c r="CU7" s="36">
        <v>62.25</v>
      </c>
      <c r="CV7" s="36">
        <v>60.35</v>
      </c>
      <c r="CW7" s="36">
        <v>97.42</v>
      </c>
      <c r="CX7" s="36">
        <v>96.21</v>
      </c>
      <c r="CY7" s="36">
        <v>96.28</v>
      </c>
      <c r="CZ7" s="36">
        <v>96.51</v>
      </c>
      <c r="DA7" s="36">
        <v>96.47</v>
      </c>
      <c r="DB7" s="36">
        <v>95.13</v>
      </c>
      <c r="DC7" s="36">
        <v>94.43</v>
      </c>
      <c r="DD7" s="36">
        <v>93.94</v>
      </c>
      <c r="DE7" s="36">
        <v>92.44</v>
      </c>
      <c r="DF7" s="36">
        <v>92.98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0.67</v>
      </c>
      <c r="EI7" s="36">
        <v>0.11</v>
      </c>
      <c r="EJ7" s="36">
        <v>0.13</v>
      </c>
      <c r="EK7" s="36">
        <v>0.17</v>
      </c>
      <c r="EL7" s="36">
        <v>0.15</v>
      </c>
      <c r="EM7" s="36">
        <v>0.12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2016-02-15T04:10:02Z</cp:lastPrinted>
  <dcterms:created xsi:type="dcterms:W3CDTF">2016-02-03T08:58:37Z</dcterms:created>
  <dcterms:modified xsi:type="dcterms:W3CDTF">2016-02-15T04:50:45Z</dcterms:modified>
  <cp:category/>
</cp:coreProperties>
</file>