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<sst xmlns="http://schemas.openxmlformats.org/spreadsheetml/2006/main" count="226" uniqueCount="111">
  <si>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</si>
  <si>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</si>
  <si>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</si>
  <si>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</si>
  <si>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</si>
  <si>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</si>
  <si>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</si>
  <si>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</si>
  <si>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</si>
  <si>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</si>
  <si>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</si>
  <si>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</si>
  <si>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</si>
  <si>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</si>
  <si>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</si>
  <si>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</si>
  <si>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</si>
  <si>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</si>
  <si>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</si>
  <si>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</si>
  <si>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</si>
  <si>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</si>
  <si>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</si>
  <si>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</si>
  <si>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</si>
  <si>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</si>
  <si>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</si>
  <si>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</si>
  <si>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</si>
  <si>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</si>
  <si>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</si>
  <si>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</si>
  <si>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</si>
  <si>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</si>
  <si>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</si>
  <si>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</si>
  <si>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</si>
  <si>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</si>
  <si>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</si>
  <si>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</si>
  <si>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</si>
  <si>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</si>
  <si>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</si>
  <si>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</si>
  <si>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</si>
  <si>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</si>
  <si>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</si>
  <si>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</si>
  <si>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</si>
  <si>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</si>
  <si>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</si>
  <si>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</si>
  <si>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</si>
  <si>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</si>
  <si>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</si>
  <si>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</si>
  <si>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</si>
  <si>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</si>
  <si>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</si>
  <si>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</si>
  <si>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</si>
  <si>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</si>
  <si>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</si>
  <si>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</si>
  <si>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</si>
  <si>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</si>
  <si>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</si>
  <si>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</si>
  <si>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</si>
  <si>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</si>
  <si>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</si>
  <si>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</si>
  <si>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</si>
  <si>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</si>
  <si>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</si>
  <si>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</si>
  <si>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</si>
  <si>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</si>
  <si>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</si>
  <si>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</si>
  <si>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</si>
  <si>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</si>
  <si>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</si>
  <si>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</si>
  <si>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</si>
  <si>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</si>
  <si>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</si>
  <si>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</si>
  <si>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</si>
  <si>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</si>
  <si>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</si>
  <si>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</si>
  <si>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</si>
  <si>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</si>
  <si>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</si>
  <si>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</si>
  <si>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沖縄市</t>
  </si>
  <si>
    <t>法非適用</t>
  </si>
  <si>
    <t>下水道事業</t>
  </si>
  <si>
    <t>公共下水道</t>
  </si>
  <si>
    <t>Ad</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</si>
  <si>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</si>
  <si>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</si>
  <si>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</si>
  <si>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</si>
  <si>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</si>
  <si>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</si>
  <si>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</si>
  <si>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下水道事業は、建設事業開始から50年を経過し、普及率は97.2%となっており、今後は管路の更新費用や維持管理費用の増加が見込まれるが、費用の財源となる経費回収率や水洗化率は、全国平均より下回っており、水洗化率の向上及び下水道使用料の適正化に努める必要がある。</t>
    <rPh sb="1" eb="3">
      <t>トウシ</t>
    </rPh>
    <rPh sb="4" eb="7">
      <t>ゲスイドウ</t>
    </rPh>
    <rPh sb="7" eb="9">
      <t>ジギョウ</t>
    </rPh>
    <rPh sb="11" eb="13">
      <t>ケンセツ</t>
    </rPh>
    <rPh sb="13" eb="15">
      <t>ジギョウ</t>
    </rPh>
    <rPh sb="15" eb="17">
      <t>カイシ</t>
    </rPh>
    <rPh sb="21" eb="22">
      <t>ネン</t>
    </rPh>
    <rPh sb="23" eb="25">
      <t>ケイカ</t>
    </rPh>
    <rPh sb="27" eb="29">
      <t>フキュウ</t>
    </rPh>
    <rPh sb="29" eb="30">
      <t>リツ</t>
    </rPh>
    <rPh sb="43" eb="45">
      <t>コンゴ</t>
    </rPh>
    <rPh sb="46" eb="48">
      <t>カンロ</t>
    </rPh>
    <rPh sb="49" eb="51">
      <t>コウシン</t>
    </rPh>
    <rPh sb="51" eb="53">
      <t>ヒヨウ</t>
    </rPh>
    <rPh sb="54" eb="56">
      <t>イジ</t>
    </rPh>
    <rPh sb="56" eb="58">
      <t>カンリ</t>
    </rPh>
    <rPh sb="58" eb="60">
      <t>ヒヨウ</t>
    </rPh>
    <rPh sb="61" eb="63">
      <t>ゾウカ</t>
    </rPh>
    <rPh sb="64" eb="66">
      <t>ミコ</t>
    </rPh>
    <rPh sb="71" eb="73">
      <t>ヒヨウ</t>
    </rPh>
    <rPh sb="74" eb="76">
      <t>ザイゲン</t>
    </rPh>
    <rPh sb="79" eb="81">
      <t>ケイヒ</t>
    </rPh>
    <rPh sb="81" eb="83">
      <t>カイシュウ</t>
    </rPh>
    <rPh sb="83" eb="84">
      <t>リツ</t>
    </rPh>
    <rPh sb="85" eb="88">
      <t>スイセンカ</t>
    </rPh>
    <rPh sb="88" eb="89">
      <t>リツ</t>
    </rPh>
    <rPh sb="91" eb="93">
      <t>ゼンコク</t>
    </rPh>
    <rPh sb="93" eb="95">
      <t>ヘイキン</t>
    </rPh>
    <rPh sb="97" eb="99">
      <t>シタマワ</t>
    </rPh>
    <rPh sb="104" eb="107">
      <t>スイセンカ</t>
    </rPh>
    <rPh sb="107" eb="108">
      <t>リツ</t>
    </rPh>
    <rPh sb="109" eb="111">
      <t>コウジョウ</t>
    </rPh>
    <rPh sb="111" eb="112">
      <t>オヨ</t>
    </rPh>
    <rPh sb="113" eb="116">
      <t>ゲスイドウ</t>
    </rPh>
    <rPh sb="116" eb="119">
      <t>シヨウリョウ</t>
    </rPh>
    <rPh sb="120" eb="123">
      <t>テキセイカ</t>
    </rPh>
    <rPh sb="124" eb="125">
      <t>ツト</t>
    </rPh>
    <rPh sb="127" eb="129">
      <t>ヒツヨウ</t>
    </rPh>
    <phoneticPr fontId="4"/>
  </si>
  <si>
    <t>① 収益的収支比率は、増加してるが、年々維持管理費用が増加傾向のため、より効率性を高める必要がある。
④ 企業債残高対事業規模比率については、企業債残高は徐々に減少傾向であるが、建設事業開始から５０年経過しているため、今後、改築更新費用の増大が見込まれる。改築更新費用を平準化する必要がある。
⑤ 経費回収率については、徐々にではあるが増加傾向となっているが、今後、維持管理費用の増加が見込まれることから効率良く事業運営を行うことで費用を抑制し、水洗化率の向上促進と併せ料金の適正化に努める。
⑥ 汚水処理原価については、Ｈ24年度に一時的に減少したが、その後は徐々に増加傾向となっており、今後も増加見込みであることから効率性を高める必要がある。
⑦ 対象施設なし。
⑧ 水洗化率については、Ｈ25年度比で1.77％の伸びとなっているが、全国平均で見ると10％以上も低いため、接続促進を強化する必要がある。</t>
    <rPh sb="2" eb="5">
      <t>シュウエキテキ</t>
    </rPh>
    <rPh sb="5" eb="7">
      <t>シュウシ</t>
    </rPh>
    <rPh sb="7" eb="9">
      <t>ヒリツ</t>
    </rPh>
    <rPh sb="11" eb="13">
      <t>ゾウカ</t>
    </rPh>
    <rPh sb="18" eb="20">
      <t>ネンネン</t>
    </rPh>
    <rPh sb="20" eb="22">
      <t>イジ</t>
    </rPh>
    <rPh sb="22" eb="24">
      <t>カンリ</t>
    </rPh>
    <rPh sb="24" eb="26">
      <t>ヒヨウ</t>
    </rPh>
    <rPh sb="27" eb="29">
      <t>ゾウカ</t>
    </rPh>
    <rPh sb="29" eb="31">
      <t>ケイコウ</t>
    </rPh>
    <rPh sb="37" eb="40">
      <t>コウリツセイ</t>
    </rPh>
    <rPh sb="41" eb="42">
      <t>タカ</t>
    </rPh>
    <rPh sb="44" eb="46">
      <t>ヒツヨウ</t>
    </rPh>
    <rPh sb="54" eb="56">
      <t>キギョウ</t>
    </rPh>
    <rPh sb="56" eb="57">
      <t>サイ</t>
    </rPh>
    <rPh sb="57" eb="59">
      <t>ザンダカ</t>
    </rPh>
    <rPh sb="59" eb="60">
      <t>タイ</t>
    </rPh>
    <rPh sb="60" eb="62">
      <t>ジギョウ</t>
    </rPh>
    <rPh sb="62" eb="64">
      <t>キボ</t>
    </rPh>
    <rPh sb="64" eb="66">
      <t>ヒリツ</t>
    </rPh>
    <rPh sb="72" eb="74">
      <t>キギョウ</t>
    </rPh>
    <rPh sb="74" eb="75">
      <t>サイ</t>
    </rPh>
    <rPh sb="75" eb="77">
      <t>ザンダカ</t>
    </rPh>
    <rPh sb="78" eb="80">
      <t>ジョジョ</t>
    </rPh>
    <rPh sb="81" eb="83">
      <t>ゲンショウ</t>
    </rPh>
    <rPh sb="83" eb="85">
      <t>ケイコウ</t>
    </rPh>
    <rPh sb="90" eb="92">
      <t>ケンセツ</t>
    </rPh>
    <rPh sb="92" eb="94">
      <t>ジギョウ</t>
    </rPh>
    <rPh sb="94" eb="96">
      <t>カイシ</t>
    </rPh>
    <rPh sb="100" eb="101">
      <t>ネン</t>
    </rPh>
    <rPh sb="101" eb="103">
      <t>ケイカ</t>
    </rPh>
    <rPh sb="110" eb="112">
      <t>コンゴ</t>
    </rPh>
    <rPh sb="113" eb="115">
      <t>カイチク</t>
    </rPh>
    <rPh sb="115" eb="117">
      <t>コウシン</t>
    </rPh>
    <rPh sb="117" eb="119">
      <t>ヒヨウ</t>
    </rPh>
    <rPh sb="120" eb="122">
      <t>ゾウダイ</t>
    </rPh>
    <rPh sb="123" eb="125">
      <t>ミコ</t>
    </rPh>
    <rPh sb="129" eb="131">
      <t>カイチク</t>
    </rPh>
    <rPh sb="131" eb="133">
      <t>コウシン</t>
    </rPh>
    <rPh sb="133" eb="135">
      <t>ヒヨウ</t>
    </rPh>
    <rPh sb="136" eb="139">
      <t>ヘイジュンカ</t>
    </rPh>
    <rPh sb="141" eb="143">
      <t>ヒツヨウ</t>
    </rPh>
    <rPh sb="151" eb="153">
      <t>ケイヒ</t>
    </rPh>
    <rPh sb="153" eb="155">
      <t>カイシュウ</t>
    </rPh>
    <rPh sb="155" eb="156">
      <t>リツ</t>
    </rPh>
    <rPh sb="162" eb="164">
      <t>ジョジョ</t>
    </rPh>
    <rPh sb="170" eb="172">
      <t>ゾウカ</t>
    </rPh>
    <rPh sb="172" eb="174">
      <t>ケイコウ</t>
    </rPh>
    <rPh sb="182" eb="184">
      <t>コンゴ</t>
    </rPh>
    <rPh sb="185" eb="187">
      <t>イジ</t>
    </rPh>
    <rPh sb="187" eb="189">
      <t>カンリ</t>
    </rPh>
    <rPh sb="189" eb="191">
      <t>ヒヨウ</t>
    </rPh>
    <rPh sb="192" eb="194">
      <t>ゾウカ</t>
    </rPh>
    <rPh sb="195" eb="197">
      <t>ミコ</t>
    </rPh>
    <rPh sb="218" eb="220">
      <t>ヒヨウ</t>
    </rPh>
    <rPh sb="221" eb="223">
      <t>ヨクセイ</t>
    </rPh>
    <rPh sb="225" eb="228">
      <t>スイセンカ</t>
    </rPh>
    <rPh sb="228" eb="229">
      <t>リツ</t>
    </rPh>
    <rPh sb="230" eb="232">
      <t>コウジョウ</t>
    </rPh>
    <rPh sb="232" eb="234">
      <t>ソクシン</t>
    </rPh>
    <rPh sb="235" eb="236">
      <t>アワ</t>
    </rPh>
    <rPh sb="237" eb="239">
      <t>リョウキン</t>
    </rPh>
    <rPh sb="240" eb="243">
      <t>テキセイカ</t>
    </rPh>
    <rPh sb="244" eb="245">
      <t>ツト</t>
    </rPh>
    <rPh sb="252" eb="254">
      <t>オスイ</t>
    </rPh>
    <rPh sb="254" eb="256">
      <t>ショリ</t>
    </rPh>
    <rPh sb="256" eb="258">
      <t>ゲンカ</t>
    </rPh>
    <rPh sb="267" eb="269">
      <t>ネンド</t>
    </rPh>
    <rPh sb="270" eb="272">
      <t>イチジ</t>
    </rPh>
    <rPh sb="272" eb="273">
      <t>テキ</t>
    </rPh>
    <rPh sb="274" eb="276">
      <t>ゲンショウ</t>
    </rPh>
    <rPh sb="282" eb="283">
      <t>ゴ</t>
    </rPh>
    <rPh sb="284" eb="286">
      <t>ジョジョ</t>
    </rPh>
    <rPh sb="287" eb="289">
      <t>ゾウカ</t>
    </rPh>
    <rPh sb="289" eb="291">
      <t>ケイコウ</t>
    </rPh>
    <rPh sb="298" eb="300">
      <t>コンゴ</t>
    </rPh>
    <rPh sb="301" eb="303">
      <t>ゾウカ</t>
    </rPh>
    <rPh sb="303" eb="305">
      <t>ミコミ</t>
    </rPh>
    <rPh sb="313" eb="316">
      <t>コウリツセイ</t>
    </rPh>
    <rPh sb="317" eb="318">
      <t>タカ</t>
    </rPh>
    <rPh sb="320" eb="322">
      <t>ヒツヨウ</t>
    </rPh>
    <rPh sb="330" eb="332">
      <t>タイショウ</t>
    </rPh>
    <rPh sb="332" eb="334">
      <t>シセツ</t>
    </rPh>
    <rPh sb="341" eb="344">
      <t>スイセンカ</t>
    </rPh>
    <rPh sb="344" eb="345">
      <t>リツ</t>
    </rPh>
    <rPh sb="354" eb="356">
      <t>ネンド</t>
    </rPh>
    <rPh sb="356" eb="357">
      <t>ヒ</t>
    </rPh>
    <rPh sb="364" eb="365">
      <t>ノ</t>
    </rPh>
    <rPh sb="374" eb="376">
      <t>ゼンコク</t>
    </rPh>
    <rPh sb="376" eb="378">
      <t>ヘイキン</t>
    </rPh>
    <rPh sb="379" eb="380">
      <t>ミ</t>
    </rPh>
    <rPh sb="385" eb="387">
      <t>イジョウ</t>
    </rPh>
    <rPh sb="388" eb="389">
      <t>ヒク</t>
    </rPh>
    <rPh sb="393" eb="395">
      <t>セツゾク</t>
    </rPh>
    <rPh sb="395" eb="397">
      <t>ソクシン</t>
    </rPh>
    <rPh sb="398" eb="400">
      <t>キョウカ</t>
    </rPh>
    <rPh sb="402" eb="404">
      <t>ヒツヨウ</t>
    </rPh>
    <phoneticPr fontId="4"/>
  </si>
  <si>
    <t>③ 管渠改善率については、Ｈ23・24年度は全国平均を大幅に上回る更新整備を行い、Ｈ25年度は未普及地域の整備を行っている状況であるが、Ｈ26年度に建設事業開始から50年経過したことにより、今後更新費用の増大が見込まれることから更新費用を平準化する必要がある。</t>
    <rPh sb="2" eb="4">
      <t>カンキョ</t>
    </rPh>
    <rPh sb="4" eb="6">
      <t>カイゼン</t>
    </rPh>
    <rPh sb="6" eb="7">
      <t>リツ</t>
    </rPh>
    <rPh sb="19" eb="21">
      <t>ネンド</t>
    </rPh>
    <rPh sb="22" eb="24">
      <t>ゼンコク</t>
    </rPh>
    <rPh sb="24" eb="26">
      <t>ヘイキン</t>
    </rPh>
    <rPh sb="27" eb="29">
      <t>オオハバ</t>
    </rPh>
    <rPh sb="30" eb="32">
      <t>ウワマワ</t>
    </rPh>
    <rPh sb="33" eb="35">
      <t>コウシン</t>
    </rPh>
    <rPh sb="35" eb="37">
      <t>セイビ</t>
    </rPh>
    <rPh sb="38" eb="39">
      <t>オコナ</t>
    </rPh>
    <rPh sb="44" eb="46">
      <t>ネンド</t>
    </rPh>
    <rPh sb="47" eb="50">
      <t>ミフキュウ</t>
    </rPh>
    <rPh sb="50" eb="52">
      <t>チイキ</t>
    </rPh>
    <rPh sb="53" eb="55">
      <t>セイビ</t>
    </rPh>
    <rPh sb="56" eb="57">
      <t>オコナ</t>
    </rPh>
    <rPh sb="61" eb="63">
      <t>ジョウキョウ</t>
    </rPh>
    <rPh sb="71" eb="73">
      <t>ネンド</t>
    </rPh>
    <rPh sb="74" eb="76">
      <t>ケンセツ</t>
    </rPh>
    <rPh sb="76" eb="78">
      <t>ジギョウ</t>
    </rPh>
    <rPh sb="78" eb="80">
      <t>カイシ</t>
    </rPh>
    <rPh sb="84" eb="85">
      <t>ネン</t>
    </rPh>
    <rPh sb="85" eb="87">
      <t>ケイカ</t>
    </rPh>
    <rPh sb="95" eb="97">
      <t>コンゴ</t>
    </rPh>
    <rPh sb="97" eb="99">
      <t>コウシン</t>
    </rPh>
    <rPh sb="99" eb="101">
      <t>ヒヨウ</t>
    </rPh>
    <rPh sb="102" eb="104">
      <t>ゾウダイ</t>
    </rPh>
    <rPh sb="105" eb="107">
      <t>ミコ</t>
    </rPh>
    <rPh sb="114" eb="116">
      <t>コウシン</t>
    </rPh>
    <rPh sb="116" eb="118">
      <t>ヒヨウ</t>
    </rPh>
    <rPh sb="119" eb="122">
      <t>ヘイジュンカ</t>
    </rPh>
    <rPh sb="124" eb="12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</si>
</sst>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
                  <c:v>0</c:v>
                </c:pt>
                <c:pt idx="1">
                  <c:v>0.45</c:v>
                </c:pt>
                <c:pt idx="2">
                  <c:v>0.54</c:v>
                </c:pt>
                <c:pt idx="3" formatCode="#,##0.00;&quot;△&quot;#,##0.00">
                  <c:v>0</c:v>
                </c:pt>
                <c:pt idx="4">
                  <c:v>0.13</c:v>
                </c:pt>
              </c:numCache>
            </c:numRef>
          </c:val>
        </c:ser>
        <c:dLbls>
          <c:showLegendKey val="0"/>
          <c:showVal val="0"/>
          <c:showCatName val="0"/>
          <c:showSerName val="0"/>
          <c:showPercent val="0"/>
          <c:showBubbleSize val="0"/>
        </c:dLbls>
        <c:gapWidth val="150"/>
        <c:axId val="100202368"/>
        <c:axId val="10097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0.12</c:v>
                </c:pt>
                <c:pt idx="1">
                  <c:v>0.11</c:v>
                </c:pt>
                <c:pt idx="2">
                  <c:v>0.14000000000000001</c:v>
                </c:pt>
                <c:pt idx="3">
                  <c:v>0.11</c:v>
                </c:pt>
                <c:pt idx="4">
                  <c:v>0.08</c:v>
                </c:pt>
              </c:numCache>
            </c:numRef>
          </c:val>
          <c:smooth val="0"/>
        </c:ser>
        <c:dLbls>
          <c:showLegendKey val="0"/>
          <c:showVal val="0"/>
          <c:showCatName val="0"/>
          <c:showSerName val="0"/>
          <c:showPercent val="0"/>
          <c:showBubbleSize val="0"/>
        </c:dLbls>
        <c:marker val="1"/>
        <c:smooth val="0"/>
        <c:axId val="100202368"/>
        <c:axId val="100970496"/>
      </c:lineChart>
      <c:dateAx>
        <c:axId val="100202368"/>
        <c:scaling>
          <c:orientation val="minMax"/>
        </c:scaling>
        <c:delete val="1"/>
        <c:axPos val="b"/>
        <c:numFmt formatCode="ge" sourceLinked="1"/>
        <c:majorTickMark val="none"/>
        <c:minorTickMark val="none"/>
        <c:tickLblPos val="none"/>
        <c:crossAx val="100970496"/>
        <c:crosses val="autoZero"/>
        <c:auto val="1"/>
        <c:lblOffset val="100"/>
        <c:baseTimeUnit val="years"/>
      </c:dateAx>
      <c:valAx>
        <c:axId val="10097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0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7029248"/>
        <c:axId val="10703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68.09</c:v>
                </c:pt>
                <c:pt idx="1">
                  <c:v>68.209999999999994</c:v>
                </c:pt>
                <c:pt idx="2">
                  <c:v>67.569999999999993</c:v>
                </c:pt>
                <c:pt idx="3">
                  <c:v>67.099999999999994</c:v>
                </c:pt>
                <c:pt idx="4">
                  <c:v>67.95</c:v>
                </c:pt>
              </c:numCache>
            </c:numRef>
          </c:val>
          <c:smooth val="0"/>
        </c:ser>
        <c:dLbls>
          <c:showLegendKey val="0"/>
          <c:showVal val="0"/>
          <c:showCatName val="0"/>
          <c:showSerName val="0"/>
          <c:showPercent val="0"/>
          <c:showBubbleSize val="0"/>
        </c:dLbls>
        <c:marker val="1"/>
        <c:smooth val="0"/>
        <c:axId val="107029248"/>
        <c:axId val="107031168"/>
      </c:lineChart>
      <c:dateAx>
        <c:axId val="107029248"/>
        <c:scaling>
          <c:orientation val="minMax"/>
        </c:scaling>
        <c:delete val="1"/>
        <c:axPos val="b"/>
        <c:numFmt formatCode="ge" sourceLinked="1"/>
        <c:majorTickMark val="none"/>
        <c:minorTickMark val="none"/>
        <c:tickLblPos val="none"/>
        <c:crossAx val="107031168"/>
        <c:crosses val="autoZero"/>
        <c:auto val="1"/>
        <c:lblOffset val="100"/>
        <c:baseTimeUnit val="years"/>
      </c:dateAx>
      <c:valAx>
        <c:axId val="10703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2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81.25</c:v>
                </c:pt>
                <c:pt idx="1">
                  <c:v>81.180000000000007</c:v>
                </c:pt>
                <c:pt idx="2">
                  <c:v>82.5</c:v>
                </c:pt>
                <c:pt idx="3">
                  <c:v>82.49</c:v>
                </c:pt>
                <c:pt idx="4">
                  <c:v>84.26</c:v>
                </c:pt>
              </c:numCache>
            </c:numRef>
          </c:val>
        </c:ser>
        <c:dLbls>
          <c:showLegendKey val="0"/>
          <c:showVal val="0"/>
          <c:showCatName val="0"/>
          <c:showSerName val="0"/>
          <c:showPercent val="0"/>
          <c:showBubbleSize val="0"/>
        </c:dLbls>
        <c:gapWidth val="150"/>
        <c:axId val="107041152"/>
        <c:axId val="10704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92.41</c:v>
                </c:pt>
                <c:pt idx="1">
                  <c:v>92.8</c:v>
                </c:pt>
                <c:pt idx="2">
                  <c:v>92.87</c:v>
                </c:pt>
                <c:pt idx="3">
                  <c:v>93.01</c:v>
                </c:pt>
                <c:pt idx="4">
                  <c:v>93.12</c:v>
                </c:pt>
              </c:numCache>
            </c:numRef>
          </c:val>
          <c:smooth val="0"/>
        </c:ser>
        <c:dLbls>
          <c:showLegendKey val="0"/>
          <c:showVal val="0"/>
          <c:showCatName val="0"/>
          <c:showSerName val="0"/>
          <c:showPercent val="0"/>
          <c:showBubbleSize val="0"/>
        </c:dLbls>
        <c:marker val="1"/>
        <c:smooth val="0"/>
        <c:axId val="107041152"/>
        <c:axId val="107043072"/>
      </c:lineChart>
      <c:dateAx>
        <c:axId val="107041152"/>
        <c:scaling>
          <c:orientation val="minMax"/>
        </c:scaling>
        <c:delete val="1"/>
        <c:axPos val="b"/>
        <c:numFmt formatCode="ge" sourceLinked="1"/>
        <c:majorTickMark val="none"/>
        <c:minorTickMark val="none"/>
        <c:tickLblPos val="none"/>
        <c:crossAx val="107043072"/>
        <c:crosses val="autoZero"/>
        <c:auto val="1"/>
        <c:lblOffset val="100"/>
        <c:baseTimeUnit val="years"/>
      </c:dateAx>
      <c:valAx>
        <c:axId val="10704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4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81.72</c:v>
                </c:pt>
                <c:pt idx="1">
                  <c:v>99.02</c:v>
                </c:pt>
                <c:pt idx="2">
                  <c:v>101.14</c:v>
                </c:pt>
                <c:pt idx="3">
                  <c:v>100.16</c:v>
                </c:pt>
                <c:pt idx="4">
                  <c:v>106.58</c:v>
                </c:pt>
              </c:numCache>
            </c:numRef>
          </c:val>
        </c:ser>
        <c:dLbls>
          <c:showLegendKey val="0"/>
          <c:showVal val="0"/>
          <c:showCatName val="0"/>
          <c:showSerName val="0"/>
          <c:showPercent val="0"/>
          <c:showBubbleSize val="0"/>
        </c:dLbls>
        <c:gapWidth val="150"/>
        <c:axId val="100942208"/>
        <c:axId val="10094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942208"/>
        <c:axId val="100944128"/>
      </c:lineChart>
      <c:dateAx>
        <c:axId val="100942208"/>
        <c:scaling>
          <c:orientation val="minMax"/>
        </c:scaling>
        <c:delete val="1"/>
        <c:axPos val="b"/>
        <c:numFmt formatCode="ge" sourceLinked="1"/>
        <c:majorTickMark val="none"/>
        <c:minorTickMark val="none"/>
        <c:tickLblPos val="none"/>
        <c:crossAx val="100944128"/>
        <c:crosses val="autoZero"/>
        <c:auto val="1"/>
        <c:lblOffset val="100"/>
        <c:baseTimeUnit val="years"/>
      </c:dateAx>
      <c:valAx>
        <c:axId val="10094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4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962304"/>
        <c:axId val="10096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962304"/>
        <c:axId val="100964224"/>
      </c:lineChart>
      <c:dateAx>
        <c:axId val="100962304"/>
        <c:scaling>
          <c:orientation val="minMax"/>
        </c:scaling>
        <c:delete val="1"/>
        <c:axPos val="b"/>
        <c:numFmt formatCode="ge" sourceLinked="1"/>
        <c:majorTickMark val="none"/>
        <c:minorTickMark val="none"/>
        <c:tickLblPos val="none"/>
        <c:crossAx val="100964224"/>
        <c:crosses val="autoZero"/>
        <c:auto val="1"/>
        <c:lblOffset val="100"/>
        <c:baseTimeUnit val="years"/>
      </c:dateAx>
      <c:valAx>
        <c:axId val="10096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6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986240"/>
        <c:axId val="10105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986240"/>
        <c:axId val="101058048"/>
      </c:lineChart>
      <c:dateAx>
        <c:axId val="100986240"/>
        <c:scaling>
          <c:orientation val="minMax"/>
        </c:scaling>
        <c:delete val="1"/>
        <c:axPos val="b"/>
        <c:numFmt formatCode="ge" sourceLinked="1"/>
        <c:majorTickMark val="none"/>
        <c:minorTickMark val="none"/>
        <c:tickLblPos val="none"/>
        <c:crossAx val="101058048"/>
        <c:crosses val="autoZero"/>
        <c:auto val="1"/>
        <c:lblOffset val="100"/>
        <c:baseTimeUnit val="years"/>
      </c:dateAx>
      <c:valAx>
        <c:axId val="10105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8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085952"/>
        <c:axId val="10108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085952"/>
        <c:axId val="101087872"/>
      </c:lineChart>
      <c:dateAx>
        <c:axId val="101085952"/>
        <c:scaling>
          <c:orientation val="minMax"/>
        </c:scaling>
        <c:delete val="1"/>
        <c:axPos val="b"/>
        <c:numFmt formatCode="ge" sourceLinked="1"/>
        <c:majorTickMark val="none"/>
        <c:minorTickMark val="none"/>
        <c:tickLblPos val="none"/>
        <c:crossAx val="101087872"/>
        <c:crosses val="autoZero"/>
        <c:auto val="1"/>
        <c:lblOffset val="100"/>
        <c:baseTimeUnit val="years"/>
      </c:dateAx>
      <c:valAx>
        <c:axId val="10108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8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104256"/>
        <c:axId val="10111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104256"/>
        <c:axId val="101118720"/>
      </c:lineChart>
      <c:dateAx>
        <c:axId val="101104256"/>
        <c:scaling>
          <c:orientation val="minMax"/>
        </c:scaling>
        <c:delete val="1"/>
        <c:axPos val="b"/>
        <c:numFmt formatCode="ge" sourceLinked="1"/>
        <c:majorTickMark val="none"/>
        <c:minorTickMark val="none"/>
        <c:tickLblPos val="none"/>
        <c:crossAx val="101118720"/>
        <c:crosses val="autoZero"/>
        <c:auto val="1"/>
        <c:lblOffset val="100"/>
        <c:baseTimeUnit val="years"/>
      </c:dateAx>
      <c:valAx>
        <c:axId val="10111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0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284.98</c:v>
                </c:pt>
                <c:pt idx="1">
                  <c:v>400.61</c:v>
                </c:pt>
                <c:pt idx="2">
                  <c:v>382.54</c:v>
                </c:pt>
                <c:pt idx="3">
                  <c:v>384.84</c:v>
                </c:pt>
                <c:pt idx="4">
                  <c:v>363.75</c:v>
                </c:pt>
              </c:numCache>
            </c:numRef>
          </c:val>
        </c:ser>
        <c:dLbls>
          <c:showLegendKey val="0"/>
          <c:showVal val="0"/>
          <c:showCatName val="0"/>
          <c:showSerName val="0"/>
          <c:showPercent val="0"/>
          <c:showBubbleSize val="0"/>
        </c:dLbls>
        <c:gapWidth val="150"/>
        <c:axId val="101206272"/>
        <c:axId val="10121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926.49</c:v>
                </c:pt>
                <c:pt idx="1">
                  <c:v>978.41</c:v>
                </c:pt>
                <c:pt idx="2">
                  <c:v>935.65</c:v>
                </c:pt>
                <c:pt idx="3">
                  <c:v>924.44</c:v>
                </c:pt>
                <c:pt idx="4">
                  <c:v>963.16</c:v>
                </c:pt>
              </c:numCache>
            </c:numRef>
          </c:val>
          <c:smooth val="0"/>
        </c:ser>
        <c:dLbls>
          <c:showLegendKey val="0"/>
          <c:showVal val="0"/>
          <c:showCatName val="0"/>
          <c:showSerName val="0"/>
          <c:showPercent val="0"/>
          <c:showBubbleSize val="0"/>
        </c:dLbls>
        <c:marker val="1"/>
        <c:smooth val="0"/>
        <c:axId val="101206272"/>
        <c:axId val="101216640"/>
      </c:lineChart>
      <c:dateAx>
        <c:axId val="101206272"/>
        <c:scaling>
          <c:orientation val="minMax"/>
        </c:scaling>
        <c:delete val="1"/>
        <c:axPos val="b"/>
        <c:numFmt formatCode="ge" sourceLinked="1"/>
        <c:majorTickMark val="none"/>
        <c:minorTickMark val="none"/>
        <c:tickLblPos val="none"/>
        <c:crossAx val="101216640"/>
        <c:crosses val="autoZero"/>
        <c:auto val="1"/>
        <c:lblOffset val="100"/>
        <c:baseTimeUnit val="years"/>
      </c:dateAx>
      <c:valAx>
        <c:axId val="10121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0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121.33</c:v>
                </c:pt>
                <c:pt idx="1">
                  <c:v>82.64</c:v>
                </c:pt>
                <c:pt idx="2">
                  <c:v>91.77</c:v>
                </c:pt>
                <c:pt idx="3">
                  <c:v>90.27</c:v>
                </c:pt>
                <c:pt idx="4">
                  <c:v>93.98</c:v>
                </c:pt>
              </c:numCache>
            </c:numRef>
          </c:val>
        </c:ser>
        <c:dLbls>
          <c:showLegendKey val="0"/>
          <c:showVal val="0"/>
          <c:showCatName val="0"/>
          <c:showSerName val="0"/>
          <c:showPercent val="0"/>
          <c:showBubbleSize val="0"/>
        </c:dLbls>
        <c:gapWidth val="150"/>
        <c:axId val="101246848"/>
        <c:axId val="10124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89.03</c:v>
                </c:pt>
                <c:pt idx="1">
                  <c:v>88.02</c:v>
                </c:pt>
                <c:pt idx="2">
                  <c:v>90.14</c:v>
                </c:pt>
                <c:pt idx="3">
                  <c:v>90.24</c:v>
                </c:pt>
                <c:pt idx="4">
                  <c:v>94.82</c:v>
                </c:pt>
              </c:numCache>
            </c:numRef>
          </c:val>
          <c:smooth val="0"/>
        </c:ser>
        <c:dLbls>
          <c:showLegendKey val="0"/>
          <c:showVal val="0"/>
          <c:showCatName val="0"/>
          <c:showSerName val="0"/>
          <c:showPercent val="0"/>
          <c:showBubbleSize val="0"/>
        </c:dLbls>
        <c:marker val="1"/>
        <c:smooth val="0"/>
        <c:axId val="101246848"/>
        <c:axId val="101249024"/>
      </c:lineChart>
      <c:dateAx>
        <c:axId val="101246848"/>
        <c:scaling>
          <c:orientation val="minMax"/>
        </c:scaling>
        <c:delete val="1"/>
        <c:axPos val="b"/>
        <c:numFmt formatCode="ge" sourceLinked="1"/>
        <c:majorTickMark val="none"/>
        <c:minorTickMark val="none"/>
        <c:tickLblPos val="none"/>
        <c:crossAx val="101249024"/>
        <c:crosses val="autoZero"/>
        <c:auto val="1"/>
        <c:lblOffset val="100"/>
        <c:baseTimeUnit val="years"/>
      </c:dateAx>
      <c:valAx>
        <c:axId val="10124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4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90.02</c:v>
                </c:pt>
                <c:pt idx="1">
                  <c:v>93.55</c:v>
                </c:pt>
                <c:pt idx="2">
                  <c:v>84.55</c:v>
                </c:pt>
                <c:pt idx="3">
                  <c:v>85.69</c:v>
                </c:pt>
                <c:pt idx="4">
                  <c:v>86.06</c:v>
                </c:pt>
              </c:numCache>
            </c:numRef>
          </c:val>
        </c:ser>
        <c:dLbls>
          <c:showLegendKey val="0"/>
          <c:showVal val="0"/>
          <c:showCatName val="0"/>
          <c:showSerName val="0"/>
          <c:showPercent val="0"/>
          <c:showBubbleSize val="0"/>
        </c:dLbls>
        <c:gapWidth val="150"/>
        <c:axId val="101344768"/>
        <c:axId val="10134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172.4</c:v>
                </c:pt>
                <c:pt idx="1">
                  <c:v>172.91</c:v>
                </c:pt>
                <c:pt idx="2">
                  <c:v>169.64</c:v>
                </c:pt>
                <c:pt idx="3">
                  <c:v>170.22</c:v>
                </c:pt>
                <c:pt idx="4">
                  <c:v>162.88</c:v>
                </c:pt>
              </c:numCache>
            </c:numRef>
          </c:val>
          <c:smooth val="0"/>
        </c:ser>
        <c:dLbls>
          <c:showLegendKey val="0"/>
          <c:showVal val="0"/>
          <c:showCatName val="0"/>
          <c:showSerName val="0"/>
          <c:showPercent val="0"/>
          <c:showBubbleSize val="0"/>
        </c:dLbls>
        <c:marker val="1"/>
        <c:smooth val="0"/>
        <c:axId val="101344768"/>
        <c:axId val="101346688"/>
      </c:lineChart>
      <c:dateAx>
        <c:axId val="101344768"/>
        <c:scaling>
          <c:orientation val="minMax"/>
        </c:scaling>
        <c:delete val="1"/>
        <c:axPos val="b"/>
        <c:numFmt formatCode="ge" sourceLinked="1"/>
        <c:majorTickMark val="none"/>
        <c:minorTickMark val="none"/>
        <c:tickLblPos val="none"/>
        <c:crossAx val="101346688"/>
        <c:crosses val="autoZero"/>
        <c:auto val="1"/>
        <c:lblOffset val="100"/>
        <c:baseTimeUnit val="years"/>
      </c:dateAx>
      <c:valAx>
        <c:axId val="10134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4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沖縄県　沖縄市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Ad</v>
      </c>
      <c r="X8" s="46"/>
      <c r="Y8" s="46"/>
      <c r="Z8" s="46"/>
      <c r="AA8" s="46"/>
      <c r="AB8" s="46"/>
      <c r="AC8" s="46"/>
      <c r="AD8" s="3"/>
      <c r="AE8" s="3"/>
      <c r="AF8" s="3"/>
      <c r="AG8" s="3"/>
      <c r="AH8" s="3"/>
      <c r="AI8" s="3"/>
      <c r="AJ8" s="3"/>
      <c r="AK8" s="3"/>
      <c r="AL8" s="47">
        <f>データ!R6</f>
        <v>139181</v>
      </c>
      <c r="AM8" s="47"/>
      <c r="AN8" s="47"/>
      <c r="AO8" s="47"/>
      <c r="AP8" s="47"/>
      <c r="AQ8" s="47"/>
      <c r="AR8" s="47"/>
      <c r="AS8" s="47"/>
      <c r="AT8" s="43">
        <f>データ!S6</f>
        <v>49.72</v>
      </c>
      <c r="AU8" s="43"/>
      <c r="AV8" s="43"/>
      <c r="AW8" s="43"/>
      <c r="AX8" s="43"/>
      <c r="AY8" s="43"/>
      <c r="AZ8" s="43"/>
      <c r="BA8" s="43"/>
      <c r="BB8" s="43">
        <f>データ!T6</f>
        <v>2799.3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97.23</v>
      </c>
      <c r="Q10" s="43"/>
      <c r="R10" s="43"/>
      <c r="S10" s="43"/>
      <c r="T10" s="43"/>
      <c r="U10" s="43"/>
      <c r="V10" s="43"/>
      <c r="W10" s="43">
        <f>データ!P6</f>
        <v>100</v>
      </c>
      <c r="X10" s="43"/>
      <c r="Y10" s="43"/>
      <c r="Z10" s="43"/>
      <c r="AA10" s="43"/>
      <c r="AB10" s="43"/>
      <c r="AC10" s="43"/>
      <c r="AD10" s="47">
        <f>データ!Q6</f>
        <v>1253</v>
      </c>
      <c r="AE10" s="47"/>
      <c r="AF10" s="47"/>
      <c r="AG10" s="47"/>
      <c r="AH10" s="47"/>
      <c r="AI10" s="47"/>
      <c r="AJ10" s="47"/>
      <c r="AK10" s="2"/>
      <c r="AL10" s="47">
        <f>データ!U6</f>
        <v>135453</v>
      </c>
      <c r="AM10" s="47"/>
      <c r="AN10" s="47"/>
      <c r="AO10" s="47"/>
      <c r="AP10" s="47"/>
      <c r="AQ10" s="47"/>
      <c r="AR10" s="47"/>
      <c r="AS10" s="47"/>
      <c r="AT10" s="43">
        <f>データ!V6</f>
        <v>27.13</v>
      </c>
      <c r="AU10" s="43"/>
      <c r="AV10" s="43"/>
      <c r="AW10" s="43"/>
      <c r="AX10" s="43"/>
      <c r="AY10" s="43"/>
      <c r="AZ10" s="43"/>
      <c r="BA10" s="43"/>
      <c r="BB10" s="43">
        <f>データ!W6</f>
        <v>4992.74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7" t="s">
        <v>109</v>
      </c>
      <c r="BM16" s="68"/>
      <c r="BN16" s="68"/>
      <c r="BO16" s="68"/>
      <c r="BP16" s="68"/>
      <c r="BQ16" s="68"/>
      <c r="BR16" s="68"/>
      <c r="BS16" s="68"/>
      <c r="BT16" s="68"/>
      <c r="BU16" s="68"/>
      <c r="BV16" s="68"/>
      <c r="BW16" s="68"/>
      <c r="BX16" s="68"/>
      <c r="BY16" s="68"/>
      <c r="BZ16" s="6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7"/>
      <c r="BM17" s="68"/>
      <c r="BN17" s="68"/>
      <c r="BO17" s="68"/>
      <c r="BP17" s="68"/>
      <c r="BQ17" s="68"/>
      <c r="BR17" s="68"/>
      <c r="BS17" s="68"/>
      <c r="BT17" s="68"/>
      <c r="BU17" s="68"/>
      <c r="BV17" s="68"/>
      <c r="BW17" s="68"/>
      <c r="BX17" s="68"/>
      <c r="BY17" s="68"/>
      <c r="BZ17" s="6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7"/>
      <c r="BM18" s="68"/>
      <c r="BN18" s="68"/>
      <c r="BO18" s="68"/>
      <c r="BP18" s="68"/>
      <c r="BQ18" s="68"/>
      <c r="BR18" s="68"/>
      <c r="BS18" s="68"/>
      <c r="BT18" s="68"/>
      <c r="BU18" s="68"/>
      <c r="BV18" s="68"/>
      <c r="BW18" s="68"/>
      <c r="BX18" s="68"/>
      <c r="BY18" s="68"/>
      <c r="BZ18" s="6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7"/>
      <c r="BM19" s="68"/>
      <c r="BN19" s="68"/>
      <c r="BO19" s="68"/>
      <c r="BP19" s="68"/>
      <c r="BQ19" s="68"/>
      <c r="BR19" s="68"/>
      <c r="BS19" s="68"/>
      <c r="BT19" s="68"/>
      <c r="BU19" s="68"/>
      <c r="BV19" s="68"/>
      <c r="BW19" s="68"/>
      <c r="BX19" s="68"/>
      <c r="BY19" s="68"/>
      <c r="BZ19" s="6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7"/>
      <c r="BM20" s="68"/>
      <c r="BN20" s="68"/>
      <c r="BO20" s="68"/>
      <c r="BP20" s="68"/>
      <c r="BQ20" s="68"/>
      <c r="BR20" s="68"/>
      <c r="BS20" s="68"/>
      <c r="BT20" s="68"/>
      <c r="BU20" s="68"/>
      <c r="BV20" s="68"/>
      <c r="BW20" s="68"/>
      <c r="BX20" s="68"/>
      <c r="BY20" s="68"/>
      <c r="BZ20" s="6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7"/>
      <c r="BM21" s="68"/>
      <c r="BN21" s="68"/>
      <c r="BO21" s="68"/>
      <c r="BP21" s="68"/>
      <c r="BQ21" s="68"/>
      <c r="BR21" s="68"/>
      <c r="BS21" s="68"/>
      <c r="BT21" s="68"/>
      <c r="BU21" s="68"/>
      <c r="BV21" s="68"/>
      <c r="BW21" s="68"/>
      <c r="BX21" s="68"/>
      <c r="BY21" s="68"/>
      <c r="BZ21" s="6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7"/>
      <c r="BM22" s="68"/>
      <c r="BN22" s="68"/>
      <c r="BO22" s="68"/>
      <c r="BP22" s="68"/>
      <c r="BQ22" s="68"/>
      <c r="BR22" s="68"/>
      <c r="BS22" s="68"/>
      <c r="BT22" s="68"/>
      <c r="BU22" s="68"/>
      <c r="BV22" s="68"/>
      <c r="BW22" s="68"/>
      <c r="BX22" s="68"/>
      <c r="BY22" s="68"/>
      <c r="BZ22" s="6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7"/>
      <c r="BM23" s="68"/>
      <c r="BN23" s="68"/>
      <c r="BO23" s="68"/>
      <c r="BP23" s="68"/>
      <c r="BQ23" s="68"/>
      <c r="BR23" s="68"/>
      <c r="BS23" s="68"/>
      <c r="BT23" s="68"/>
      <c r="BU23" s="68"/>
      <c r="BV23" s="68"/>
      <c r="BW23" s="68"/>
      <c r="BX23" s="68"/>
      <c r="BY23" s="68"/>
      <c r="BZ23" s="6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7"/>
      <c r="BM24" s="68"/>
      <c r="BN24" s="68"/>
      <c r="BO24" s="68"/>
      <c r="BP24" s="68"/>
      <c r="BQ24" s="68"/>
      <c r="BR24" s="68"/>
      <c r="BS24" s="68"/>
      <c r="BT24" s="68"/>
      <c r="BU24" s="68"/>
      <c r="BV24" s="68"/>
      <c r="BW24" s="68"/>
      <c r="BX24" s="68"/>
      <c r="BY24" s="68"/>
      <c r="BZ24" s="6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7"/>
      <c r="BM25" s="68"/>
      <c r="BN25" s="68"/>
      <c r="BO25" s="68"/>
      <c r="BP25" s="68"/>
      <c r="BQ25" s="68"/>
      <c r="BR25" s="68"/>
      <c r="BS25" s="68"/>
      <c r="BT25" s="68"/>
      <c r="BU25" s="68"/>
      <c r="BV25" s="68"/>
      <c r="BW25" s="68"/>
      <c r="BX25" s="68"/>
      <c r="BY25" s="68"/>
      <c r="BZ25" s="6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7"/>
      <c r="BM26" s="68"/>
      <c r="BN26" s="68"/>
      <c r="BO26" s="68"/>
      <c r="BP26" s="68"/>
      <c r="BQ26" s="68"/>
      <c r="BR26" s="68"/>
      <c r="BS26" s="68"/>
      <c r="BT26" s="68"/>
      <c r="BU26" s="68"/>
      <c r="BV26" s="68"/>
      <c r="BW26" s="68"/>
      <c r="BX26" s="68"/>
      <c r="BY26" s="68"/>
      <c r="BZ26" s="6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7"/>
      <c r="BM27" s="68"/>
      <c r="BN27" s="68"/>
      <c r="BO27" s="68"/>
      <c r="BP27" s="68"/>
      <c r="BQ27" s="68"/>
      <c r="BR27" s="68"/>
      <c r="BS27" s="68"/>
      <c r="BT27" s="68"/>
      <c r="BU27" s="68"/>
      <c r="BV27" s="68"/>
      <c r="BW27" s="68"/>
      <c r="BX27" s="68"/>
      <c r="BY27" s="68"/>
      <c r="BZ27" s="6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7"/>
      <c r="BM28" s="68"/>
      <c r="BN28" s="68"/>
      <c r="BO28" s="68"/>
      <c r="BP28" s="68"/>
      <c r="BQ28" s="68"/>
      <c r="BR28" s="68"/>
      <c r="BS28" s="68"/>
      <c r="BT28" s="68"/>
      <c r="BU28" s="68"/>
      <c r="BV28" s="68"/>
      <c r="BW28" s="68"/>
      <c r="BX28" s="68"/>
      <c r="BY28" s="68"/>
      <c r="BZ28" s="6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7"/>
      <c r="BM29" s="68"/>
      <c r="BN29" s="68"/>
      <c r="BO29" s="68"/>
      <c r="BP29" s="68"/>
      <c r="BQ29" s="68"/>
      <c r="BR29" s="68"/>
      <c r="BS29" s="68"/>
      <c r="BT29" s="68"/>
      <c r="BU29" s="68"/>
      <c r="BV29" s="68"/>
      <c r="BW29" s="68"/>
      <c r="BX29" s="68"/>
      <c r="BY29" s="68"/>
      <c r="BZ29" s="6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7"/>
      <c r="BM30" s="68"/>
      <c r="BN30" s="68"/>
      <c r="BO30" s="68"/>
      <c r="BP30" s="68"/>
      <c r="BQ30" s="68"/>
      <c r="BR30" s="68"/>
      <c r="BS30" s="68"/>
      <c r="BT30" s="68"/>
      <c r="BU30" s="68"/>
      <c r="BV30" s="68"/>
      <c r="BW30" s="68"/>
      <c r="BX30" s="68"/>
      <c r="BY30" s="68"/>
      <c r="BZ30" s="6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7"/>
      <c r="BM31" s="68"/>
      <c r="BN31" s="68"/>
      <c r="BO31" s="68"/>
      <c r="BP31" s="68"/>
      <c r="BQ31" s="68"/>
      <c r="BR31" s="68"/>
      <c r="BS31" s="68"/>
      <c r="BT31" s="68"/>
      <c r="BU31" s="68"/>
      <c r="BV31" s="68"/>
      <c r="BW31" s="68"/>
      <c r="BX31" s="68"/>
      <c r="BY31" s="68"/>
      <c r="BZ31" s="6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7"/>
      <c r="BM32" s="68"/>
      <c r="BN32" s="68"/>
      <c r="BO32" s="68"/>
      <c r="BP32" s="68"/>
      <c r="BQ32" s="68"/>
      <c r="BR32" s="68"/>
      <c r="BS32" s="68"/>
      <c r="BT32" s="68"/>
      <c r="BU32" s="68"/>
      <c r="BV32" s="68"/>
      <c r="BW32" s="68"/>
      <c r="BX32" s="68"/>
      <c r="BY32" s="68"/>
      <c r="BZ32" s="6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7"/>
      <c r="BM33" s="68"/>
      <c r="BN33" s="68"/>
      <c r="BO33" s="68"/>
      <c r="BP33" s="68"/>
      <c r="BQ33" s="68"/>
      <c r="BR33" s="68"/>
      <c r="BS33" s="68"/>
      <c r="BT33" s="68"/>
      <c r="BU33" s="68"/>
      <c r="BV33" s="68"/>
      <c r="BW33" s="68"/>
      <c r="BX33" s="68"/>
      <c r="BY33" s="68"/>
      <c r="BZ33" s="69"/>
    </row>
    <row r="34" spans="1:78" ht="13.5" customHeight="1" x14ac:dyDescent="0.15">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67"/>
      <c r="BM34" s="68"/>
      <c r="BN34" s="68"/>
      <c r="BO34" s="68"/>
      <c r="BP34" s="68"/>
      <c r="BQ34" s="68"/>
      <c r="BR34" s="68"/>
      <c r="BS34" s="68"/>
      <c r="BT34" s="68"/>
      <c r="BU34" s="68"/>
      <c r="BV34" s="68"/>
      <c r="BW34" s="68"/>
      <c r="BX34" s="68"/>
      <c r="BY34" s="68"/>
      <c r="BZ34" s="69"/>
    </row>
    <row r="35" spans="1:78" ht="13.5" customHeight="1" x14ac:dyDescent="0.15">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67"/>
      <c r="BM35" s="68"/>
      <c r="BN35" s="68"/>
      <c r="BO35" s="68"/>
      <c r="BP35" s="68"/>
      <c r="BQ35" s="68"/>
      <c r="BR35" s="68"/>
      <c r="BS35" s="68"/>
      <c r="BT35" s="68"/>
      <c r="BU35" s="68"/>
      <c r="BV35" s="68"/>
      <c r="BW35" s="68"/>
      <c r="BX35" s="68"/>
      <c r="BY35" s="68"/>
      <c r="BZ35" s="6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7"/>
      <c r="BM36" s="68"/>
      <c r="BN36" s="68"/>
      <c r="BO36" s="68"/>
      <c r="BP36" s="68"/>
      <c r="BQ36" s="68"/>
      <c r="BR36" s="68"/>
      <c r="BS36" s="68"/>
      <c r="BT36" s="68"/>
      <c r="BU36" s="68"/>
      <c r="BV36" s="68"/>
      <c r="BW36" s="68"/>
      <c r="BX36" s="68"/>
      <c r="BY36" s="68"/>
      <c r="BZ36" s="6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7"/>
      <c r="BM37" s="68"/>
      <c r="BN37" s="68"/>
      <c r="BO37" s="68"/>
      <c r="BP37" s="68"/>
      <c r="BQ37" s="68"/>
      <c r="BR37" s="68"/>
      <c r="BS37" s="68"/>
      <c r="BT37" s="68"/>
      <c r="BU37" s="68"/>
      <c r="BV37" s="68"/>
      <c r="BW37" s="68"/>
      <c r="BX37" s="68"/>
      <c r="BY37" s="68"/>
      <c r="BZ37" s="6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7"/>
      <c r="BM38" s="68"/>
      <c r="BN38" s="68"/>
      <c r="BO38" s="68"/>
      <c r="BP38" s="68"/>
      <c r="BQ38" s="68"/>
      <c r="BR38" s="68"/>
      <c r="BS38" s="68"/>
      <c r="BT38" s="68"/>
      <c r="BU38" s="68"/>
      <c r="BV38" s="68"/>
      <c r="BW38" s="68"/>
      <c r="BX38" s="68"/>
      <c r="BY38" s="68"/>
      <c r="BZ38" s="6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7"/>
      <c r="BM39" s="68"/>
      <c r="BN39" s="68"/>
      <c r="BO39" s="68"/>
      <c r="BP39" s="68"/>
      <c r="BQ39" s="68"/>
      <c r="BR39" s="68"/>
      <c r="BS39" s="68"/>
      <c r="BT39" s="68"/>
      <c r="BU39" s="68"/>
      <c r="BV39" s="68"/>
      <c r="BW39" s="68"/>
      <c r="BX39" s="68"/>
      <c r="BY39" s="68"/>
      <c r="BZ39" s="6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7"/>
      <c r="BM40" s="68"/>
      <c r="BN40" s="68"/>
      <c r="BO40" s="68"/>
      <c r="BP40" s="68"/>
      <c r="BQ40" s="68"/>
      <c r="BR40" s="68"/>
      <c r="BS40" s="68"/>
      <c r="BT40" s="68"/>
      <c r="BU40" s="68"/>
      <c r="BV40" s="68"/>
      <c r="BW40" s="68"/>
      <c r="BX40" s="68"/>
      <c r="BY40" s="68"/>
      <c r="BZ40" s="6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7"/>
      <c r="BM41" s="68"/>
      <c r="BN41" s="68"/>
      <c r="BO41" s="68"/>
      <c r="BP41" s="68"/>
      <c r="BQ41" s="68"/>
      <c r="BR41" s="68"/>
      <c r="BS41" s="68"/>
      <c r="BT41" s="68"/>
      <c r="BU41" s="68"/>
      <c r="BV41" s="68"/>
      <c r="BW41" s="68"/>
      <c r="BX41" s="68"/>
      <c r="BY41" s="68"/>
      <c r="BZ41" s="6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7"/>
      <c r="BM42" s="68"/>
      <c r="BN42" s="68"/>
      <c r="BO42" s="68"/>
      <c r="BP42" s="68"/>
      <c r="BQ42" s="68"/>
      <c r="BR42" s="68"/>
      <c r="BS42" s="68"/>
      <c r="BT42" s="68"/>
      <c r="BU42" s="68"/>
      <c r="BV42" s="68"/>
      <c r="BW42" s="68"/>
      <c r="BX42" s="68"/>
      <c r="BY42" s="68"/>
      <c r="BZ42" s="6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7"/>
      <c r="BM43" s="68"/>
      <c r="BN43" s="68"/>
      <c r="BO43" s="68"/>
      <c r="BP43" s="68"/>
      <c r="BQ43" s="68"/>
      <c r="BR43" s="68"/>
      <c r="BS43" s="68"/>
      <c r="BT43" s="68"/>
      <c r="BU43" s="68"/>
      <c r="BV43" s="68"/>
      <c r="BW43" s="68"/>
      <c r="BX43" s="68"/>
      <c r="BY43" s="68"/>
      <c r="BZ43" s="6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0"/>
      <c r="BM44" s="71"/>
      <c r="BN44" s="71"/>
      <c r="BO44" s="71"/>
      <c r="BP44" s="71"/>
      <c r="BQ44" s="71"/>
      <c r="BR44" s="71"/>
      <c r="BS44" s="71"/>
      <c r="BT44" s="71"/>
      <c r="BU44" s="71"/>
      <c r="BV44" s="71"/>
      <c r="BW44" s="71"/>
      <c r="BX44" s="71"/>
      <c r="BY44" s="71"/>
      <c r="BZ44" s="7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7" t="s">
        <v>110</v>
      </c>
      <c r="BM47" s="68"/>
      <c r="BN47" s="68"/>
      <c r="BO47" s="68"/>
      <c r="BP47" s="68"/>
      <c r="BQ47" s="68"/>
      <c r="BR47" s="68"/>
      <c r="BS47" s="68"/>
      <c r="BT47" s="68"/>
      <c r="BU47" s="68"/>
      <c r="BV47" s="68"/>
      <c r="BW47" s="68"/>
      <c r="BX47" s="68"/>
      <c r="BY47" s="68"/>
      <c r="BZ47" s="6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7"/>
      <c r="BM48" s="68"/>
      <c r="BN48" s="68"/>
      <c r="BO48" s="68"/>
      <c r="BP48" s="68"/>
      <c r="BQ48" s="68"/>
      <c r="BR48" s="68"/>
      <c r="BS48" s="68"/>
      <c r="BT48" s="68"/>
      <c r="BU48" s="68"/>
      <c r="BV48" s="68"/>
      <c r="BW48" s="68"/>
      <c r="BX48" s="68"/>
      <c r="BY48" s="68"/>
      <c r="BZ48" s="6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7"/>
      <c r="BM49" s="68"/>
      <c r="BN49" s="68"/>
      <c r="BO49" s="68"/>
      <c r="BP49" s="68"/>
      <c r="BQ49" s="68"/>
      <c r="BR49" s="68"/>
      <c r="BS49" s="68"/>
      <c r="BT49" s="68"/>
      <c r="BU49" s="68"/>
      <c r="BV49" s="68"/>
      <c r="BW49" s="68"/>
      <c r="BX49" s="68"/>
      <c r="BY49" s="68"/>
      <c r="BZ49" s="6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7"/>
      <c r="BM50" s="68"/>
      <c r="BN50" s="68"/>
      <c r="BO50" s="68"/>
      <c r="BP50" s="68"/>
      <c r="BQ50" s="68"/>
      <c r="BR50" s="68"/>
      <c r="BS50" s="68"/>
      <c r="BT50" s="68"/>
      <c r="BU50" s="68"/>
      <c r="BV50" s="68"/>
      <c r="BW50" s="68"/>
      <c r="BX50" s="68"/>
      <c r="BY50" s="68"/>
      <c r="BZ50" s="6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7"/>
      <c r="BM51" s="68"/>
      <c r="BN51" s="68"/>
      <c r="BO51" s="68"/>
      <c r="BP51" s="68"/>
      <c r="BQ51" s="68"/>
      <c r="BR51" s="68"/>
      <c r="BS51" s="68"/>
      <c r="BT51" s="68"/>
      <c r="BU51" s="68"/>
      <c r="BV51" s="68"/>
      <c r="BW51" s="68"/>
      <c r="BX51" s="68"/>
      <c r="BY51" s="68"/>
      <c r="BZ51" s="6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7"/>
      <c r="BM52" s="68"/>
      <c r="BN52" s="68"/>
      <c r="BO52" s="68"/>
      <c r="BP52" s="68"/>
      <c r="BQ52" s="68"/>
      <c r="BR52" s="68"/>
      <c r="BS52" s="68"/>
      <c r="BT52" s="68"/>
      <c r="BU52" s="68"/>
      <c r="BV52" s="68"/>
      <c r="BW52" s="68"/>
      <c r="BX52" s="68"/>
      <c r="BY52" s="68"/>
      <c r="BZ52" s="6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7"/>
      <c r="BM53" s="68"/>
      <c r="BN53" s="68"/>
      <c r="BO53" s="68"/>
      <c r="BP53" s="68"/>
      <c r="BQ53" s="68"/>
      <c r="BR53" s="68"/>
      <c r="BS53" s="68"/>
      <c r="BT53" s="68"/>
      <c r="BU53" s="68"/>
      <c r="BV53" s="68"/>
      <c r="BW53" s="68"/>
      <c r="BX53" s="68"/>
      <c r="BY53" s="68"/>
      <c r="BZ53" s="6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7"/>
      <c r="BM54" s="68"/>
      <c r="BN54" s="68"/>
      <c r="BO54" s="68"/>
      <c r="BP54" s="68"/>
      <c r="BQ54" s="68"/>
      <c r="BR54" s="68"/>
      <c r="BS54" s="68"/>
      <c r="BT54" s="68"/>
      <c r="BU54" s="68"/>
      <c r="BV54" s="68"/>
      <c r="BW54" s="68"/>
      <c r="BX54" s="68"/>
      <c r="BY54" s="68"/>
      <c r="BZ54" s="6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7"/>
      <c r="BM55" s="68"/>
      <c r="BN55" s="68"/>
      <c r="BO55" s="68"/>
      <c r="BP55" s="68"/>
      <c r="BQ55" s="68"/>
      <c r="BR55" s="68"/>
      <c r="BS55" s="68"/>
      <c r="BT55" s="68"/>
      <c r="BU55" s="68"/>
      <c r="BV55" s="68"/>
      <c r="BW55" s="68"/>
      <c r="BX55" s="68"/>
      <c r="BY55" s="68"/>
      <c r="BZ55" s="69"/>
    </row>
    <row r="56" spans="1:78" ht="13.5" customHeight="1" x14ac:dyDescent="0.15">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67"/>
      <c r="BM56" s="68"/>
      <c r="BN56" s="68"/>
      <c r="BO56" s="68"/>
      <c r="BP56" s="68"/>
      <c r="BQ56" s="68"/>
      <c r="BR56" s="68"/>
      <c r="BS56" s="68"/>
      <c r="BT56" s="68"/>
      <c r="BU56" s="68"/>
      <c r="BV56" s="68"/>
      <c r="BW56" s="68"/>
      <c r="BX56" s="68"/>
      <c r="BY56" s="68"/>
      <c r="BZ56" s="69"/>
    </row>
    <row r="57" spans="1:78" ht="13.5" customHeight="1" x14ac:dyDescent="0.15">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67"/>
      <c r="BM57" s="68"/>
      <c r="BN57" s="68"/>
      <c r="BO57" s="68"/>
      <c r="BP57" s="68"/>
      <c r="BQ57" s="68"/>
      <c r="BR57" s="68"/>
      <c r="BS57" s="68"/>
      <c r="BT57" s="68"/>
      <c r="BU57" s="68"/>
      <c r="BV57" s="68"/>
      <c r="BW57" s="68"/>
      <c r="BX57" s="68"/>
      <c r="BY57" s="68"/>
      <c r="BZ57" s="6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7"/>
      <c r="BM58" s="68"/>
      <c r="BN58" s="68"/>
      <c r="BO58" s="68"/>
      <c r="BP58" s="68"/>
      <c r="BQ58" s="68"/>
      <c r="BR58" s="68"/>
      <c r="BS58" s="68"/>
      <c r="BT58" s="68"/>
      <c r="BU58" s="68"/>
      <c r="BV58" s="68"/>
      <c r="BW58" s="68"/>
      <c r="BX58" s="68"/>
      <c r="BY58" s="68"/>
      <c r="BZ58" s="6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7"/>
      <c r="BM59" s="68"/>
      <c r="BN59" s="68"/>
      <c r="BO59" s="68"/>
      <c r="BP59" s="68"/>
      <c r="BQ59" s="68"/>
      <c r="BR59" s="68"/>
      <c r="BS59" s="68"/>
      <c r="BT59" s="68"/>
      <c r="BU59" s="68"/>
      <c r="BV59" s="68"/>
      <c r="BW59" s="68"/>
      <c r="BX59" s="68"/>
      <c r="BY59" s="68"/>
      <c r="BZ59" s="69"/>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7"/>
      <c r="BM60" s="68"/>
      <c r="BN60" s="68"/>
      <c r="BO60" s="68"/>
      <c r="BP60" s="68"/>
      <c r="BQ60" s="68"/>
      <c r="BR60" s="68"/>
      <c r="BS60" s="68"/>
      <c r="BT60" s="68"/>
      <c r="BU60" s="68"/>
      <c r="BV60" s="68"/>
      <c r="BW60" s="68"/>
      <c r="BX60" s="68"/>
      <c r="BY60" s="68"/>
      <c r="BZ60" s="69"/>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7"/>
      <c r="BM61" s="68"/>
      <c r="BN61" s="68"/>
      <c r="BO61" s="68"/>
      <c r="BP61" s="68"/>
      <c r="BQ61" s="68"/>
      <c r="BR61" s="68"/>
      <c r="BS61" s="68"/>
      <c r="BT61" s="68"/>
      <c r="BU61" s="68"/>
      <c r="BV61" s="68"/>
      <c r="BW61" s="68"/>
      <c r="BX61" s="68"/>
      <c r="BY61" s="68"/>
      <c r="BZ61" s="6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7"/>
      <c r="BM62" s="68"/>
      <c r="BN62" s="68"/>
      <c r="BO62" s="68"/>
      <c r="BP62" s="68"/>
      <c r="BQ62" s="68"/>
      <c r="BR62" s="68"/>
      <c r="BS62" s="68"/>
      <c r="BT62" s="68"/>
      <c r="BU62" s="68"/>
      <c r="BV62" s="68"/>
      <c r="BW62" s="68"/>
      <c r="BX62" s="68"/>
      <c r="BY62" s="68"/>
      <c r="BZ62" s="6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0"/>
      <c r="BM63" s="71"/>
      <c r="BN63" s="71"/>
      <c r="BO63" s="71"/>
      <c r="BP63" s="71"/>
      <c r="BQ63" s="71"/>
      <c r="BR63" s="71"/>
      <c r="BS63" s="71"/>
      <c r="BT63" s="71"/>
      <c r="BU63" s="71"/>
      <c r="BV63" s="71"/>
      <c r="BW63" s="71"/>
      <c r="BX63" s="71"/>
      <c r="BY63" s="71"/>
      <c r="BZ63" s="7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108</v>
      </c>
      <c r="BM66" s="74"/>
      <c r="BN66" s="74"/>
      <c r="BO66" s="74"/>
      <c r="BP66" s="74"/>
      <c r="BQ66" s="74"/>
      <c r="BR66" s="74"/>
      <c r="BS66" s="74"/>
      <c r="BT66" s="74"/>
      <c r="BU66" s="74"/>
      <c r="BV66" s="74"/>
      <c r="BW66" s="74"/>
      <c r="BX66" s="74"/>
      <c r="BY66" s="74"/>
      <c r="BZ66" s="7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x14ac:dyDescent="0.15">
      <c r="C83" s="2" t="s">
        <v>40</v>
      </c>
    </row>
    <row r="84" spans="1:78" x14ac:dyDescent="0.15">
      <c r="C84" s="2" t="s">
        <v>41</v>
      </c>
    </row>
  </sheetData>
  <sheetProtection password="B501" sheet="1" objects="1" scenarios="1" formatCells="0" formatColumns="0" formatRows="0"/>
  <mergeCells count="55">
    <mergeCell ref="B60:BJ61"/>
    <mergeCell ref="BL47:BZ63"/>
    <mergeCell ref="BL64:BZ65"/>
    <mergeCell ref="C79:T80"/>
    <mergeCell ref="W79:AN80"/>
    <mergeCell ref="AQ79:BH80"/>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15">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472115</v>
      </c>
      <c r="D6" s="31">
        <f t="shared" si="3"/>
        <v>47</v>
      </c>
      <c r="E6" s="31">
        <f t="shared" si="3"/>
        <v>17</v>
      </c>
      <c r="F6" s="31">
        <f t="shared" si="3"/>
        <v>1</v>
      </c>
      <c r="G6" s="31">
        <f t="shared" si="3"/>
        <v>0</v>
      </c>
      <c r="H6" s="31" t="str">
        <f t="shared" si="3"/>
        <v>沖縄県　沖縄市</v>
      </c>
      <c r="I6" s="31" t="str">
        <f t="shared" si="3"/>
        <v>法非適用</v>
      </c>
      <c r="J6" s="31" t="str">
        <f t="shared" si="3"/>
        <v>下水道事業</v>
      </c>
      <c r="K6" s="31" t="str">
        <f t="shared" si="3"/>
        <v>公共下水道</v>
      </c>
      <c r="L6" s="31" t="str">
        <f t="shared" si="3"/>
        <v>Ad</v>
      </c>
      <c r="M6" s="32" t="str">
        <f t="shared" si="3"/>
        <v>-</v>
      </c>
      <c r="N6" s="32" t="str">
        <f t="shared" si="3"/>
        <v>該当数値なし</v>
      </c>
      <c r="O6" s="32">
        <f t="shared" si="3"/>
        <v>97.23</v>
      </c>
      <c r="P6" s="32">
        <f t="shared" si="3"/>
        <v>100</v>
      </c>
      <c r="Q6" s="32">
        <f t="shared" si="3"/>
        <v>1253</v>
      </c>
      <c r="R6" s="32">
        <f t="shared" si="3"/>
        <v>139181</v>
      </c>
      <c r="S6" s="32">
        <f t="shared" si="3"/>
        <v>49.72</v>
      </c>
      <c r="T6" s="32">
        <f t="shared" si="3"/>
        <v>2799.3</v>
      </c>
      <c r="U6" s="32">
        <f t="shared" si="3"/>
        <v>135453</v>
      </c>
      <c r="V6" s="32">
        <f t="shared" si="3"/>
        <v>27.13</v>
      </c>
      <c r="W6" s="32">
        <f t="shared" si="3"/>
        <v>4992.74</v>
      </c>
      <c r="X6" s="33">
        <f>IF(X7="",NA(),X7)</f>
        <v>81.72</v>
      </c>
      <c r="Y6" s="33">
        <f t="shared" ref="Y6:AG6" si="4">IF(Y7="",NA(),Y7)</f>
        <v>99.02</v>
      </c>
      <c r="Z6" s="33">
        <f t="shared" si="4"/>
        <v>101.14</v>
      </c>
      <c r="AA6" s="33">
        <f t="shared" si="4"/>
        <v>100.16</v>
      </c>
      <c r="AB6" s="33">
        <f t="shared" si="4"/>
        <v>106.58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284.98</v>
      </c>
      <c r="BF6" s="33">
        <f t="shared" ref="BF6:BN6" si="7">IF(BF7="",NA(),BF7)</f>
        <v>400.61</v>
      </c>
      <c r="BG6" s="33">
        <f t="shared" si="7"/>
        <v>382.54</v>
      </c>
      <c r="BH6" s="33">
        <f t="shared" si="7"/>
        <v>384.84</v>
      </c>
      <c r="BI6" s="33">
        <f t="shared" si="7"/>
        <v>363.75</v>
      </c>
      <c r="BJ6" s="33">
        <f t="shared" si="7"/>
        <v>926.49</v>
      </c>
      <c r="BK6" s="33">
        <f t="shared" si="7"/>
        <v>978.41</v>
      </c>
      <c r="BL6" s="33">
        <f t="shared" si="7"/>
        <v>935.65</v>
      </c>
      <c r="BM6" s="33">
        <f t="shared" si="7"/>
        <v>924.44</v>
      </c>
      <c r="BN6" s="33">
        <f t="shared" si="7"/>
        <v>963.16</v>
      </c>
      <c r="BO6" s="32" t="str">
        <f>IF(BO7="","",IF(BO7="-","【-】","【"&amp;SUBSTITUTE(TEXT(BO7,"#,##0.00"),"-","△")&amp;"】"))</f>
        <v>【776.35】</v>
      </c>
      <c r="BP6" s="33">
        <f>IF(BP7="",NA(),BP7)</f>
        <v>121.33</v>
      </c>
      <c r="BQ6" s="33">
        <f t="shared" ref="BQ6:BY6" si="8">IF(BQ7="",NA(),BQ7)</f>
        <v>82.64</v>
      </c>
      <c r="BR6" s="33">
        <f t="shared" si="8"/>
        <v>91.77</v>
      </c>
      <c r="BS6" s="33">
        <f t="shared" si="8"/>
        <v>90.27</v>
      </c>
      <c r="BT6" s="33">
        <f t="shared" si="8"/>
        <v>93.98</v>
      </c>
      <c r="BU6" s="33">
        <f t="shared" si="8"/>
        <v>89.03</v>
      </c>
      <c r="BV6" s="33">
        <f t="shared" si="8"/>
        <v>88.02</v>
      </c>
      <c r="BW6" s="33">
        <f t="shared" si="8"/>
        <v>90.14</v>
      </c>
      <c r="BX6" s="33">
        <f t="shared" si="8"/>
        <v>90.24</v>
      </c>
      <c r="BY6" s="33">
        <f t="shared" si="8"/>
        <v>94.82</v>
      </c>
      <c r="BZ6" s="32" t="str">
        <f>IF(BZ7="","",IF(BZ7="-","【-】","【"&amp;SUBSTITUTE(TEXT(BZ7,"#,##0.00"),"-","△")&amp;"】"))</f>
        <v>【96.57】</v>
      </c>
      <c r="CA6" s="33">
        <f>IF(CA7="",NA(),CA7)</f>
        <v>90.02</v>
      </c>
      <c r="CB6" s="33">
        <f t="shared" ref="CB6:CJ6" si="9">IF(CB7="",NA(),CB7)</f>
        <v>93.55</v>
      </c>
      <c r="CC6" s="33">
        <f t="shared" si="9"/>
        <v>84.55</v>
      </c>
      <c r="CD6" s="33">
        <f t="shared" si="9"/>
        <v>85.69</v>
      </c>
      <c r="CE6" s="33">
        <f t="shared" si="9"/>
        <v>86.06</v>
      </c>
      <c r="CF6" s="33">
        <f t="shared" si="9"/>
        <v>172.4</v>
      </c>
      <c r="CG6" s="33">
        <f t="shared" si="9"/>
        <v>172.91</v>
      </c>
      <c r="CH6" s="33">
        <f t="shared" si="9"/>
        <v>169.64</v>
      </c>
      <c r="CI6" s="33">
        <f t="shared" si="9"/>
        <v>170.22</v>
      </c>
      <c r="CJ6" s="33">
        <f t="shared" si="9"/>
        <v>162.88</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68.09</v>
      </c>
      <c r="CR6" s="33">
        <f t="shared" si="10"/>
        <v>68.209999999999994</v>
      </c>
      <c r="CS6" s="33">
        <f t="shared" si="10"/>
        <v>67.569999999999993</v>
      </c>
      <c r="CT6" s="33">
        <f t="shared" si="10"/>
        <v>67.099999999999994</v>
      </c>
      <c r="CU6" s="33">
        <f t="shared" si="10"/>
        <v>67.95</v>
      </c>
      <c r="CV6" s="32" t="str">
        <f>IF(CV7="","",IF(CV7="-","【-】","【"&amp;SUBSTITUTE(TEXT(CV7,"#,##0.00"),"-","△")&amp;"】"))</f>
        <v>【60.35】</v>
      </c>
      <c r="CW6" s="33">
        <f>IF(CW7="",NA(),CW7)</f>
        <v>81.25</v>
      </c>
      <c r="CX6" s="33">
        <f t="shared" ref="CX6:DF6" si="11">IF(CX7="",NA(),CX7)</f>
        <v>81.180000000000007</v>
      </c>
      <c r="CY6" s="33">
        <f t="shared" si="11"/>
        <v>82.5</v>
      </c>
      <c r="CZ6" s="33">
        <f t="shared" si="11"/>
        <v>82.49</v>
      </c>
      <c r="DA6" s="33">
        <f t="shared" si="11"/>
        <v>84.26</v>
      </c>
      <c r="DB6" s="33">
        <f t="shared" si="11"/>
        <v>92.41</v>
      </c>
      <c r="DC6" s="33">
        <f t="shared" si="11"/>
        <v>92.8</v>
      </c>
      <c r="DD6" s="33">
        <f t="shared" si="11"/>
        <v>92.87</v>
      </c>
      <c r="DE6" s="33">
        <f t="shared" si="11"/>
        <v>93.01</v>
      </c>
      <c r="DF6" s="33">
        <f t="shared" si="11"/>
        <v>93.12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0.45</v>
      </c>
      <c r="EF6" s="33">
        <f t="shared" si="14"/>
        <v>0.54</v>
      </c>
      <c r="EG6" s="32">
        <f t="shared" si="14"/>
        <v>0</v>
      </c>
      <c r="EH6" s="33">
        <f t="shared" si="14"/>
        <v>0.13</v>
      </c>
      <c r="EI6" s="33">
        <f t="shared" si="14"/>
        <v>0.12</v>
      </c>
      <c r="EJ6" s="33">
        <f t="shared" si="14"/>
        <v>0.11</v>
      </c>
      <c r="EK6" s="33">
        <f t="shared" si="14"/>
        <v>0.14000000000000001</v>
      </c>
      <c r="EL6" s="33">
        <f t="shared" si="14"/>
        <v>0.11</v>
      </c>
      <c r="EM6" s="33">
        <f t="shared" si="14"/>
        <v>0.08</v>
      </c>
      <c r="EN6" s="32" t="str">
        <f>IF(EN7="","",IF(EN7="-","【-】","【"&amp;SUBSTITUTE(TEXT(EN7,"#,##0.00"),"-","△")&amp;"】"))</f>
        <v>【0.17】</v>
      </c>
    </row>
    <row r="7" spans="1:144" s="34" customFormat="1" x14ac:dyDescent="0.15">
      <c r="A7" s="26"/>
      <c r="B7" s="35">
        <v>2014</v>
      </c>
      <c r="C7" s="35">
        <v>472115</v>
      </c>
      <c r="D7" s="35">
        <v>47</v>
      </c>
      <c r="E7" s="35">
        <v>17</v>
      </c>
      <c r="F7" s="35">
        <v>1</v>
      </c>
      <c r="G7" s="35">
        <v>0</v>
      </c>
      <c r="H7" s="35" t="s">
        <v>96</v>
      </c>
      <c r="I7" s="35" t="s">
        <v>97</v>
      </c>
      <c r="J7" s="35" t="s">
        <v>98</v>
      </c>
      <c r="K7" s="35" t="s">
        <v>99</v>
      </c>
      <c r="L7" s="35" t="s">
        <v>100</v>
      </c>
      <c r="M7" s="36" t="s">
        <v>101</v>
      </c>
      <c r="N7" s="36" t="s">
        <v>102</v>
      </c>
      <c r="O7" s="36">
        <v>97.23</v>
      </c>
      <c r="P7" s="36">
        <v>100</v>
      </c>
      <c r="Q7" s="36">
        <v>1253</v>
      </c>
      <c r="R7" s="36">
        <v>139181</v>
      </c>
      <c r="S7" s="36">
        <v>49.72</v>
      </c>
      <c r="T7" s="36">
        <v>2799.3</v>
      </c>
      <c r="U7" s="36">
        <v>135453</v>
      </c>
      <c r="V7" s="36">
        <v>27.13</v>
      </c>
      <c r="W7" s="36">
        <v>4992.74</v>
      </c>
      <c r="X7" s="36">
        <v>81.72</v>
      </c>
      <c r="Y7" s="36">
        <v>99.02</v>
      </c>
      <c r="Z7" s="36">
        <v>101.14</v>
      </c>
      <c r="AA7" s="36">
        <v>100.16</v>
      </c>
      <c r="AB7" s="36">
        <v>106.58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284.98</v>
      </c>
      <c r="BF7" s="36">
        <v>400.61</v>
      </c>
      <c r="BG7" s="36">
        <v>382.54</v>
      </c>
      <c r="BH7" s="36">
        <v>384.84</v>
      </c>
      <c r="BI7" s="36">
        <v>363.75</v>
      </c>
      <c r="BJ7" s="36">
        <v>926.49</v>
      </c>
      <c r="BK7" s="36">
        <v>978.41</v>
      </c>
      <c r="BL7" s="36">
        <v>935.65</v>
      </c>
      <c r="BM7" s="36">
        <v>924.44</v>
      </c>
      <c r="BN7" s="36">
        <v>963.16</v>
      </c>
      <c r="BO7" s="36">
        <v>776.35</v>
      </c>
      <c r="BP7" s="36">
        <v>121.33</v>
      </c>
      <c r="BQ7" s="36">
        <v>82.64</v>
      </c>
      <c r="BR7" s="36">
        <v>91.77</v>
      </c>
      <c r="BS7" s="36">
        <v>90.27</v>
      </c>
      <c r="BT7" s="36">
        <v>93.98</v>
      </c>
      <c r="BU7" s="36">
        <v>89.03</v>
      </c>
      <c r="BV7" s="36">
        <v>88.02</v>
      </c>
      <c r="BW7" s="36">
        <v>90.14</v>
      </c>
      <c r="BX7" s="36">
        <v>90.24</v>
      </c>
      <c r="BY7" s="36">
        <v>94.82</v>
      </c>
      <c r="BZ7" s="36">
        <v>96.57</v>
      </c>
      <c r="CA7" s="36">
        <v>90.02</v>
      </c>
      <c r="CB7" s="36">
        <v>93.55</v>
      </c>
      <c r="CC7" s="36">
        <v>84.55</v>
      </c>
      <c r="CD7" s="36">
        <v>85.69</v>
      </c>
      <c r="CE7" s="36">
        <v>86.06</v>
      </c>
      <c r="CF7" s="36">
        <v>172.4</v>
      </c>
      <c r="CG7" s="36">
        <v>172.91</v>
      </c>
      <c r="CH7" s="36">
        <v>169.64</v>
      </c>
      <c r="CI7" s="36">
        <v>170.22</v>
      </c>
      <c r="CJ7" s="36">
        <v>162.88</v>
      </c>
      <c r="CK7" s="36">
        <v>142.28</v>
      </c>
      <c r="CL7" s="36" t="s">
        <v>101</v>
      </c>
      <c r="CM7" s="36" t="s">
        <v>101</v>
      </c>
      <c r="CN7" s="36" t="s">
        <v>101</v>
      </c>
      <c r="CO7" s="36" t="s">
        <v>101</v>
      </c>
      <c r="CP7" s="36" t="s">
        <v>101</v>
      </c>
      <c r="CQ7" s="36">
        <v>68.09</v>
      </c>
      <c r="CR7" s="36">
        <v>68.209999999999994</v>
      </c>
      <c r="CS7" s="36">
        <v>67.569999999999993</v>
      </c>
      <c r="CT7" s="36">
        <v>67.099999999999994</v>
      </c>
      <c r="CU7" s="36">
        <v>67.95</v>
      </c>
      <c r="CV7" s="36">
        <v>60.35</v>
      </c>
      <c r="CW7" s="36">
        <v>81.25</v>
      </c>
      <c r="CX7" s="36">
        <v>81.180000000000007</v>
      </c>
      <c r="CY7" s="36">
        <v>82.5</v>
      </c>
      <c r="CZ7" s="36">
        <v>82.49</v>
      </c>
      <c r="DA7" s="36">
        <v>84.26</v>
      </c>
      <c r="DB7" s="36">
        <v>92.41</v>
      </c>
      <c r="DC7" s="36">
        <v>92.8</v>
      </c>
      <c r="DD7" s="36">
        <v>92.87</v>
      </c>
      <c r="DE7" s="36">
        <v>93.01</v>
      </c>
      <c r="DF7" s="36">
        <v>93.12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0.45</v>
      </c>
      <c r="EF7" s="36">
        <v>0.54</v>
      </c>
      <c r="EG7" s="36">
        <v>0</v>
      </c>
      <c r="EH7" s="36">
        <v>0.13</v>
      </c>
      <c r="EI7" s="36">
        <v>0.12</v>
      </c>
      <c r="EJ7" s="36">
        <v>0.11</v>
      </c>
      <c r="EK7" s="36">
        <v>0.14000000000000001</v>
      </c>
      <c r="EL7" s="36">
        <v>0.11</v>
      </c>
      <c r="EM7" s="36">
        <v>0.08</v>
      </c>
      <c r="EN7" s="36">
        <v>0.17</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宮城　光秀</cp:lastModifiedBy>
  <cp:lastPrinted>2016-02-18T01:36:26Z</cp:lastPrinted>
  <dcterms:created xsi:type="dcterms:W3CDTF">2016-02-03T08:58:30Z</dcterms:created>
  <dcterms:modified xsi:type="dcterms:W3CDTF">2016-02-22T07:18:02Z</dcterms:modified>
</cp:coreProperties>
</file>