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320" windowHeight="7950"/>
  </bookViews>
  <sheets>
    <sheet name="レギュラー" sheetId="2" r:id="rId1"/>
    <sheet name="軽油" sheetId="4" r:id="rId2"/>
    <sheet name="灯油" sheetId="3" r:id="rId3"/>
    <sheet name="A重油" sheetId="5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45621"/>
</workbook>
</file>

<file path=xl/calcChain.xml><?xml version="1.0" encoding="utf-8"?>
<calcChain xmlns="http://schemas.openxmlformats.org/spreadsheetml/2006/main">
  <c r="C27" i="5" l="1"/>
  <c r="D27" i="5"/>
  <c r="E27" i="5"/>
  <c r="F27" i="5"/>
  <c r="G27" i="5"/>
  <c r="H27" i="5"/>
  <c r="I27" i="5"/>
  <c r="J27" i="5"/>
  <c r="K27" i="5"/>
  <c r="L27" i="5"/>
  <c r="M27" i="5"/>
  <c r="B27" i="5"/>
  <c r="C27" i="3"/>
  <c r="D27" i="3"/>
  <c r="E27" i="3"/>
  <c r="F27" i="3"/>
  <c r="G27" i="3"/>
  <c r="H27" i="3"/>
  <c r="I27" i="3"/>
  <c r="J27" i="3"/>
  <c r="K27" i="3"/>
  <c r="L27" i="3"/>
  <c r="M27" i="3"/>
  <c r="B27" i="3"/>
  <c r="C27" i="4"/>
  <c r="D27" i="4"/>
  <c r="E27" i="4"/>
  <c r="F27" i="4"/>
  <c r="G27" i="4"/>
  <c r="H27" i="4"/>
  <c r="I27" i="4"/>
  <c r="J27" i="4"/>
  <c r="K27" i="4"/>
  <c r="L27" i="4"/>
  <c r="M27" i="4"/>
  <c r="B27" i="4"/>
  <c r="C27" i="2"/>
  <c r="D27" i="2"/>
  <c r="E27" i="2"/>
  <c r="F27" i="2"/>
  <c r="G27" i="2"/>
  <c r="H27" i="2"/>
  <c r="I27" i="2"/>
  <c r="J27" i="2"/>
  <c r="K27" i="2"/>
  <c r="L27" i="2"/>
  <c r="M27" i="2"/>
  <c r="B27" i="2"/>
  <c r="F29" i="5" l="1"/>
  <c r="E29" i="3"/>
  <c r="E30" i="3"/>
  <c r="K29" i="4"/>
  <c r="K30" i="4"/>
  <c r="L30" i="2"/>
  <c r="F30" i="5" l="1"/>
  <c r="L29" i="2"/>
  <c r="L29" i="5"/>
  <c r="L29" i="3"/>
  <c r="L29" i="4"/>
  <c r="K29" i="2"/>
  <c r="L30" i="5" l="1"/>
  <c r="L30" i="3"/>
  <c r="L30" i="4"/>
  <c r="K30" i="2"/>
  <c r="K29" i="5"/>
  <c r="K29" i="3"/>
  <c r="J29" i="4"/>
  <c r="J29" i="2"/>
  <c r="K30" i="5" l="1"/>
  <c r="K30" i="3"/>
  <c r="J30" i="4"/>
  <c r="J30" i="2"/>
  <c r="M29" i="2"/>
  <c r="J29" i="5"/>
  <c r="J29" i="3"/>
  <c r="I29" i="4"/>
  <c r="I30" i="2"/>
  <c r="I29" i="2"/>
  <c r="J30" i="5" l="1"/>
  <c r="J30" i="3"/>
  <c r="I30" i="4"/>
  <c r="I29" i="5"/>
  <c r="I29" i="3"/>
  <c r="H29" i="4"/>
  <c r="H30" i="2"/>
  <c r="I30" i="5" l="1"/>
  <c r="I30" i="3"/>
  <c r="H30" i="4"/>
  <c r="H29" i="2"/>
  <c r="H29" i="5"/>
  <c r="H29" i="3"/>
  <c r="G29" i="4"/>
  <c r="G29" i="2"/>
  <c r="H30" i="5" l="1"/>
  <c r="H30" i="3"/>
  <c r="G30" i="4"/>
  <c r="G30" i="2"/>
  <c r="G29" i="5"/>
  <c r="G29" i="3"/>
  <c r="F29" i="4"/>
  <c r="F29" i="2"/>
  <c r="G30" i="5" l="1"/>
  <c r="G30" i="3"/>
  <c r="F30" i="4"/>
  <c r="F30" i="2"/>
  <c r="E29" i="5"/>
  <c r="F29" i="3"/>
  <c r="M29" i="4"/>
  <c r="E30" i="2"/>
  <c r="E29" i="2" l="1"/>
  <c r="E30" i="5"/>
  <c r="F30" i="3"/>
  <c r="M30" i="4"/>
  <c r="M30" i="2"/>
  <c r="D29" i="5"/>
  <c r="D29" i="3"/>
  <c r="D29" i="4"/>
  <c r="D29" i="2"/>
  <c r="D30" i="3" l="1"/>
  <c r="D30" i="5"/>
  <c r="D30" i="4"/>
  <c r="D30" i="2"/>
  <c r="M29" i="5"/>
  <c r="M29" i="3"/>
  <c r="M30" i="5" l="1"/>
  <c r="M30" i="3"/>
  <c r="C29" i="5"/>
  <c r="C29" i="4"/>
  <c r="C29" i="3"/>
  <c r="C29" i="2"/>
  <c r="B29" i="2"/>
  <c r="B30" i="2" l="1"/>
  <c r="C30" i="5"/>
  <c r="C30" i="4"/>
  <c r="C30" i="3"/>
  <c r="C30" i="2"/>
  <c r="B29" i="3" l="1"/>
  <c r="B29" i="5"/>
  <c r="B29" i="4" l="1"/>
  <c r="B30" i="5" l="1"/>
  <c r="B30" i="4"/>
  <c r="B30" i="3"/>
</calcChain>
</file>

<file path=xl/sharedStrings.xml><?xml version="1.0" encoding="utf-8"?>
<sst xmlns="http://schemas.openxmlformats.org/spreadsheetml/2006/main" count="144" uniqueCount="37">
  <si>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</si>
  <si>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</si>
  <si>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</si>
  <si>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</si>
  <si>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</si>
  <si>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</si>
  <si>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</si>
  <si>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</si>
  <si>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</si>
  <si>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―</t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</si>
  <si>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</si>
  <si>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</si>
  <si>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</si>
  <si>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</si>
  <si>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</si>
  <si>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</si>
  <si>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</si>
  <si>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平成３０年度</t>
    <rPh sb="0" eb="2">
      <t>ヘイセイ</t>
    </rPh>
    <rPh sb="4" eb="6">
      <t>ネンド</t>
    </rPh>
    <phoneticPr fontId="5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</si>
  <si>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</si>
  <si>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</si>
  <si>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</si>
  <si>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07 座間味</t>
    <rPh sb="3" eb="6">
      <t>ザマミ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</si>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</sst>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 applyProtection="1">
      <alignment horizontal="center" vertical="center" shrinkToFit="1"/>
    </xf>
    <xf numFmtId="176" fontId="7" fillId="0" borderId="7" xfId="1" applyNumberFormat="1" applyFont="1" applyFill="1" applyBorder="1" applyAlignment="1">
      <alignment horizontal="center" vertical="center" shrinkToFit="1"/>
    </xf>
    <xf numFmtId="176" fontId="7" fillId="2" borderId="9" xfId="1" applyNumberFormat="1" applyFont="1" applyFill="1" applyBorder="1" applyAlignment="1" applyProtection="1">
      <alignment horizontal="center" vertical="center" shrinkToFit="1"/>
    </xf>
    <xf numFmtId="177" fontId="7" fillId="0" borderId="9" xfId="1" applyNumberFormat="1" applyFont="1" applyFill="1" applyBorder="1" applyAlignment="1">
      <alignment horizontal="center" vertical="center" shrinkToFit="1"/>
    </xf>
    <xf numFmtId="176" fontId="7" fillId="0" borderId="11" xfId="1" applyNumberFormat="1" applyFont="1" applyFill="1" applyBorder="1" applyAlignment="1" applyProtection="1">
      <alignment horizontal="center" vertical="center" shrinkToFit="1"/>
    </xf>
    <xf numFmtId="176" fontId="7" fillId="0" borderId="8" xfId="1" applyNumberFormat="1" applyFont="1" applyFill="1" applyBorder="1" applyAlignment="1" applyProtection="1">
      <alignment horizontal="center" vertical="center" shrinkToFit="1"/>
    </xf>
    <xf numFmtId="176" fontId="7" fillId="2" borderId="12" xfId="1" applyNumberFormat="1" applyFont="1" applyFill="1" applyBorder="1" applyAlignment="1" applyProtection="1">
      <alignment horizontal="center" vertical="center" shrinkToFit="1"/>
    </xf>
    <xf numFmtId="177" fontId="7" fillId="0" borderId="12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13" xfId="1" applyNumberFormat="1" applyFont="1" applyFill="1" applyBorder="1" applyAlignment="1" applyProtection="1">
      <alignment horizontal="center" vertical="center" shrinkToFit="1"/>
    </xf>
    <xf numFmtId="176" fontId="7" fillId="0" borderId="16" xfId="1" applyNumberFormat="1" applyFont="1" applyFill="1" applyBorder="1" applyAlignment="1" applyProtection="1">
      <alignment horizontal="center" vertical="center" shrinkToFit="1"/>
    </xf>
    <xf numFmtId="177" fontId="7" fillId="0" borderId="17" xfId="1" applyNumberFormat="1" applyFont="1" applyFill="1" applyBorder="1" applyAlignment="1">
      <alignment horizontal="center" vertical="center" shrinkToFit="1"/>
    </xf>
    <xf numFmtId="176" fontId="7" fillId="2" borderId="14" xfId="1" applyNumberFormat="1" applyFont="1" applyFill="1" applyBorder="1" applyAlignment="1" applyProtection="1">
      <alignment horizontal="center" vertical="center" shrinkToFit="1"/>
    </xf>
    <xf numFmtId="176" fontId="7" fillId="0" borderId="18" xfId="1" applyNumberFormat="1" applyFont="1" applyFill="1" applyBorder="1" applyAlignment="1" applyProtection="1">
      <alignment horizontal="center" vertical="center" shrinkToFit="1"/>
    </xf>
    <xf numFmtId="177" fontId="7" fillId="0" borderId="14" xfId="1" applyNumberFormat="1" applyFont="1" applyFill="1" applyBorder="1" applyAlignment="1">
      <alignment horizontal="center" vertical="center" shrinkToFit="1"/>
    </xf>
    <xf numFmtId="176" fontId="7" fillId="0" borderId="8" xfId="1" applyNumberFormat="1" applyFont="1" applyFill="1" applyBorder="1" applyAlignment="1">
      <alignment horizontal="center" vertical="center" shrinkToFit="1"/>
    </xf>
    <xf numFmtId="177" fontId="7" fillId="0" borderId="20" xfId="1" applyNumberFormat="1" applyFont="1" applyFill="1" applyBorder="1" applyAlignment="1">
      <alignment horizontal="center" vertical="center" shrinkToFit="1"/>
    </xf>
    <xf numFmtId="176" fontId="7" fillId="0" borderId="21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Alignment="1">
      <alignment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178" fontId="7" fillId="0" borderId="0" xfId="1" applyNumberFormat="1" applyFont="1" applyAlignment="1">
      <alignment vertical="center"/>
    </xf>
    <xf numFmtId="180" fontId="7" fillId="3" borderId="10" xfId="1" applyNumberFormat="1" applyFont="1" applyFill="1" applyBorder="1" applyAlignment="1">
      <alignment horizontal="center" vertical="center" shrinkToFit="1"/>
    </xf>
    <xf numFmtId="180" fontId="7" fillId="3" borderId="19" xfId="1" applyNumberFormat="1" applyFont="1" applyFill="1" applyBorder="1" applyAlignment="1">
      <alignment horizontal="center" vertical="center" shrinkToFit="1"/>
    </xf>
    <xf numFmtId="180" fontId="7" fillId="3" borderId="15" xfId="1" applyNumberFormat="1" applyFont="1" applyFill="1" applyBorder="1" applyAlignment="1">
      <alignment horizontal="center" vertical="center" shrinkToFit="1"/>
    </xf>
    <xf numFmtId="176" fontId="10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</cellXfs>
  <cellStyles count="4">
    <cellStyle name="桁区切り 2" xfId="2"/>
    <cellStyle name="標準" xfId="0" builtinId="0"/>
    <cellStyle name="標準 2" xfId="3"/>
    <cellStyle name="標準_H24島別小売価格（事業者報告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tabSelected="1" view="pageBreakPreview" zoomScale="70" zoomScaleNormal="60" zoomScaleSheetLayoutView="70" workbookViewId="0">
      <pane xSplit="1" topLeftCell="B1" activePane="topRight" state="frozen"/>
      <selection activeCell="R25" sqref="R25"/>
      <selection pane="topRight" activeCell="O7" sqref="O7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45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>
      <c r="A1" s="51" t="s">
        <v>17</v>
      </c>
    </row>
    <row r="2" spans="1:24" ht="27.95" customHeight="1">
      <c r="A2" s="7" t="s">
        <v>11</v>
      </c>
    </row>
    <row r="3" spans="1:24" ht="15" customHeight="1" thickBot="1"/>
    <row r="4" spans="1:24" s="1" customFormat="1" ht="39.950000000000003" customHeight="1">
      <c r="A4" s="13" t="s">
        <v>0</v>
      </c>
      <c r="B4" s="48">
        <v>43213</v>
      </c>
      <c r="C4" s="49">
        <v>43248</v>
      </c>
      <c r="D4" s="49">
        <v>43276</v>
      </c>
      <c r="E4" s="49">
        <v>43304</v>
      </c>
      <c r="F4" s="49">
        <v>43339</v>
      </c>
      <c r="G4" s="49">
        <v>43368</v>
      </c>
      <c r="H4" s="49">
        <v>43395</v>
      </c>
      <c r="I4" s="49">
        <v>43430</v>
      </c>
      <c r="J4" s="49">
        <v>43459</v>
      </c>
      <c r="K4" s="49">
        <v>43493</v>
      </c>
      <c r="L4" s="49">
        <v>43521</v>
      </c>
      <c r="M4" s="50">
        <v>43549</v>
      </c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4" ht="39.950000000000003" customHeight="1">
      <c r="A5" s="8" t="s">
        <v>1</v>
      </c>
      <c r="B5" s="18">
        <v>165.5</v>
      </c>
      <c r="C5" s="23">
        <v>165.5</v>
      </c>
      <c r="D5" s="23">
        <v>170.5</v>
      </c>
      <c r="E5" s="23">
        <v>170.5</v>
      </c>
      <c r="F5" s="23">
        <v>176</v>
      </c>
      <c r="G5" s="23">
        <v>176</v>
      </c>
      <c r="H5" s="23">
        <v>177</v>
      </c>
      <c r="I5" s="23">
        <v>177</v>
      </c>
      <c r="J5" s="23">
        <v>166</v>
      </c>
      <c r="K5" s="23">
        <v>160</v>
      </c>
      <c r="L5" s="23">
        <v>163</v>
      </c>
      <c r="M5" s="37">
        <v>164.5</v>
      </c>
      <c r="N5" s="26"/>
      <c r="O5" s="26"/>
      <c r="P5" s="26"/>
      <c r="Q5" s="26"/>
      <c r="R5" s="26"/>
      <c r="S5" s="26"/>
      <c r="T5" s="26"/>
      <c r="U5" s="32"/>
      <c r="V5" s="26"/>
      <c r="W5" s="33"/>
      <c r="X5"/>
    </row>
    <row r="6" spans="1:24" ht="39.950000000000003" customHeight="1">
      <c r="A6" s="9" t="s">
        <v>2</v>
      </c>
      <c r="B6" s="18">
        <v>144</v>
      </c>
      <c r="C6" s="23">
        <v>147</v>
      </c>
      <c r="D6" s="23">
        <v>152</v>
      </c>
      <c r="E6" s="23">
        <v>153</v>
      </c>
      <c r="F6" s="23">
        <v>153</v>
      </c>
      <c r="G6" s="23">
        <v>152</v>
      </c>
      <c r="H6" s="23">
        <v>158</v>
      </c>
      <c r="I6" s="23">
        <v>160</v>
      </c>
      <c r="J6" s="23">
        <v>151</v>
      </c>
      <c r="K6" s="23">
        <v>145</v>
      </c>
      <c r="L6" s="23">
        <v>143</v>
      </c>
      <c r="M6" s="37">
        <v>147</v>
      </c>
      <c r="N6" s="26"/>
      <c r="O6" s="26"/>
      <c r="P6" s="26"/>
      <c r="Q6" s="26"/>
      <c r="R6" s="26"/>
      <c r="S6" s="26"/>
      <c r="T6" s="26"/>
      <c r="U6" s="32"/>
      <c r="V6" s="26"/>
      <c r="W6" s="33"/>
      <c r="X6"/>
    </row>
    <row r="7" spans="1:24" ht="39.950000000000003" customHeight="1">
      <c r="A7" s="9" t="s">
        <v>3</v>
      </c>
      <c r="B7" s="18">
        <v>156</v>
      </c>
      <c r="C7" s="23">
        <v>159</v>
      </c>
      <c r="D7" s="23">
        <v>164</v>
      </c>
      <c r="E7" s="23">
        <v>165</v>
      </c>
      <c r="F7" s="23">
        <v>165</v>
      </c>
      <c r="G7" s="23">
        <v>164</v>
      </c>
      <c r="H7" s="23">
        <v>170.66666666666666</v>
      </c>
      <c r="I7" s="23">
        <v>172.33333333333334</v>
      </c>
      <c r="J7" s="23">
        <v>163</v>
      </c>
      <c r="K7" s="23">
        <v>156</v>
      </c>
      <c r="L7" s="23">
        <v>154</v>
      </c>
      <c r="M7" s="37">
        <v>159</v>
      </c>
      <c r="N7" s="26"/>
      <c r="O7" s="26"/>
      <c r="P7" s="26"/>
      <c r="Q7" s="26"/>
      <c r="R7" s="26"/>
      <c r="S7" s="26"/>
      <c r="T7" s="26"/>
      <c r="U7" s="32"/>
      <c r="V7" s="26"/>
      <c r="W7" s="33"/>
      <c r="X7"/>
    </row>
    <row r="8" spans="1:24" ht="39.950000000000003" customHeight="1">
      <c r="A8" s="9" t="s">
        <v>18</v>
      </c>
      <c r="B8" s="18" t="s">
        <v>9</v>
      </c>
      <c r="C8" s="23" t="s">
        <v>9</v>
      </c>
      <c r="D8" s="23" t="s">
        <v>9</v>
      </c>
      <c r="E8" s="23" t="s">
        <v>9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37" t="s">
        <v>9</v>
      </c>
      <c r="N8" s="26"/>
      <c r="O8" s="26"/>
      <c r="P8" s="26"/>
      <c r="Q8" s="26"/>
      <c r="R8" s="26"/>
      <c r="S8" s="26"/>
      <c r="T8" s="26"/>
      <c r="U8" s="32"/>
      <c r="V8" s="26"/>
      <c r="W8" s="33"/>
      <c r="X8"/>
    </row>
    <row r="9" spans="1:24" ht="39.950000000000003" customHeight="1">
      <c r="A9" s="9" t="s">
        <v>19</v>
      </c>
      <c r="B9" s="18">
        <v>146.9</v>
      </c>
      <c r="C9" s="23">
        <v>146.9</v>
      </c>
      <c r="D9" s="23">
        <v>154</v>
      </c>
      <c r="E9" s="23">
        <v>153.92000000000002</v>
      </c>
      <c r="F9" s="23">
        <v>159.42000000000002</v>
      </c>
      <c r="G9" s="23">
        <v>159.42000000000002</v>
      </c>
      <c r="H9" s="23">
        <v>165.12</v>
      </c>
      <c r="I9" s="23">
        <v>158.62</v>
      </c>
      <c r="J9" s="23">
        <v>152.13999999999999</v>
      </c>
      <c r="K9" s="23">
        <v>140.19999999999999</v>
      </c>
      <c r="L9" s="23">
        <v>140.19999999999999</v>
      </c>
      <c r="M9" s="37">
        <v>140</v>
      </c>
      <c r="N9" s="26"/>
      <c r="O9" s="26"/>
      <c r="P9" s="26"/>
      <c r="Q9" s="26"/>
      <c r="R9" s="26"/>
      <c r="S9" s="26"/>
      <c r="T9" s="26"/>
      <c r="U9" s="32"/>
      <c r="V9" s="32"/>
      <c r="W9" s="32"/>
      <c r="X9"/>
    </row>
    <row r="10" spans="1:24" ht="39.950000000000003" customHeight="1">
      <c r="A10" s="9" t="s">
        <v>20</v>
      </c>
      <c r="B10" s="18">
        <v>150</v>
      </c>
      <c r="C10" s="23">
        <v>155</v>
      </c>
      <c r="D10" s="23">
        <v>155</v>
      </c>
      <c r="E10" s="23">
        <v>160</v>
      </c>
      <c r="F10" s="23">
        <v>160</v>
      </c>
      <c r="G10" s="23">
        <v>160</v>
      </c>
      <c r="H10" s="23">
        <v>165</v>
      </c>
      <c r="I10" s="23">
        <v>165</v>
      </c>
      <c r="J10" s="23">
        <v>155</v>
      </c>
      <c r="K10" s="23">
        <v>150</v>
      </c>
      <c r="L10" s="23">
        <v>150</v>
      </c>
      <c r="M10" s="37">
        <v>150</v>
      </c>
      <c r="N10" s="26"/>
      <c r="O10" s="26"/>
      <c r="P10" s="26"/>
      <c r="Q10" s="26"/>
      <c r="R10" s="26"/>
      <c r="S10" s="26"/>
      <c r="T10" s="26"/>
      <c r="U10" s="32"/>
      <c r="V10" s="26"/>
      <c r="W10" s="33"/>
      <c r="X10"/>
    </row>
    <row r="11" spans="1:24" ht="39.950000000000003" customHeight="1">
      <c r="A11" s="9" t="s">
        <v>21</v>
      </c>
      <c r="B11" s="18">
        <v>152</v>
      </c>
      <c r="C11" s="23">
        <v>160</v>
      </c>
      <c r="D11" s="23">
        <v>163</v>
      </c>
      <c r="E11" s="23">
        <v>163</v>
      </c>
      <c r="F11" s="23">
        <v>163</v>
      </c>
      <c r="G11" s="23">
        <v>161</v>
      </c>
      <c r="H11" s="23">
        <v>169</v>
      </c>
      <c r="I11" s="23">
        <v>166</v>
      </c>
      <c r="J11" s="23">
        <v>157</v>
      </c>
      <c r="K11" s="23">
        <v>151</v>
      </c>
      <c r="L11" s="23">
        <v>153</v>
      </c>
      <c r="M11" s="37">
        <v>153</v>
      </c>
      <c r="N11" s="26"/>
      <c r="O11" s="26"/>
      <c r="P11" s="26"/>
      <c r="Q11" s="26"/>
      <c r="R11" s="26"/>
      <c r="S11" s="26"/>
      <c r="T11" s="26"/>
      <c r="U11" s="32"/>
      <c r="V11" s="26"/>
      <c r="W11" s="33"/>
      <c r="X11"/>
    </row>
    <row r="12" spans="1:24" ht="39.950000000000003" customHeight="1">
      <c r="A12" s="9" t="s">
        <v>22</v>
      </c>
      <c r="B12" s="18">
        <v>152</v>
      </c>
      <c r="C12" s="23">
        <v>160</v>
      </c>
      <c r="D12" s="23">
        <v>163</v>
      </c>
      <c r="E12" s="23">
        <v>163</v>
      </c>
      <c r="F12" s="23">
        <v>163</v>
      </c>
      <c r="G12" s="23">
        <v>161</v>
      </c>
      <c r="H12" s="23">
        <v>169</v>
      </c>
      <c r="I12" s="23">
        <v>166</v>
      </c>
      <c r="J12" s="23">
        <v>157</v>
      </c>
      <c r="K12" s="23">
        <v>151</v>
      </c>
      <c r="L12" s="23">
        <v>153</v>
      </c>
      <c r="M12" s="37">
        <v>153</v>
      </c>
      <c r="N12" s="26"/>
      <c r="O12" s="26"/>
      <c r="P12" s="26"/>
      <c r="Q12" s="26"/>
      <c r="R12" s="26"/>
      <c r="S12" s="26"/>
      <c r="T12" s="26"/>
      <c r="U12" s="32"/>
      <c r="V12" s="26"/>
      <c r="W12" s="33"/>
      <c r="X12"/>
    </row>
    <row r="13" spans="1:24" ht="39.950000000000003" customHeight="1">
      <c r="A13" s="9" t="s">
        <v>23</v>
      </c>
      <c r="B13" s="18">
        <v>152</v>
      </c>
      <c r="C13" s="23">
        <v>159</v>
      </c>
      <c r="D13" s="23">
        <v>159</v>
      </c>
      <c r="E13" s="23">
        <v>161</v>
      </c>
      <c r="F13" s="23">
        <v>161</v>
      </c>
      <c r="G13" s="23">
        <v>161</v>
      </c>
      <c r="H13" s="23">
        <v>165</v>
      </c>
      <c r="I13" s="23">
        <v>165</v>
      </c>
      <c r="J13" s="23">
        <v>157</v>
      </c>
      <c r="K13" s="23">
        <v>152</v>
      </c>
      <c r="L13" s="23">
        <v>152</v>
      </c>
      <c r="M13" s="37">
        <v>152</v>
      </c>
      <c r="N13" s="26"/>
      <c r="O13" s="26"/>
      <c r="P13" s="26"/>
      <c r="Q13" s="26"/>
      <c r="R13" s="26"/>
      <c r="S13" s="26"/>
      <c r="T13" s="26"/>
      <c r="U13" s="32"/>
      <c r="V13" s="26"/>
      <c r="W13" s="33"/>
      <c r="X13"/>
    </row>
    <row r="14" spans="1:24" ht="39.950000000000003" customHeight="1">
      <c r="A14" s="9" t="s">
        <v>24</v>
      </c>
      <c r="B14" s="18">
        <v>172</v>
      </c>
      <c r="C14" s="23">
        <v>180.5</v>
      </c>
      <c r="D14" s="23">
        <v>181.5</v>
      </c>
      <c r="E14" s="23">
        <v>183</v>
      </c>
      <c r="F14" s="23">
        <v>181.5</v>
      </c>
      <c r="G14" s="23">
        <v>182.5</v>
      </c>
      <c r="H14" s="23">
        <v>188.5</v>
      </c>
      <c r="I14" s="23">
        <v>179</v>
      </c>
      <c r="J14" s="23">
        <v>170.5</v>
      </c>
      <c r="K14" s="23">
        <v>168.5</v>
      </c>
      <c r="L14" s="23">
        <v>170.5</v>
      </c>
      <c r="M14" s="37">
        <v>172.5</v>
      </c>
      <c r="N14" s="26"/>
      <c r="O14" s="26"/>
      <c r="P14" s="26"/>
      <c r="Q14" s="26"/>
      <c r="R14" s="26"/>
      <c r="S14" s="26"/>
      <c r="T14" s="26"/>
      <c r="U14" s="32"/>
      <c r="V14" s="26"/>
      <c r="W14" s="33"/>
      <c r="X14"/>
    </row>
    <row r="15" spans="1:24" ht="39.950000000000003" customHeight="1">
      <c r="A15" s="9" t="s">
        <v>25</v>
      </c>
      <c r="B15" s="18">
        <v>152</v>
      </c>
      <c r="C15" s="23">
        <v>154</v>
      </c>
      <c r="D15" s="23">
        <v>158</v>
      </c>
      <c r="E15" s="23">
        <v>160</v>
      </c>
      <c r="F15" s="23">
        <v>160</v>
      </c>
      <c r="G15" s="23">
        <v>160</v>
      </c>
      <c r="H15" s="23">
        <v>163</v>
      </c>
      <c r="I15" s="23">
        <v>165</v>
      </c>
      <c r="J15" s="23">
        <v>159</v>
      </c>
      <c r="K15" s="23">
        <v>152</v>
      </c>
      <c r="L15" s="23">
        <v>150</v>
      </c>
      <c r="M15" s="37">
        <v>152</v>
      </c>
      <c r="N15" s="26"/>
      <c r="O15" s="26"/>
      <c r="P15" s="26"/>
      <c r="Q15" s="26"/>
      <c r="R15" s="26"/>
      <c r="S15" s="26"/>
      <c r="T15" s="26"/>
      <c r="U15" s="32"/>
      <c r="V15" s="26"/>
      <c r="W15" s="33"/>
      <c r="X15"/>
    </row>
    <row r="16" spans="1:24" ht="39.950000000000003" customHeight="1">
      <c r="A16" s="9" t="s">
        <v>26</v>
      </c>
      <c r="B16" s="18">
        <v>149</v>
      </c>
      <c r="C16" s="23">
        <v>152</v>
      </c>
      <c r="D16" s="23">
        <v>158</v>
      </c>
      <c r="E16" s="23">
        <v>159</v>
      </c>
      <c r="F16" s="23">
        <v>159</v>
      </c>
      <c r="G16" s="23">
        <v>158</v>
      </c>
      <c r="H16" s="23">
        <v>163</v>
      </c>
      <c r="I16" s="23">
        <v>165</v>
      </c>
      <c r="J16" s="23">
        <v>157</v>
      </c>
      <c r="K16" s="23">
        <v>150</v>
      </c>
      <c r="L16" s="23">
        <v>148</v>
      </c>
      <c r="M16" s="37">
        <v>152</v>
      </c>
      <c r="N16" s="26"/>
      <c r="O16" s="26"/>
      <c r="P16" s="26"/>
      <c r="Q16" s="26"/>
      <c r="R16" s="26"/>
      <c r="S16" s="26"/>
      <c r="T16" s="26"/>
      <c r="U16" s="32"/>
      <c r="V16" s="26"/>
      <c r="W16" s="33"/>
      <c r="X16"/>
    </row>
    <row r="17" spans="1:26" ht="39.950000000000003" customHeight="1">
      <c r="A17" s="9" t="s">
        <v>27</v>
      </c>
      <c r="B17" s="18">
        <v>156.5</v>
      </c>
      <c r="C17" s="23">
        <v>164.5</v>
      </c>
      <c r="D17" s="23">
        <v>170.83333333333334</v>
      </c>
      <c r="E17" s="23">
        <v>171.16666666666666</v>
      </c>
      <c r="F17" s="23">
        <v>171.16666666666666</v>
      </c>
      <c r="G17" s="23">
        <v>170.16666666666666</v>
      </c>
      <c r="H17" s="23">
        <v>175</v>
      </c>
      <c r="I17" s="23">
        <v>175.5</v>
      </c>
      <c r="J17" s="23">
        <v>166.66666666666666</v>
      </c>
      <c r="K17" s="23">
        <v>165.5</v>
      </c>
      <c r="L17" s="23">
        <v>165</v>
      </c>
      <c r="M17" s="37">
        <v>166.33333333333334</v>
      </c>
      <c r="N17" s="26"/>
      <c r="O17" s="26"/>
      <c r="P17" s="26"/>
      <c r="Q17" s="26"/>
      <c r="R17" s="26"/>
      <c r="S17" s="26"/>
      <c r="T17" s="26"/>
      <c r="U17" s="32"/>
      <c r="V17" s="26"/>
      <c r="W17" s="33"/>
      <c r="X17"/>
    </row>
    <row r="18" spans="1:26" ht="39.950000000000003" customHeight="1">
      <c r="A18" s="9" t="s">
        <v>28</v>
      </c>
      <c r="B18" s="18">
        <v>153</v>
      </c>
      <c r="C18" s="23">
        <v>160</v>
      </c>
      <c r="D18" s="23">
        <v>165</v>
      </c>
      <c r="E18" s="23">
        <v>165</v>
      </c>
      <c r="F18" s="23">
        <v>167</v>
      </c>
      <c r="G18" s="23">
        <v>167</v>
      </c>
      <c r="H18" s="23">
        <v>173</v>
      </c>
      <c r="I18" s="23">
        <v>173</v>
      </c>
      <c r="J18" s="23">
        <v>162</v>
      </c>
      <c r="K18" s="23">
        <v>162</v>
      </c>
      <c r="L18" s="23">
        <v>162</v>
      </c>
      <c r="M18" s="37">
        <v>162</v>
      </c>
      <c r="N18" s="26"/>
      <c r="O18" s="26"/>
      <c r="P18" s="26"/>
      <c r="Q18" s="26"/>
      <c r="R18" s="26"/>
      <c r="S18" s="26"/>
      <c r="T18" s="26"/>
      <c r="U18" s="32"/>
      <c r="V18" s="26"/>
      <c r="W18" s="33"/>
      <c r="X18"/>
    </row>
    <row r="19" spans="1:26" ht="39.950000000000003" customHeight="1">
      <c r="A19" s="9" t="s">
        <v>29</v>
      </c>
      <c r="B19" s="18">
        <v>162.96</v>
      </c>
      <c r="C19" s="23">
        <v>170.56</v>
      </c>
      <c r="D19" s="23">
        <v>173.64000000000001</v>
      </c>
      <c r="E19" s="23">
        <v>176.02666666666664</v>
      </c>
      <c r="F19" s="23">
        <v>174.34666666666666</v>
      </c>
      <c r="G19" s="23">
        <v>177.38666666666668</v>
      </c>
      <c r="H19" s="23">
        <v>181.18666666666664</v>
      </c>
      <c r="I19" s="23">
        <v>170.89333333333335</v>
      </c>
      <c r="J19" s="23">
        <v>167.64666666666668</v>
      </c>
      <c r="K19" s="23">
        <v>167.50666666666666</v>
      </c>
      <c r="L19" s="23">
        <v>168.53333333333333</v>
      </c>
      <c r="M19" s="37">
        <v>171.16666666666666</v>
      </c>
      <c r="N19" s="26"/>
      <c r="O19" s="26"/>
      <c r="P19" s="26"/>
      <c r="Q19" s="26"/>
      <c r="R19" s="26"/>
      <c r="S19" s="26"/>
      <c r="T19" s="26"/>
      <c r="U19" s="32"/>
      <c r="V19" s="26"/>
      <c r="W19" s="33"/>
      <c r="X19"/>
    </row>
    <row r="20" spans="1:26" ht="39.950000000000003" customHeight="1">
      <c r="A20" s="9" t="s">
        <v>30</v>
      </c>
      <c r="B20" s="18">
        <v>170</v>
      </c>
      <c r="C20" s="23">
        <v>170</v>
      </c>
      <c r="D20" s="23">
        <v>175</v>
      </c>
      <c r="E20" s="23">
        <v>175</v>
      </c>
      <c r="F20" s="23">
        <v>175</v>
      </c>
      <c r="G20" s="23">
        <v>175</v>
      </c>
      <c r="H20" s="23">
        <v>180</v>
      </c>
      <c r="I20" s="23">
        <v>180</v>
      </c>
      <c r="J20" s="23">
        <v>175</v>
      </c>
      <c r="K20" s="23">
        <v>175</v>
      </c>
      <c r="L20" s="23">
        <v>170</v>
      </c>
      <c r="M20" s="37">
        <v>170</v>
      </c>
      <c r="N20" s="26"/>
      <c r="O20" s="26"/>
      <c r="P20" s="26"/>
      <c r="Q20" s="26"/>
      <c r="R20" s="26"/>
      <c r="S20" s="26"/>
      <c r="T20" s="26"/>
      <c r="U20" s="32"/>
      <c r="V20" s="26"/>
      <c r="W20" s="33"/>
      <c r="X20"/>
    </row>
    <row r="21" spans="1:26" ht="39.950000000000003" customHeight="1">
      <c r="A21" s="9" t="s">
        <v>31</v>
      </c>
      <c r="B21" s="18">
        <v>170</v>
      </c>
      <c r="C21" s="23">
        <v>175.66666666666666</v>
      </c>
      <c r="D21" s="23">
        <v>173.33333333333334</v>
      </c>
      <c r="E21" s="23">
        <v>179.33333333333334</v>
      </c>
      <c r="F21" s="23">
        <v>179.33333333333334</v>
      </c>
      <c r="G21" s="23">
        <v>175.66666666666666</v>
      </c>
      <c r="H21" s="23">
        <v>186</v>
      </c>
      <c r="I21" s="23">
        <v>179.66666666666666</v>
      </c>
      <c r="J21" s="23">
        <v>171.33333333333334</v>
      </c>
      <c r="K21" s="23">
        <v>169</v>
      </c>
      <c r="L21" s="23">
        <v>171.66666666666666</v>
      </c>
      <c r="M21" s="37">
        <v>176</v>
      </c>
      <c r="N21" s="26"/>
      <c r="O21" s="26"/>
      <c r="P21" s="26"/>
      <c r="Q21" s="26"/>
      <c r="R21" s="26"/>
      <c r="S21" s="26"/>
      <c r="T21" s="26"/>
      <c r="U21" s="32"/>
      <c r="V21" s="26"/>
      <c r="W21" s="33"/>
      <c r="X21"/>
    </row>
    <row r="22" spans="1:26" ht="39.950000000000003" customHeight="1">
      <c r="A22" s="9" t="s">
        <v>32</v>
      </c>
      <c r="B22" s="18">
        <v>170</v>
      </c>
      <c r="C22" s="23">
        <v>170</v>
      </c>
      <c r="D22" s="23">
        <v>180</v>
      </c>
      <c r="E22" s="23">
        <v>180</v>
      </c>
      <c r="F22" s="23">
        <v>180</v>
      </c>
      <c r="G22" s="23">
        <v>180</v>
      </c>
      <c r="H22" s="23">
        <v>185</v>
      </c>
      <c r="I22" s="23">
        <v>185</v>
      </c>
      <c r="J22" s="23">
        <v>175</v>
      </c>
      <c r="K22" s="23">
        <v>170</v>
      </c>
      <c r="L22" s="23">
        <v>170</v>
      </c>
      <c r="M22" s="37">
        <v>172</v>
      </c>
      <c r="N22" s="26"/>
      <c r="O22" s="26"/>
      <c r="P22" s="26"/>
      <c r="Q22" s="26"/>
      <c r="R22" s="26"/>
      <c r="S22" s="26"/>
      <c r="T22" s="26"/>
      <c r="U22" s="32"/>
      <c r="V22" s="26"/>
      <c r="W22" s="33"/>
      <c r="X22"/>
    </row>
    <row r="23" spans="1:26" ht="39.950000000000003" customHeight="1">
      <c r="A23" s="9" t="s">
        <v>33</v>
      </c>
      <c r="B23" s="18">
        <v>173</v>
      </c>
      <c r="C23" s="23">
        <v>173</v>
      </c>
      <c r="D23" s="23">
        <v>175</v>
      </c>
      <c r="E23" s="23">
        <v>177</v>
      </c>
      <c r="F23" s="23">
        <v>180</v>
      </c>
      <c r="G23" s="23">
        <v>180</v>
      </c>
      <c r="H23" s="23">
        <v>183</v>
      </c>
      <c r="I23" s="23">
        <v>189</v>
      </c>
      <c r="J23" s="23">
        <v>176</v>
      </c>
      <c r="K23" s="23">
        <v>176</v>
      </c>
      <c r="L23" s="23">
        <v>170</v>
      </c>
      <c r="M23" s="37">
        <v>175</v>
      </c>
      <c r="N23" s="26"/>
      <c r="O23" s="26"/>
      <c r="P23" s="26"/>
      <c r="Q23" s="26"/>
      <c r="R23" s="26"/>
      <c r="S23" s="26"/>
      <c r="T23" s="26"/>
      <c r="U23" s="32"/>
      <c r="V23" s="26"/>
      <c r="W23" s="33"/>
      <c r="X23"/>
    </row>
    <row r="24" spans="1:26" ht="39.950000000000003" customHeight="1">
      <c r="A24" s="9" t="s">
        <v>34</v>
      </c>
      <c r="B24" s="19">
        <v>168</v>
      </c>
      <c r="C24" s="42">
        <v>176</v>
      </c>
      <c r="D24" s="42">
        <v>178</v>
      </c>
      <c r="E24" s="42">
        <v>178</v>
      </c>
      <c r="F24" s="42">
        <v>179</v>
      </c>
      <c r="G24" s="42">
        <v>181</v>
      </c>
      <c r="H24" s="42">
        <v>186</v>
      </c>
      <c r="I24" s="42">
        <v>177</v>
      </c>
      <c r="J24" s="42">
        <v>170</v>
      </c>
      <c r="K24" s="42">
        <v>171</v>
      </c>
      <c r="L24" s="42">
        <v>173</v>
      </c>
      <c r="M24" s="46">
        <v>176</v>
      </c>
      <c r="N24" s="27"/>
      <c r="O24" s="27"/>
      <c r="P24" s="27"/>
      <c r="Q24" s="27"/>
      <c r="R24" s="27"/>
      <c r="S24" s="27"/>
      <c r="T24" s="27"/>
      <c r="U24" s="34"/>
      <c r="V24" s="27"/>
      <c r="W24" s="33"/>
      <c r="X24"/>
    </row>
    <row r="25" spans="1:26" ht="39.950000000000003" customHeight="1">
      <c r="A25" s="9" t="s">
        <v>35</v>
      </c>
      <c r="B25" s="18">
        <v>167</v>
      </c>
      <c r="C25" s="23">
        <v>172</v>
      </c>
      <c r="D25" s="23">
        <v>174</v>
      </c>
      <c r="E25" s="23">
        <v>176</v>
      </c>
      <c r="F25" s="23">
        <v>175</v>
      </c>
      <c r="G25" s="23">
        <v>176.5</v>
      </c>
      <c r="H25" s="23">
        <v>179</v>
      </c>
      <c r="I25" s="23">
        <v>175.5</v>
      </c>
      <c r="J25" s="23">
        <v>168</v>
      </c>
      <c r="K25" s="23">
        <v>167.5</v>
      </c>
      <c r="L25" s="23">
        <v>168.5</v>
      </c>
      <c r="M25" s="37">
        <v>169.5</v>
      </c>
      <c r="N25" s="26"/>
      <c r="O25" s="26"/>
      <c r="P25" s="26"/>
      <c r="Q25" s="26"/>
      <c r="R25" s="26"/>
      <c r="S25" s="26"/>
      <c r="T25" s="26"/>
      <c r="U25" s="32"/>
      <c r="V25" s="26"/>
      <c r="W25" s="33"/>
      <c r="X25"/>
    </row>
    <row r="26" spans="1:26" ht="39.950000000000003" customHeight="1" thickBot="1">
      <c r="A26" s="9" t="s">
        <v>36</v>
      </c>
      <c r="B26" s="18">
        <v>162</v>
      </c>
      <c r="C26" s="23">
        <v>162</v>
      </c>
      <c r="D26" s="23">
        <v>162</v>
      </c>
      <c r="E26" s="23">
        <v>162</v>
      </c>
      <c r="F26" s="23">
        <v>162</v>
      </c>
      <c r="G26" s="23">
        <v>162</v>
      </c>
      <c r="H26" s="23">
        <v>162</v>
      </c>
      <c r="I26" s="23">
        <v>162</v>
      </c>
      <c r="J26" s="23">
        <v>162</v>
      </c>
      <c r="K26" s="23">
        <v>162</v>
      </c>
      <c r="L26" s="23">
        <v>162</v>
      </c>
      <c r="M26" s="37">
        <v>178</v>
      </c>
      <c r="N26" s="26"/>
      <c r="O26" s="26"/>
      <c r="P26" s="26"/>
      <c r="Q26" s="26"/>
      <c r="R26" s="26"/>
      <c r="S26" s="26"/>
      <c r="T26" s="26"/>
      <c r="U26" s="32"/>
      <c r="V26" s="26"/>
      <c r="W26" s="33"/>
      <c r="X26"/>
    </row>
    <row r="27" spans="1:26" ht="39.950000000000003" customHeight="1" thickBot="1">
      <c r="A27" s="10" t="s">
        <v>4</v>
      </c>
      <c r="B27" s="20">
        <f>ROUND(AVERAGE(B5:B25),0)</f>
        <v>159</v>
      </c>
      <c r="C27" s="24">
        <f t="shared" ref="C27:M27" si="0">ROUND(AVERAGE(C5:C25),0)</f>
        <v>164</v>
      </c>
      <c r="D27" s="24">
        <f t="shared" si="0"/>
        <v>167</v>
      </c>
      <c r="E27" s="24">
        <f t="shared" si="0"/>
        <v>168</v>
      </c>
      <c r="F27" s="24">
        <f t="shared" si="0"/>
        <v>169</v>
      </c>
      <c r="G27" s="24">
        <f t="shared" si="0"/>
        <v>169</v>
      </c>
      <c r="H27" s="24">
        <f t="shared" si="0"/>
        <v>174</v>
      </c>
      <c r="I27" s="24">
        <f t="shared" si="0"/>
        <v>172</v>
      </c>
      <c r="J27" s="24">
        <f t="shared" si="0"/>
        <v>164</v>
      </c>
      <c r="K27" s="24">
        <f t="shared" si="0"/>
        <v>160</v>
      </c>
      <c r="L27" s="24">
        <f t="shared" si="0"/>
        <v>160</v>
      </c>
      <c r="M27" s="39">
        <f t="shared" si="0"/>
        <v>162</v>
      </c>
      <c r="N27" s="26"/>
      <c r="O27" s="26"/>
      <c r="P27" s="26"/>
      <c r="Q27" s="26"/>
      <c r="R27" s="26"/>
      <c r="S27" s="26"/>
      <c r="T27" s="26"/>
      <c r="U27" s="26"/>
      <c r="V27" s="26"/>
      <c r="W27" s="33"/>
      <c r="X27"/>
    </row>
    <row r="28" spans="1:26" ht="39.950000000000003" customHeight="1" thickBot="1">
      <c r="A28" s="10" t="s">
        <v>5</v>
      </c>
      <c r="B28" s="20">
        <v>144</v>
      </c>
      <c r="C28" s="24">
        <v>150.9</v>
      </c>
      <c r="D28" s="24">
        <v>153.1</v>
      </c>
      <c r="E28" s="24">
        <v>153.80000000000001</v>
      </c>
      <c r="F28" s="24">
        <v>154.69999999999999</v>
      </c>
      <c r="G28" s="24">
        <v>155</v>
      </c>
      <c r="H28" s="24">
        <v>160.30000000000001</v>
      </c>
      <c r="I28" s="24">
        <v>150.5</v>
      </c>
      <c r="J28" s="24">
        <v>143.19999999999999</v>
      </c>
      <c r="K28" s="24">
        <v>142</v>
      </c>
      <c r="L28" s="24">
        <v>143.1</v>
      </c>
      <c r="M28" s="39">
        <v>146.4</v>
      </c>
      <c r="N28" s="26"/>
      <c r="O28" s="26"/>
      <c r="P28" s="26"/>
      <c r="Q28" s="26"/>
      <c r="R28" s="26"/>
      <c r="S28" s="26"/>
      <c r="T28" s="26"/>
      <c r="U28" s="26"/>
      <c r="V28" s="26"/>
      <c r="W28" s="33"/>
      <c r="X28"/>
    </row>
    <row r="29" spans="1:26" ht="39.950000000000003" customHeight="1" thickBot="1">
      <c r="A29" s="10" t="s">
        <v>6</v>
      </c>
      <c r="B29" s="20">
        <f>ROUND(B27-B28,0)</f>
        <v>15</v>
      </c>
      <c r="C29" s="24">
        <f>ROUND(C27-C28,0)</f>
        <v>13</v>
      </c>
      <c r="D29" s="24">
        <f>ROUND(D27-D28,0)</f>
        <v>14</v>
      </c>
      <c r="E29" s="24">
        <f t="shared" ref="E29:M29" si="1">ROUND(E27-E28,0)</f>
        <v>14</v>
      </c>
      <c r="F29" s="24">
        <f t="shared" ref="F29:K29" si="2">ROUND(F27-F28,0)</f>
        <v>14</v>
      </c>
      <c r="G29" s="24">
        <f t="shared" si="2"/>
        <v>14</v>
      </c>
      <c r="H29" s="24">
        <f t="shared" si="2"/>
        <v>14</v>
      </c>
      <c r="I29" s="24">
        <f t="shared" si="2"/>
        <v>22</v>
      </c>
      <c r="J29" s="24">
        <f t="shared" si="2"/>
        <v>21</v>
      </c>
      <c r="K29" s="24">
        <f t="shared" si="2"/>
        <v>18</v>
      </c>
      <c r="L29" s="24">
        <f t="shared" ref="L29" si="3">ROUND(L27-L28,0)</f>
        <v>17</v>
      </c>
      <c r="M29" s="39">
        <f t="shared" si="1"/>
        <v>16</v>
      </c>
      <c r="N29" s="26"/>
      <c r="O29" s="26"/>
      <c r="P29" s="26"/>
      <c r="Q29" s="26"/>
      <c r="R29" s="26"/>
      <c r="S29" s="26"/>
      <c r="T29" s="26"/>
      <c r="U29" s="26"/>
      <c r="V29" s="26"/>
      <c r="W29" s="33"/>
      <c r="X29"/>
    </row>
    <row r="30" spans="1:26" ht="37.5" customHeight="1" thickBot="1">
      <c r="A30" s="11" t="s">
        <v>7</v>
      </c>
      <c r="B30" s="21">
        <f t="shared" ref="B30" si="4">B27/B28</f>
        <v>1.1041666666666667</v>
      </c>
      <c r="C30" s="43">
        <f t="shared" ref="C30:D30" si="5">C27/C28</f>
        <v>1.0868124585818422</v>
      </c>
      <c r="D30" s="43">
        <f t="shared" si="5"/>
        <v>1.0907903331156108</v>
      </c>
      <c r="E30" s="43">
        <f t="shared" ref="E30:M30" si="6">E27/E28</f>
        <v>1.0923276983094927</v>
      </c>
      <c r="F30" s="43">
        <f t="shared" ref="F30:K30" si="7">F27/F28</f>
        <v>1.0924369747899161</v>
      </c>
      <c r="G30" s="43">
        <f t="shared" si="7"/>
        <v>1.0903225806451613</v>
      </c>
      <c r="H30" s="43">
        <f t="shared" si="7"/>
        <v>1.0854647535870243</v>
      </c>
      <c r="I30" s="43">
        <f t="shared" si="7"/>
        <v>1.1428571428571428</v>
      </c>
      <c r="J30" s="43">
        <f t="shared" si="7"/>
        <v>1.1452513966480449</v>
      </c>
      <c r="K30" s="43">
        <f t="shared" si="7"/>
        <v>1.1267605633802817</v>
      </c>
      <c r="L30" s="43">
        <f t="shared" ref="L30" si="8">L27/L28</f>
        <v>1.1180992313067786</v>
      </c>
      <c r="M30" s="38">
        <f t="shared" si="6"/>
        <v>1.1065573770491803</v>
      </c>
      <c r="N30" s="28"/>
      <c r="O30" s="28"/>
      <c r="P30" s="28"/>
      <c r="Q30" s="28"/>
      <c r="R30" s="28"/>
      <c r="S30" s="28"/>
      <c r="T30" s="28"/>
      <c r="U30" s="28"/>
      <c r="V30" s="28"/>
      <c r="W30" s="35"/>
    </row>
    <row r="31" spans="1:26" ht="55.5" customHeight="1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21" customHeight="1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7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>
      <c r="A33" s="53" t="s">
        <v>15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5" customFormat="1" ht="45" customHeight="1">
      <c r="A34" s="53" t="s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</sheetData>
  <mergeCells count="3">
    <mergeCell ref="A31:Z31"/>
    <mergeCell ref="A33:Z33"/>
    <mergeCell ref="A34:Z34"/>
  </mergeCells>
  <phoneticPr fontId="5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A16" sqref="A16"/>
      <selection pane="topRight" activeCell="A16" sqref="A16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45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>
      <c r="A1" s="51" t="s">
        <v>17</v>
      </c>
    </row>
    <row r="2" spans="1:23" ht="27.95" customHeight="1">
      <c r="A2" s="7" t="s">
        <v>10</v>
      </c>
    </row>
    <row r="3" spans="1:23" ht="15" customHeight="1" thickBot="1">
      <c r="A3" s="6"/>
    </row>
    <row r="4" spans="1:23" s="1" customFormat="1" ht="39.950000000000003" customHeight="1">
      <c r="A4" s="16" t="s">
        <v>0</v>
      </c>
      <c r="B4" s="48">
        <v>43213</v>
      </c>
      <c r="C4" s="49">
        <v>43248</v>
      </c>
      <c r="D4" s="49">
        <v>43276</v>
      </c>
      <c r="E4" s="49">
        <v>43304</v>
      </c>
      <c r="F4" s="49">
        <v>43339</v>
      </c>
      <c r="G4" s="49">
        <v>43368</v>
      </c>
      <c r="H4" s="49">
        <v>43395</v>
      </c>
      <c r="I4" s="49">
        <v>43430</v>
      </c>
      <c r="J4" s="49">
        <v>43459</v>
      </c>
      <c r="K4" s="49">
        <v>43493</v>
      </c>
      <c r="L4" s="49">
        <v>43521</v>
      </c>
      <c r="M4" s="50">
        <v>43549</v>
      </c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39.950000000000003" customHeight="1">
      <c r="A5" s="8" t="s">
        <v>1</v>
      </c>
      <c r="B5" s="22">
        <v>143.5</v>
      </c>
      <c r="C5" s="22">
        <v>143.5</v>
      </c>
      <c r="D5" s="22">
        <v>148</v>
      </c>
      <c r="E5" s="22">
        <v>148</v>
      </c>
      <c r="F5" s="22">
        <v>153</v>
      </c>
      <c r="G5" s="22">
        <v>153</v>
      </c>
      <c r="H5" s="22">
        <v>154</v>
      </c>
      <c r="I5" s="22">
        <v>154</v>
      </c>
      <c r="J5" s="23">
        <v>147</v>
      </c>
      <c r="K5" s="23">
        <v>142</v>
      </c>
      <c r="L5" s="23">
        <v>145</v>
      </c>
      <c r="M5" s="37">
        <v>146.5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39.950000000000003" customHeight="1">
      <c r="A6" s="9" t="s">
        <v>2</v>
      </c>
      <c r="B6" s="23">
        <v>130</v>
      </c>
      <c r="C6" s="23">
        <v>132</v>
      </c>
      <c r="D6" s="23">
        <v>138</v>
      </c>
      <c r="E6" s="23">
        <v>140</v>
      </c>
      <c r="F6" s="23">
        <v>140</v>
      </c>
      <c r="G6" s="23">
        <v>139</v>
      </c>
      <c r="H6" s="23">
        <v>143</v>
      </c>
      <c r="I6" s="23">
        <v>143</v>
      </c>
      <c r="J6" s="23">
        <v>138</v>
      </c>
      <c r="K6" s="23">
        <v>136</v>
      </c>
      <c r="L6" s="23">
        <v>135</v>
      </c>
      <c r="M6" s="37">
        <v>138</v>
      </c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39.950000000000003" customHeight="1">
      <c r="A7" s="9" t="s">
        <v>3</v>
      </c>
      <c r="B7" s="23">
        <v>134.5</v>
      </c>
      <c r="C7" s="23">
        <v>137.5</v>
      </c>
      <c r="D7" s="23">
        <v>142.75</v>
      </c>
      <c r="E7" s="23">
        <v>145</v>
      </c>
      <c r="F7" s="23">
        <v>144.5</v>
      </c>
      <c r="G7" s="23">
        <v>143.5</v>
      </c>
      <c r="H7" s="23">
        <v>148</v>
      </c>
      <c r="I7" s="23">
        <v>148</v>
      </c>
      <c r="J7" s="23">
        <v>140.75</v>
      </c>
      <c r="K7" s="23">
        <v>137.75</v>
      </c>
      <c r="L7" s="23">
        <v>137.5</v>
      </c>
      <c r="M7" s="37">
        <v>135.75</v>
      </c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39.950000000000003" customHeight="1">
      <c r="A8" s="9" t="s">
        <v>18</v>
      </c>
      <c r="B8" s="23">
        <v>106</v>
      </c>
      <c r="C8" s="23">
        <v>106</v>
      </c>
      <c r="D8" s="23">
        <v>106</v>
      </c>
      <c r="E8" s="23">
        <v>106</v>
      </c>
      <c r="F8" s="23">
        <v>106</v>
      </c>
      <c r="G8" s="23">
        <v>106</v>
      </c>
      <c r="H8" s="23">
        <v>120</v>
      </c>
      <c r="I8" s="23">
        <v>120</v>
      </c>
      <c r="J8" s="23">
        <v>120</v>
      </c>
      <c r="K8" s="23">
        <v>120</v>
      </c>
      <c r="L8" s="23">
        <v>120</v>
      </c>
      <c r="M8" s="37">
        <v>120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9.950000000000003" customHeight="1">
      <c r="A9" s="9" t="s">
        <v>19</v>
      </c>
      <c r="B9" s="23">
        <v>128.11000000000001</v>
      </c>
      <c r="C9" s="23">
        <v>128.11000000000001</v>
      </c>
      <c r="D9" s="23">
        <v>134</v>
      </c>
      <c r="E9" s="23">
        <v>134.05000000000001</v>
      </c>
      <c r="F9" s="23">
        <v>140.05000000000001</v>
      </c>
      <c r="G9" s="23">
        <v>140.05000000000001</v>
      </c>
      <c r="H9" s="23">
        <v>148.37</v>
      </c>
      <c r="I9" s="23">
        <v>143.87</v>
      </c>
      <c r="J9" s="23">
        <v>139.01</v>
      </c>
      <c r="K9" s="23">
        <v>128.11000000000001</v>
      </c>
      <c r="L9" s="23">
        <v>128.11000000000001</v>
      </c>
      <c r="M9" s="37">
        <v>128</v>
      </c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39.950000000000003" customHeight="1">
      <c r="A10" s="9" t="s">
        <v>20</v>
      </c>
      <c r="B10" s="23">
        <v>130</v>
      </c>
      <c r="C10" s="23">
        <v>135</v>
      </c>
      <c r="D10" s="23">
        <v>138</v>
      </c>
      <c r="E10" s="23">
        <v>140</v>
      </c>
      <c r="F10" s="23">
        <v>140</v>
      </c>
      <c r="G10" s="23">
        <v>140</v>
      </c>
      <c r="H10" s="23">
        <v>145</v>
      </c>
      <c r="I10" s="23">
        <v>145</v>
      </c>
      <c r="J10" s="23">
        <v>140</v>
      </c>
      <c r="K10" s="23">
        <v>135</v>
      </c>
      <c r="L10" s="23">
        <v>135</v>
      </c>
      <c r="M10" s="37">
        <v>135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39.950000000000003" customHeight="1">
      <c r="A11" s="9" t="s">
        <v>21</v>
      </c>
      <c r="B11" s="23">
        <v>132.55000000000001</v>
      </c>
      <c r="C11" s="23">
        <v>136.05000000000001</v>
      </c>
      <c r="D11" s="23">
        <v>137.55000000000001</v>
      </c>
      <c r="E11" s="23">
        <v>141.55000000000001</v>
      </c>
      <c r="F11" s="23">
        <v>141.55000000000001</v>
      </c>
      <c r="G11" s="23">
        <v>141.55000000000001</v>
      </c>
      <c r="H11" s="23">
        <v>145.05000000000001</v>
      </c>
      <c r="I11" s="23">
        <v>143.55000000000001</v>
      </c>
      <c r="J11" s="23">
        <v>139.05000000000001</v>
      </c>
      <c r="K11" s="23">
        <v>136.05000000000001</v>
      </c>
      <c r="L11" s="23">
        <v>133.55000000000001</v>
      </c>
      <c r="M11" s="37">
        <v>133.5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39.950000000000003" customHeight="1">
      <c r="A12" s="9" t="s">
        <v>22</v>
      </c>
      <c r="B12" s="23">
        <v>132.55000000000001</v>
      </c>
      <c r="C12" s="23">
        <v>136.05000000000001</v>
      </c>
      <c r="D12" s="23">
        <v>137.55000000000001</v>
      </c>
      <c r="E12" s="23">
        <v>141.55000000000001</v>
      </c>
      <c r="F12" s="23">
        <v>141.55000000000001</v>
      </c>
      <c r="G12" s="23">
        <v>141.55000000000001</v>
      </c>
      <c r="H12" s="23">
        <v>145.05000000000001</v>
      </c>
      <c r="I12" s="23">
        <v>143.55000000000001</v>
      </c>
      <c r="J12" s="23">
        <v>139.05000000000001</v>
      </c>
      <c r="K12" s="23">
        <v>136.05000000000001</v>
      </c>
      <c r="L12" s="23">
        <v>133.55000000000001</v>
      </c>
      <c r="M12" s="37">
        <v>133.5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9.950000000000003" customHeight="1">
      <c r="A13" s="9" t="s">
        <v>23</v>
      </c>
      <c r="B13" s="23">
        <v>136.05000000000001</v>
      </c>
      <c r="C13" s="23">
        <v>139.55000000000001</v>
      </c>
      <c r="D13" s="23">
        <v>139.55000000000001</v>
      </c>
      <c r="E13" s="23">
        <v>140.55000000000001</v>
      </c>
      <c r="F13" s="23">
        <v>140.55000000000001</v>
      </c>
      <c r="G13" s="23">
        <v>140.55000000000001</v>
      </c>
      <c r="H13" s="23">
        <v>142.55000000000001</v>
      </c>
      <c r="I13" s="23">
        <v>142.55000000000001</v>
      </c>
      <c r="J13" s="23">
        <v>134.55000000000001</v>
      </c>
      <c r="K13" s="23">
        <v>132.55000000000001</v>
      </c>
      <c r="L13" s="23">
        <v>132.55000000000001</v>
      </c>
      <c r="M13" s="37">
        <v>132.5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39.950000000000003" customHeight="1">
      <c r="A14" s="9" t="s">
        <v>24</v>
      </c>
      <c r="B14" s="23">
        <v>137</v>
      </c>
      <c r="C14" s="23">
        <v>146</v>
      </c>
      <c r="D14" s="23">
        <v>148.66666666666666</v>
      </c>
      <c r="E14" s="23">
        <v>149.66666666666666</v>
      </c>
      <c r="F14" s="23">
        <v>148.33333333333334</v>
      </c>
      <c r="G14" s="23">
        <v>150</v>
      </c>
      <c r="H14" s="23">
        <v>156.33333333333334</v>
      </c>
      <c r="I14" s="23">
        <v>149.66666666666666</v>
      </c>
      <c r="J14" s="23">
        <v>142.33333333333334</v>
      </c>
      <c r="K14" s="23">
        <v>140.33333333333334</v>
      </c>
      <c r="L14" s="23">
        <v>143.33333333333334</v>
      </c>
      <c r="M14" s="37">
        <v>146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39.950000000000003" customHeight="1">
      <c r="A15" s="9" t="s">
        <v>25</v>
      </c>
      <c r="B15" s="23">
        <v>137</v>
      </c>
      <c r="C15" s="23">
        <v>139</v>
      </c>
      <c r="D15" s="23">
        <v>142</v>
      </c>
      <c r="E15" s="23">
        <v>143</v>
      </c>
      <c r="F15" s="23">
        <v>143</v>
      </c>
      <c r="G15" s="23">
        <v>143</v>
      </c>
      <c r="H15" s="23">
        <v>146</v>
      </c>
      <c r="I15" s="23">
        <v>149</v>
      </c>
      <c r="J15" s="23">
        <v>142</v>
      </c>
      <c r="K15" s="23">
        <v>139</v>
      </c>
      <c r="L15" s="23">
        <v>138</v>
      </c>
      <c r="M15" s="37">
        <v>141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39.950000000000003" customHeight="1">
      <c r="A16" s="9" t="s">
        <v>26</v>
      </c>
      <c r="B16" s="23">
        <v>129.5</v>
      </c>
      <c r="C16" s="23">
        <v>132.5</v>
      </c>
      <c r="D16" s="23">
        <v>137.5</v>
      </c>
      <c r="E16" s="23">
        <v>139.5</v>
      </c>
      <c r="F16" s="23">
        <v>139.5</v>
      </c>
      <c r="G16" s="23">
        <v>138</v>
      </c>
      <c r="H16" s="23">
        <v>142.5</v>
      </c>
      <c r="I16" s="23">
        <v>142.5</v>
      </c>
      <c r="J16" s="23">
        <v>136.5</v>
      </c>
      <c r="K16" s="23">
        <v>136.5</v>
      </c>
      <c r="L16" s="23">
        <v>133</v>
      </c>
      <c r="M16" s="37">
        <v>136.5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5" ht="39.950000000000003" customHeight="1">
      <c r="A17" s="9" t="s">
        <v>27</v>
      </c>
      <c r="B17" s="23">
        <v>134.85714285714286</v>
      </c>
      <c r="C17" s="23">
        <v>138.71428571428572</v>
      </c>
      <c r="D17" s="23">
        <v>144.57142857142858</v>
      </c>
      <c r="E17" s="44">
        <v>144.14285714285714</v>
      </c>
      <c r="F17" s="44">
        <v>145</v>
      </c>
      <c r="G17" s="44">
        <v>144.42857142857142</v>
      </c>
      <c r="H17" s="44">
        <v>150</v>
      </c>
      <c r="I17" s="18">
        <v>150.42857142857142</v>
      </c>
      <c r="J17" s="23">
        <v>146</v>
      </c>
      <c r="K17" s="23">
        <v>144</v>
      </c>
      <c r="L17" s="23">
        <v>144</v>
      </c>
      <c r="M17" s="37">
        <v>144.71428571428572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5" ht="39.950000000000003" customHeight="1">
      <c r="A18" s="9" t="s">
        <v>28</v>
      </c>
      <c r="B18" s="23">
        <v>137</v>
      </c>
      <c r="C18" s="44">
        <v>141</v>
      </c>
      <c r="D18" s="44">
        <v>144</v>
      </c>
      <c r="E18" s="44">
        <v>149</v>
      </c>
      <c r="F18" s="44">
        <v>149</v>
      </c>
      <c r="G18" s="44">
        <v>149</v>
      </c>
      <c r="H18" s="44">
        <v>154</v>
      </c>
      <c r="I18" s="18">
        <v>154</v>
      </c>
      <c r="J18" s="23">
        <v>146</v>
      </c>
      <c r="K18" s="23">
        <v>146</v>
      </c>
      <c r="L18" s="23">
        <v>146</v>
      </c>
      <c r="M18" s="37">
        <v>146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5" ht="39.950000000000003" customHeight="1">
      <c r="A19" s="9" t="s">
        <v>29</v>
      </c>
      <c r="B19" s="23">
        <v>139.32285714285715</v>
      </c>
      <c r="C19" s="44">
        <v>148.24857142857144</v>
      </c>
      <c r="D19" s="44">
        <v>152.74571428571429</v>
      </c>
      <c r="E19" s="44">
        <v>152.76857142857145</v>
      </c>
      <c r="F19" s="44">
        <v>152.57999999999998</v>
      </c>
      <c r="G19" s="44">
        <v>154.62571428571431</v>
      </c>
      <c r="H19" s="44">
        <v>158.5</v>
      </c>
      <c r="I19" s="18">
        <v>151.43714285714285</v>
      </c>
      <c r="J19" s="23">
        <v>148.53428571428572</v>
      </c>
      <c r="K19" s="23">
        <v>146.34571428571431</v>
      </c>
      <c r="L19" s="23">
        <v>149.1057142857143</v>
      </c>
      <c r="M19" s="37">
        <v>150.42857142857142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5" ht="39.950000000000003" customHeight="1">
      <c r="A20" s="9" t="s">
        <v>30</v>
      </c>
      <c r="B20" s="23">
        <v>150</v>
      </c>
      <c r="C20" s="44">
        <v>150</v>
      </c>
      <c r="D20" s="44">
        <v>155</v>
      </c>
      <c r="E20" s="44">
        <v>160</v>
      </c>
      <c r="F20" s="44">
        <v>160</v>
      </c>
      <c r="G20" s="44">
        <v>160</v>
      </c>
      <c r="H20" s="44">
        <v>165</v>
      </c>
      <c r="I20" s="18">
        <v>165</v>
      </c>
      <c r="J20" s="23">
        <v>160</v>
      </c>
      <c r="K20" s="23">
        <v>160</v>
      </c>
      <c r="L20" s="23">
        <v>155</v>
      </c>
      <c r="M20" s="37">
        <v>155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5" ht="39.950000000000003" customHeight="1">
      <c r="A21" s="9" t="s">
        <v>31</v>
      </c>
      <c r="B21" s="23">
        <v>150.5</v>
      </c>
      <c r="C21" s="23">
        <v>155.25</v>
      </c>
      <c r="D21" s="23">
        <v>157</v>
      </c>
      <c r="E21" s="44">
        <v>158</v>
      </c>
      <c r="F21" s="44">
        <v>158</v>
      </c>
      <c r="G21" s="44">
        <v>155.75</v>
      </c>
      <c r="H21" s="44">
        <v>164.25</v>
      </c>
      <c r="I21" s="18">
        <v>158.75</v>
      </c>
      <c r="J21" s="23">
        <v>152.25</v>
      </c>
      <c r="K21" s="23">
        <v>149.25</v>
      </c>
      <c r="L21" s="23">
        <v>151.75</v>
      </c>
      <c r="M21" s="37">
        <v>154.5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5" ht="39.950000000000003" customHeight="1">
      <c r="A22" s="9" t="s">
        <v>32</v>
      </c>
      <c r="B22" s="23">
        <v>150</v>
      </c>
      <c r="C22" s="23">
        <v>150</v>
      </c>
      <c r="D22" s="23">
        <v>160</v>
      </c>
      <c r="E22" s="23">
        <v>160</v>
      </c>
      <c r="F22" s="23">
        <v>160</v>
      </c>
      <c r="G22" s="23">
        <v>160</v>
      </c>
      <c r="H22" s="23">
        <v>165</v>
      </c>
      <c r="I22" s="23">
        <v>165</v>
      </c>
      <c r="J22" s="23">
        <v>160</v>
      </c>
      <c r="K22" s="23">
        <v>155</v>
      </c>
      <c r="L22" s="23">
        <v>155</v>
      </c>
      <c r="M22" s="37">
        <v>156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5" ht="39.950000000000003" customHeight="1">
      <c r="A23" s="9" t="s">
        <v>33</v>
      </c>
      <c r="B23" s="23">
        <v>153</v>
      </c>
      <c r="C23" s="23">
        <v>153</v>
      </c>
      <c r="D23" s="23">
        <v>153</v>
      </c>
      <c r="E23" s="23">
        <v>156</v>
      </c>
      <c r="F23" s="23">
        <v>153</v>
      </c>
      <c r="G23" s="23">
        <v>158</v>
      </c>
      <c r="H23" s="23">
        <v>160</v>
      </c>
      <c r="I23" s="23">
        <v>166</v>
      </c>
      <c r="J23" s="23">
        <v>160</v>
      </c>
      <c r="K23" s="23">
        <v>160</v>
      </c>
      <c r="L23" s="23">
        <v>160</v>
      </c>
      <c r="M23" s="37">
        <v>160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5" ht="39.950000000000003" customHeight="1">
      <c r="A24" s="9" t="s">
        <v>34</v>
      </c>
      <c r="B24" s="23">
        <v>148</v>
      </c>
      <c r="C24" s="23">
        <v>155</v>
      </c>
      <c r="D24" s="23">
        <v>158</v>
      </c>
      <c r="E24" s="23">
        <v>159</v>
      </c>
      <c r="F24" s="23">
        <v>158</v>
      </c>
      <c r="G24" s="23">
        <v>159</v>
      </c>
      <c r="H24" s="23">
        <v>164</v>
      </c>
      <c r="I24" s="23">
        <v>159</v>
      </c>
      <c r="J24" s="23">
        <v>153</v>
      </c>
      <c r="K24" s="23">
        <v>156</v>
      </c>
      <c r="L24" s="23">
        <v>159</v>
      </c>
      <c r="M24" s="37">
        <v>160</v>
      </c>
      <c r="N24" s="26"/>
      <c r="O24" s="26"/>
      <c r="P24" s="26"/>
      <c r="Q24" s="26"/>
      <c r="R24" s="26"/>
      <c r="S24" s="26"/>
      <c r="T24" s="26"/>
      <c r="U24" s="26"/>
      <c r="V24" s="27"/>
      <c r="W24" s="26"/>
    </row>
    <row r="25" spans="1:25" ht="39.950000000000003" customHeight="1">
      <c r="A25" s="9" t="s">
        <v>35</v>
      </c>
      <c r="B25" s="23">
        <v>148</v>
      </c>
      <c r="C25" s="23">
        <v>154</v>
      </c>
      <c r="D25" s="23">
        <v>155.5</v>
      </c>
      <c r="E25" s="23">
        <v>157</v>
      </c>
      <c r="F25" s="23">
        <v>156</v>
      </c>
      <c r="G25" s="23">
        <v>156.5</v>
      </c>
      <c r="H25" s="23">
        <v>159.5</v>
      </c>
      <c r="I25" s="23">
        <v>158</v>
      </c>
      <c r="J25" s="23">
        <v>152.5</v>
      </c>
      <c r="K25" s="23">
        <v>152</v>
      </c>
      <c r="L25" s="23">
        <v>153</v>
      </c>
      <c r="M25" s="37">
        <v>154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5" ht="39.950000000000003" customHeight="1" thickBot="1">
      <c r="A26" s="9" t="s">
        <v>36</v>
      </c>
      <c r="B26" s="23">
        <v>140</v>
      </c>
      <c r="C26" s="23">
        <v>140</v>
      </c>
      <c r="D26" s="23">
        <v>140</v>
      </c>
      <c r="E26" s="23">
        <v>140</v>
      </c>
      <c r="F26" s="23">
        <v>140</v>
      </c>
      <c r="G26" s="23">
        <v>140</v>
      </c>
      <c r="H26" s="23">
        <v>140</v>
      </c>
      <c r="I26" s="23">
        <v>140</v>
      </c>
      <c r="J26" s="23">
        <v>140</v>
      </c>
      <c r="K26" s="23">
        <v>140</v>
      </c>
      <c r="L26" s="23">
        <v>140</v>
      </c>
      <c r="M26" s="37">
        <v>127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5" ht="39.950000000000003" customHeight="1" thickBot="1">
      <c r="A27" s="12" t="s">
        <v>4</v>
      </c>
      <c r="B27" s="24">
        <f>ROUND(AVERAGE(B5:B25),0)</f>
        <v>137</v>
      </c>
      <c r="C27" s="24">
        <f t="shared" ref="C27:M27" si="0">ROUND(AVERAGE(C5:C25),0)</f>
        <v>141</v>
      </c>
      <c r="D27" s="24">
        <f t="shared" si="0"/>
        <v>144</v>
      </c>
      <c r="E27" s="24">
        <f t="shared" si="0"/>
        <v>146</v>
      </c>
      <c r="F27" s="24">
        <f t="shared" si="0"/>
        <v>146</v>
      </c>
      <c r="G27" s="24">
        <f t="shared" si="0"/>
        <v>146</v>
      </c>
      <c r="H27" s="24">
        <f t="shared" si="0"/>
        <v>151</v>
      </c>
      <c r="I27" s="24">
        <f t="shared" si="0"/>
        <v>150</v>
      </c>
      <c r="J27" s="24">
        <f t="shared" si="0"/>
        <v>145</v>
      </c>
      <c r="K27" s="24">
        <f t="shared" si="0"/>
        <v>142</v>
      </c>
      <c r="L27" s="24">
        <f t="shared" si="0"/>
        <v>142</v>
      </c>
      <c r="M27" s="39">
        <f t="shared" si="0"/>
        <v>143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5" ht="39.950000000000003" customHeight="1" thickBot="1">
      <c r="A28" s="12" t="s">
        <v>5</v>
      </c>
      <c r="B28" s="24">
        <v>122</v>
      </c>
      <c r="C28" s="24">
        <v>126.8</v>
      </c>
      <c r="D28" s="24">
        <v>129.9</v>
      </c>
      <c r="E28" s="24">
        <v>130.9</v>
      </c>
      <c r="F28" s="24">
        <v>131.9</v>
      </c>
      <c r="G28" s="24">
        <v>132</v>
      </c>
      <c r="H28" s="24">
        <v>137.4</v>
      </c>
      <c r="I28" s="24">
        <v>130.1</v>
      </c>
      <c r="J28" s="24">
        <v>122.2</v>
      </c>
      <c r="K28" s="24">
        <v>124</v>
      </c>
      <c r="L28" s="24">
        <v>125</v>
      </c>
      <c r="M28" s="39">
        <v>127.7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5" ht="39.950000000000003" customHeight="1" thickBot="1">
      <c r="A29" s="12" t="s">
        <v>6</v>
      </c>
      <c r="B29" s="24">
        <f>ROUND(B27-B28,0)</f>
        <v>15</v>
      </c>
      <c r="C29" s="24">
        <f>ROUND(C27-C28,0)</f>
        <v>14</v>
      </c>
      <c r="D29" s="24">
        <f>ROUND(D27-D28,0)</f>
        <v>14</v>
      </c>
      <c r="E29" s="24">
        <v>19</v>
      </c>
      <c r="F29" s="24">
        <f t="shared" ref="F29:M29" si="1">ROUND(F27-F28,0)</f>
        <v>14</v>
      </c>
      <c r="G29" s="24">
        <f t="shared" si="1"/>
        <v>14</v>
      </c>
      <c r="H29" s="24">
        <f t="shared" si="1"/>
        <v>14</v>
      </c>
      <c r="I29" s="24">
        <f t="shared" si="1"/>
        <v>20</v>
      </c>
      <c r="J29" s="24">
        <f t="shared" si="1"/>
        <v>23</v>
      </c>
      <c r="K29" s="24">
        <f t="shared" ref="K29" si="2">ROUND(K27-K28,0)</f>
        <v>18</v>
      </c>
      <c r="L29" s="24">
        <f t="shared" ref="L29" si="3">ROUND(L27-L28,0)</f>
        <v>17</v>
      </c>
      <c r="M29" s="39">
        <f t="shared" si="1"/>
        <v>15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/>
    </row>
    <row r="30" spans="1:25" ht="37.5" customHeight="1" thickBot="1">
      <c r="A30" s="17" t="s">
        <v>7</v>
      </c>
      <c r="B30" s="25">
        <f t="shared" ref="B30" si="4">B27/B28</f>
        <v>1.1229508196721312</v>
      </c>
      <c r="C30" s="25">
        <f t="shared" ref="C30:M30" si="5">C27/C28</f>
        <v>1.11198738170347</v>
      </c>
      <c r="D30" s="25">
        <f t="shared" ref="D30" si="6">D27/D28</f>
        <v>1.1085450346420322</v>
      </c>
      <c r="E30" s="25">
        <v>1.174277726001864</v>
      </c>
      <c r="F30" s="25">
        <f t="shared" ref="F30:L30" si="7">F27/F28</f>
        <v>1.1068991660348748</v>
      </c>
      <c r="G30" s="25">
        <f t="shared" si="7"/>
        <v>1.106060606060606</v>
      </c>
      <c r="H30" s="25">
        <f t="shared" si="7"/>
        <v>1.0989810771470159</v>
      </c>
      <c r="I30" s="25">
        <f t="shared" si="7"/>
        <v>1.1529592621060722</v>
      </c>
      <c r="J30" s="25">
        <f t="shared" si="7"/>
        <v>1.1865793780687397</v>
      </c>
      <c r="K30" s="25">
        <f t="shared" ref="K30" si="8">K27/K28</f>
        <v>1.1451612903225807</v>
      </c>
      <c r="L30" s="25">
        <f t="shared" si="7"/>
        <v>1.1359999999999999</v>
      </c>
      <c r="M30" s="41">
        <f t="shared" si="5"/>
        <v>1.1198120595144871</v>
      </c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1" spans="1:25" ht="54" customHeight="1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21" customHeight="1">
      <c r="A32" s="15" t="s">
        <v>8</v>
      </c>
      <c r="V32" s="4"/>
    </row>
    <row r="33" spans="1:25" s="5" customFormat="1" ht="45" customHeight="1">
      <c r="A33" s="53" t="s">
        <v>15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5" customFormat="1" ht="45" customHeight="1">
      <c r="A34" s="53" t="s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A16" sqref="A16"/>
      <selection pane="topRight" activeCell="A16" sqref="A16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>
      <c r="A1" s="51" t="s">
        <v>17</v>
      </c>
    </row>
    <row r="2" spans="1:23" ht="27.95" customHeight="1">
      <c r="A2" s="7" t="s">
        <v>12</v>
      </c>
    </row>
    <row r="3" spans="1:23" ht="15" customHeight="1" thickBot="1"/>
    <row r="4" spans="1:23" s="1" customFormat="1" ht="39.950000000000003" customHeight="1">
      <c r="A4" s="14" t="s">
        <v>0</v>
      </c>
      <c r="B4" s="48">
        <v>43213</v>
      </c>
      <c r="C4" s="49">
        <v>43248</v>
      </c>
      <c r="D4" s="49">
        <v>43276</v>
      </c>
      <c r="E4" s="49">
        <v>43304</v>
      </c>
      <c r="F4" s="49">
        <v>43339</v>
      </c>
      <c r="G4" s="49">
        <v>43368</v>
      </c>
      <c r="H4" s="49">
        <v>43395</v>
      </c>
      <c r="I4" s="49">
        <v>43430</v>
      </c>
      <c r="J4" s="49">
        <v>43459</v>
      </c>
      <c r="K4" s="49">
        <v>43493</v>
      </c>
      <c r="L4" s="49">
        <v>43521</v>
      </c>
      <c r="M4" s="50">
        <v>43549</v>
      </c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39.950000000000003" customHeight="1">
      <c r="A5" s="8" t="s">
        <v>1</v>
      </c>
      <c r="B5" s="36">
        <v>108.5</v>
      </c>
      <c r="C5" s="22">
        <v>108.5</v>
      </c>
      <c r="D5" s="22">
        <v>111</v>
      </c>
      <c r="E5" s="22">
        <v>111</v>
      </c>
      <c r="F5" s="22">
        <v>109.5</v>
      </c>
      <c r="G5" s="22">
        <v>113.5</v>
      </c>
      <c r="H5" s="22">
        <v>114</v>
      </c>
      <c r="I5" s="22">
        <v>114</v>
      </c>
      <c r="J5" s="22">
        <v>106.5</v>
      </c>
      <c r="K5" s="22">
        <v>102</v>
      </c>
      <c r="L5" s="22">
        <v>102.5</v>
      </c>
      <c r="M5" s="40">
        <v>102.5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39.950000000000003" customHeight="1">
      <c r="A6" s="9" t="s">
        <v>2</v>
      </c>
      <c r="B6" s="18">
        <v>96</v>
      </c>
      <c r="C6" s="23">
        <v>96</v>
      </c>
      <c r="D6" s="23">
        <v>102</v>
      </c>
      <c r="E6" s="23">
        <v>103</v>
      </c>
      <c r="F6" s="23">
        <v>103</v>
      </c>
      <c r="G6" s="23">
        <v>100</v>
      </c>
      <c r="H6" s="23">
        <v>105</v>
      </c>
      <c r="I6" s="23">
        <v>107</v>
      </c>
      <c r="J6" s="23">
        <v>99</v>
      </c>
      <c r="K6" s="23">
        <v>96</v>
      </c>
      <c r="L6" s="23">
        <v>95</v>
      </c>
      <c r="M6" s="37">
        <v>98</v>
      </c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39.950000000000003" customHeight="1">
      <c r="A7" s="9" t="s">
        <v>3</v>
      </c>
      <c r="B7" s="18">
        <v>108</v>
      </c>
      <c r="C7" s="23">
        <v>108</v>
      </c>
      <c r="D7" s="23">
        <v>113</v>
      </c>
      <c r="E7" s="23">
        <v>114</v>
      </c>
      <c r="F7" s="23">
        <v>114</v>
      </c>
      <c r="G7" s="23">
        <v>112</v>
      </c>
      <c r="H7" s="23">
        <v>117.66666666666667</v>
      </c>
      <c r="I7" s="23">
        <v>119</v>
      </c>
      <c r="J7" s="23">
        <v>111</v>
      </c>
      <c r="K7" s="23">
        <v>105</v>
      </c>
      <c r="L7" s="23">
        <v>106.66666666666667</v>
      </c>
      <c r="M7" s="37">
        <v>110</v>
      </c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39.950000000000003" customHeight="1">
      <c r="A8" s="9" t="s">
        <v>18</v>
      </c>
      <c r="B8" s="18">
        <v>103</v>
      </c>
      <c r="C8" s="23">
        <v>103</v>
      </c>
      <c r="D8" s="23">
        <v>103</v>
      </c>
      <c r="E8" s="23">
        <v>103</v>
      </c>
      <c r="F8" s="23">
        <v>103</v>
      </c>
      <c r="G8" s="23">
        <v>103</v>
      </c>
      <c r="H8" s="23">
        <v>118</v>
      </c>
      <c r="I8" s="23">
        <v>118</v>
      </c>
      <c r="J8" s="23">
        <v>118</v>
      </c>
      <c r="K8" s="23">
        <v>118</v>
      </c>
      <c r="L8" s="23">
        <v>118</v>
      </c>
      <c r="M8" s="37">
        <v>118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9.950000000000003" customHeight="1">
      <c r="A9" s="9" t="s">
        <v>19</v>
      </c>
      <c r="B9" s="18">
        <v>92.44</v>
      </c>
      <c r="C9" s="23">
        <v>92.44</v>
      </c>
      <c r="D9" s="23">
        <v>97</v>
      </c>
      <c r="E9" s="23">
        <v>97.3</v>
      </c>
      <c r="F9" s="23">
        <v>102.3</v>
      </c>
      <c r="G9" s="23">
        <v>102.3</v>
      </c>
      <c r="H9" s="23">
        <v>110.08</v>
      </c>
      <c r="I9" s="23">
        <v>102.58</v>
      </c>
      <c r="J9" s="23">
        <v>95.02000000000001</v>
      </c>
      <c r="K9" s="23">
        <v>86.2</v>
      </c>
      <c r="L9" s="23">
        <v>86.2</v>
      </c>
      <c r="M9" s="37">
        <v>86</v>
      </c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39.950000000000003" customHeight="1">
      <c r="A10" s="9" t="s">
        <v>20</v>
      </c>
      <c r="B10" s="18">
        <v>95</v>
      </c>
      <c r="C10" s="23">
        <v>104</v>
      </c>
      <c r="D10" s="23">
        <v>95</v>
      </c>
      <c r="E10" s="23">
        <v>100</v>
      </c>
      <c r="F10" s="23">
        <v>100</v>
      </c>
      <c r="G10" s="23">
        <v>100</v>
      </c>
      <c r="H10" s="23">
        <v>105</v>
      </c>
      <c r="I10" s="23">
        <v>105</v>
      </c>
      <c r="J10" s="23">
        <v>95</v>
      </c>
      <c r="K10" s="23">
        <v>90</v>
      </c>
      <c r="L10" s="23">
        <v>90</v>
      </c>
      <c r="M10" s="37">
        <v>90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39.950000000000003" customHeight="1">
      <c r="A11" s="9" t="s">
        <v>21</v>
      </c>
      <c r="B11" s="18">
        <v>99</v>
      </c>
      <c r="C11" s="23">
        <v>101.5</v>
      </c>
      <c r="D11" s="23">
        <v>101.5</v>
      </c>
      <c r="E11" s="23">
        <v>104</v>
      </c>
      <c r="F11" s="23">
        <v>104</v>
      </c>
      <c r="G11" s="23">
        <v>104</v>
      </c>
      <c r="H11" s="23">
        <v>108</v>
      </c>
      <c r="I11" s="23">
        <v>106</v>
      </c>
      <c r="J11" s="23">
        <v>101.5</v>
      </c>
      <c r="K11" s="23">
        <v>97.5</v>
      </c>
      <c r="L11" s="23">
        <v>94</v>
      </c>
      <c r="M11" s="37">
        <v>94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39.950000000000003" customHeight="1">
      <c r="A12" s="9" t="s">
        <v>22</v>
      </c>
      <c r="B12" s="18">
        <v>103</v>
      </c>
      <c r="C12" s="23">
        <v>104.33333333333333</v>
      </c>
      <c r="D12" s="23">
        <v>104.33333333333333</v>
      </c>
      <c r="E12" s="23">
        <v>106</v>
      </c>
      <c r="F12" s="23">
        <v>106</v>
      </c>
      <c r="G12" s="23">
        <v>106</v>
      </c>
      <c r="H12" s="23">
        <v>108.66666666666667</v>
      </c>
      <c r="I12" s="23">
        <v>108</v>
      </c>
      <c r="J12" s="23">
        <v>105</v>
      </c>
      <c r="K12" s="23">
        <v>102.33333333333333</v>
      </c>
      <c r="L12" s="23">
        <v>96</v>
      </c>
      <c r="M12" s="37">
        <v>97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9.950000000000003" customHeight="1">
      <c r="A13" s="9" t="s">
        <v>23</v>
      </c>
      <c r="B13" s="18">
        <v>99</v>
      </c>
      <c r="C13" s="23">
        <v>101.5</v>
      </c>
      <c r="D13" s="23">
        <v>101.5</v>
      </c>
      <c r="E13" s="23">
        <v>101.5</v>
      </c>
      <c r="F13" s="23">
        <v>101.5</v>
      </c>
      <c r="G13" s="23">
        <v>101.5</v>
      </c>
      <c r="H13" s="23">
        <v>105.5</v>
      </c>
      <c r="I13" s="23">
        <v>105.5</v>
      </c>
      <c r="J13" s="23">
        <v>97</v>
      </c>
      <c r="K13" s="23">
        <v>95</v>
      </c>
      <c r="L13" s="23">
        <v>95</v>
      </c>
      <c r="M13" s="37">
        <v>95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39.950000000000003" customHeight="1">
      <c r="A14" s="9" t="s">
        <v>24</v>
      </c>
      <c r="B14" s="18">
        <v>114</v>
      </c>
      <c r="C14" s="23">
        <v>119</v>
      </c>
      <c r="D14" s="23">
        <v>120.5</v>
      </c>
      <c r="E14" s="23">
        <v>122.5</v>
      </c>
      <c r="F14" s="23">
        <v>120</v>
      </c>
      <c r="G14" s="23">
        <v>123</v>
      </c>
      <c r="H14" s="23">
        <v>127</v>
      </c>
      <c r="I14" s="23">
        <v>116</v>
      </c>
      <c r="J14" s="23">
        <v>109</v>
      </c>
      <c r="K14" s="23">
        <v>106</v>
      </c>
      <c r="L14" s="23">
        <v>107</v>
      </c>
      <c r="M14" s="37">
        <v>109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39.950000000000003" customHeight="1">
      <c r="A15" s="9" t="s">
        <v>25</v>
      </c>
      <c r="B15" s="18">
        <v>93</v>
      </c>
      <c r="C15" s="23">
        <v>95</v>
      </c>
      <c r="D15" s="23">
        <v>98</v>
      </c>
      <c r="E15" s="23">
        <v>98</v>
      </c>
      <c r="F15" s="23">
        <v>98</v>
      </c>
      <c r="G15" s="23">
        <v>98</v>
      </c>
      <c r="H15" s="23">
        <v>102</v>
      </c>
      <c r="I15" s="23">
        <v>102</v>
      </c>
      <c r="J15" s="23">
        <v>95</v>
      </c>
      <c r="K15" s="23">
        <v>91</v>
      </c>
      <c r="L15" s="23">
        <v>90</v>
      </c>
      <c r="M15" s="37">
        <v>92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39.950000000000003" customHeight="1">
      <c r="A16" s="9" t="s">
        <v>26</v>
      </c>
      <c r="B16" s="18">
        <v>90</v>
      </c>
      <c r="C16" s="23">
        <v>89.5</v>
      </c>
      <c r="D16" s="23">
        <v>94.5</v>
      </c>
      <c r="E16" s="23">
        <v>95.5</v>
      </c>
      <c r="F16" s="23">
        <v>95.5</v>
      </c>
      <c r="G16" s="23">
        <v>93.5</v>
      </c>
      <c r="H16" s="23">
        <v>98</v>
      </c>
      <c r="I16" s="23">
        <v>99.5</v>
      </c>
      <c r="J16" s="23">
        <v>92.5</v>
      </c>
      <c r="K16" s="23">
        <v>89</v>
      </c>
      <c r="L16" s="23">
        <v>87.5</v>
      </c>
      <c r="M16" s="37">
        <v>91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5" ht="39.950000000000003" customHeight="1">
      <c r="A17" s="9" t="s">
        <v>27</v>
      </c>
      <c r="B17" s="18">
        <v>106.33333333333333</v>
      </c>
      <c r="C17" s="23">
        <v>101.33333333333333</v>
      </c>
      <c r="D17" s="23">
        <v>112.33333333333333</v>
      </c>
      <c r="E17" s="23">
        <v>114</v>
      </c>
      <c r="F17" s="23">
        <v>114</v>
      </c>
      <c r="G17" s="23">
        <v>115.75</v>
      </c>
      <c r="H17" s="23">
        <v>118</v>
      </c>
      <c r="I17" s="23">
        <v>113</v>
      </c>
      <c r="J17" s="23">
        <v>107.33333333333333</v>
      </c>
      <c r="K17" s="23">
        <v>104.6</v>
      </c>
      <c r="L17" s="23">
        <v>104.6</v>
      </c>
      <c r="M17" s="37">
        <v>106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5" ht="39.950000000000003" customHeight="1">
      <c r="A18" s="9" t="s">
        <v>28</v>
      </c>
      <c r="B18" s="18">
        <v>106</v>
      </c>
      <c r="C18" s="23">
        <v>107</v>
      </c>
      <c r="D18" s="23">
        <v>108</v>
      </c>
      <c r="E18" s="23">
        <v>108</v>
      </c>
      <c r="F18" s="23">
        <v>108</v>
      </c>
      <c r="G18" s="23">
        <v>108</v>
      </c>
      <c r="H18" s="23">
        <v>117</v>
      </c>
      <c r="I18" s="23">
        <v>117</v>
      </c>
      <c r="J18" s="23">
        <v>107</v>
      </c>
      <c r="K18" s="23">
        <v>107</v>
      </c>
      <c r="L18" s="23">
        <v>107</v>
      </c>
      <c r="M18" s="37">
        <v>107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5" ht="39.950000000000003" customHeight="1">
      <c r="A19" s="9" t="s">
        <v>29</v>
      </c>
      <c r="B19" s="18">
        <v>109.06</v>
      </c>
      <c r="C19" s="23">
        <v>108.31</v>
      </c>
      <c r="D19" s="23">
        <v>113.6</v>
      </c>
      <c r="E19" s="23">
        <v>113.35</v>
      </c>
      <c r="F19" s="23">
        <v>117.10666666666667</v>
      </c>
      <c r="G19" s="23">
        <v>117.16</v>
      </c>
      <c r="H19" s="23">
        <v>123.4</v>
      </c>
      <c r="I19" s="23">
        <v>115.12</v>
      </c>
      <c r="J19" s="23">
        <v>106.67</v>
      </c>
      <c r="K19" s="23">
        <v>106.36</v>
      </c>
      <c r="L19" s="23">
        <v>106.86</v>
      </c>
      <c r="M19" s="37">
        <v>110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5" ht="39.950000000000003" customHeight="1">
      <c r="A20" s="9" t="s">
        <v>30</v>
      </c>
      <c r="B20" s="18">
        <v>120</v>
      </c>
      <c r="C20" s="23">
        <v>120</v>
      </c>
      <c r="D20" s="23">
        <v>120</v>
      </c>
      <c r="E20" s="23">
        <v>120</v>
      </c>
      <c r="F20" s="23">
        <v>120</v>
      </c>
      <c r="G20" s="23">
        <v>120</v>
      </c>
      <c r="H20" s="23">
        <v>125</v>
      </c>
      <c r="I20" s="23">
        <v>125</v>
      </c>
      <c r="J20" s="23">
        <v>120</v>
      </c>
      <c r="K20" s="23">
        <v>120</v>
      </c>
      <c r="L20" s="23">
        <v>120</v>
      </c>
      <c r="M20" s="37">
        <v>120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5" ht="39.950000000000003" customHeight="1">
      <c r="A21" s="9" t="s">
        <v>31</v>
      </c>
      <c r="B21" s="18">
        <v>117.75</v>
      </c>
      <c r="C21" s="23">
        <v>121.25</v>
      </c>
      <c r="D21" s="23">
        <v>119.75</v>
      </c>
      <c r="E21" s="23">
        <v>122.5</v>
      </c>
      <c r="F21" s="23">
        <v>122</v>
      </c>
      <c r="G21" s="23">
        <v>122.75</v>
      </c>
      <c r="H21" s="23">
        <v>129.75</v>
      </c>
      <c r="I21" s="23">
        <v>123.5</v>
      </c>
      <c r="J21" s="23">
        <v>117.25</v>
      </c>
      <c r="K21" s="23">
        <v>113.5</v>
      </c>
      <c r="L21" s="23">
        <v>115</v>
      </c>
      <c r="M21" s="37">
        <v>119.5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5" ht="39.950000000000003" customHeight="1">
      <c r="A22" s="9" t="s">
        <v>32</v>
      </c>
      <c r="B22" s="18">
        <v>120</v>
      </c>
      <c r="C22" s="23">
        <v>120</v>
      </c>
      <c r="D22" s="23">
        <v>125</v>
      </c>
      <c r="E22" s="23">
        <v>125</v>
      </c>
      <c r="F22" s="23">
        <v>125</v>
      </c>
      <c r="G22" s="23">
        <v>125</v>
      </c>
      <c r="H22" s="23">
        <v>125</v>
      </c>
      <c r="I22" s="23">
        <v>125</v>
      </c>
      <c r="J22" s="23">
        <v>120</v>
      </c>
      <c r="K22" s="23">
        <v>110</v>
      </c>
      <c r="L22" s="23">
        <v>110</v>
      </c>
      <c r="M22" s="37">
        <v>115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5" ht="39.950000000000003" customHeight="1">
      <c r="A23" s="9" t="s">
        <v>33</v>
      </c>
      <c r="B23" s="18">
        <v>120</v>
      </c>
      <c r="C23" s="23">
        <v>120</v>
      </c>
      <c r="D23" s="23">
        <v>120</v>
      </c>
      <c r="E23" s="23">
        <v>122</v>
      </c>
      <c r="F23" s="23">
        <v>122</v>
      </c>
      <c r="G23" s="23">
        <v>122</v>
      </c>
      <c r="H23" s="23">
        <v>124</v>
      </c>
      <c r="I23" s="23">
        <v>130</v>
      </c>
      <c r="J23" s="23">
        <v>120</v>
      </c>
      <c r="K23" s="23">
        <v>120</v>
      </c>
      <c r="L23" s="23">
        <v>120</v>
      </c>
      <c r="M23" s="37">
        <v>120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5" ht="39.950000000000003" customHeight="1">
      <c r="A24" s="9" t="s">
        <v>34</v>
      </c>
      <c r="B24" s="18">
        <v>116</v>
      </c>
      <c r="C24" s="23">
        <v>123</v>
      </c>
      <c r="D24" s="23">
        <v>123</v>
      </c>
      <c r="E24" s="23">
        <v>125</v>
      </c>
      <c r="F24" s="23">
        <v>122</v>
      </c>
      <c r="G24" s="23">
        <v>124</v>
      </c>
      <c r="H24" s="23">
        <v>130</v>
      </c>
      <c r="I24" s="23">
        <v>119</v>
      </c>
      <c r="J24" s="23">
        <v>115</v>
      </c>
      <c r="K24" s="23">
        <v>114</v>
      </c>
      <c r="L24" s="23">
        <v>115</v>
      </c>
      <c r="M24" s="37">
        <v>119</v>
      </c>
      <c r="N24" s="26"/>
      <c r="O24" s="26"/>
      <c r="P24" s="26"/>
      <c r="Q24" s="26"/>
      <c r="R24" s="26"/>
      <c r="S24" s="26"/>
      <c r="T24" s="26"/>
      <c r="U24" s="26"/>
      <c r="V24" s="27"/>
      <c r="W24" s="26"/>
    </row>
    <row r="25" spans="1:25" ht="39.950000000000003" customHeight="1">
      <c r="A25" s="9" t="s">
        <v>35</v>
      </c>
      <c r="B25" s="18">
        <v>117</v>
      </c>
      <c r="C25" s="23">
        <v>119.5</v>
      </c>
      <c r="D25" s="23">
        <v>120</v>
      </c>
      <c r="E25" s="23">
        <v>122</v>
      </c>
      <c r="F25" s="23">
        <v>120.5</v>
      </c>
      <c r="G25" s="23">
        <v>122</v>
      </c>
      <c r="H25" s="23">
        <v>125</v>
      </c>
      <c r="I25" s="23">
        <v>118.5</v>
      </c>
      <c r="J25" s="23">
        <v>115</v>
      </c>
      <c r="K25" s="23">
        <v>114.5</v>
      </c>
      <c r="L25" s="23">
        <v>114.5</v>
      </c>
      <c r="M25" s="37">
        <v>116.5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5" ht="39.950000000000003" customHeight="1" thickBot="1">
      <c r="A26" s="9" t="s">
        <v>36</v>
      </c>
      <c r="B26" s="18">
        <v>108</v>
      </c>
      <c r="C26" s="23">
        <v>108</v>
      </c>
      <c r="D26" s="23">
        <v>108</v>
      </c>
      <c r="E26" s="23">
        <v>108</v>
      </c>
      <c r="F26" s="23">
        <v>108</v>
      </c>
      <c r="G26" s="23">
        <v>108</v>
      </c>
      <c r="H26" s="23">
        <v>108</v>
      </c>
      <c r="I26" s="23">
        <v>108</v>
      </c>
      <c r="J26" s="23">
        <v>108</v>
      </c>
      <c r="K26" s="23">
        <v>108</v>
      </c>
      <c r="L26" s="23">
        <v>108</v>
      </c>
      <c r="M26" s="37">
        <v>94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5" ht="39.950000000000003" customHeight="1" thickBot="1">
      <c r="A27" s="10" t="s">
        <v>4</v>
      </c>
      <c r="B27" s="20">
        <f>ROUND(AVERAGE(B5:B25),0)</f>
        <v>106</v>
      </c>
      <c r="C27" s="24">
        <f t="shared" ref="C27:M27" si="0">ROUND(AVERAGE(C5:C25),0)</f>
        <v>108</v>
      </c>
      <c r="D27" s="24">
        <f t="shared" si="0"/>
        <v>110</v>
      </c>
      <c r="E27" s="24">
        <f t="shared" si="0"/>
        <v>111</v>
      </c>
      <c r="F27" s="24">
        <f t="shared" si="0"/>
        <v>111</v>
      </c>
      <c r="G27" s="24">
        <f t="shared" si="0"/>
        <v>111</v>
      </c>
      <c r="H27" s="24">
        <f t="shared" si="0"/>
        <v>116</v>
      </c>
      <c r="I27" s="24">
        <f t="shared" si="0"/>
        <v>114</v>
      </c>
      <c r="J27" s="24">
        <f t="shared" si="0"/>
        <v>107</v>
      </c>
      <c r="K27" s="24">
        <f t="shared" si="0"/>
        <v>104</v>
      </c>
      <c r="L27" s="24">
        <f t="shared" si="0"/>
        <v>104</v>
      </c>
      <c r="M27" s="39">
        <f t="shared" si="0"/>
        <v>106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5" ht="39.950000000000003" customHeight="1" thickBot="1">
      <c r="A28" s="10" t="s">
        <v>5</v>
      </c>
      <c r="B28" s="20">
        <v>98</v>
      </c>
      <c r="C28" s="24">
        <v>99.1</v>
      </c>
      <c r="D28" s="24">
        <v>101.1</v>
      </c>
      <c r="E28" s="24">
        <v>101.2</v>
      </c>
      <c r="F28" s="24">
        <v>103.4</v>
      </c>
      <c r="G28" s="24">
        <v>103</v>
      </c>
      <c r="H28" s="24">
        <v>106.3</v>
      </c>
      <c r="I28" s="24">
        <v>107.3</v>
      </c>
      <c r="J28" s="24">
        <v>102.5</v>
      </c>
      <c r="K28" s="24">
        <v>99</v>
      </c>
      <c r="L28" s="24">
        <v>99</v>
      </c>
      <c r="M28" s="39">
        <v>102.3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5" ht="39.950000000000003" customHeight="1" thickBot="1">
      <c r="A29" s="10" t="s">
        <v>6</v>
      </c>
      <c r="B29" s="20">
        <f t="shared" ref="B29:M29" si="1">ROUND(B27-B28,0)</f>
        <v>8</v>
      </c>
      <c r="C29" s="24">
        <f t="shared" si="1"/>
        <v>9</v>
      </c>
      <c r="D29" s="24">
        <f t="shared" si="1"/>
        <v>9</v>
      </c>
      <c r="E29" s="24">
        <f t="shared" ref="E29" si="2">ROUND(E27-E28,0)</f>
        <v>10</v>
      </c>
      <c r="F29" s="24">
        <f t="shared" si="1"/>
        <v>8</v>
      </c>
      <c r="G29" s="24">
        <f t="shared" si="1"/>
        <v>8</v>
      </c>
      <c r="H29" s="24">
        <f t="shared" si="1"/>
        <v>10</v>
      </c>
      <c r="I29" s="24">
        <f t="shared" ref="I29:L29" si="3">ROUND(I27-I28,0)</f>
        <v>7</v>
      </c>
      <c r="J29" s="24">
        <f t="shared" si="3"/>
        <v>5</v>
      </c>
      <c r="K29" s="24">
        <f t="shared" si="3"/>
        <v>5</v>
      </c>
      <c r="L29" s="24">
        <f t="shared" si="3"/>
        <v>5</v>
      </c>
      <c r="M29" s="39">
        <f t="shared" si="1"/>
        <v>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5" ht="37.5" customHeight="1" thickBot="1">
      <c r="A30" s="11" t="s">
        <v>7</v>
      </c>
      <c r="B30" s="21">
        <f t="shared" ref="B30" si="4">B27/B28</f>
        <v>1.0816326530612246</v>
      </c>
      <c r="C30" s="25">
        <f t="shared" ref="C30:D30" si="5">C27/C28</f>
        <v>1.0898082744702322</v>
      </c>
      <c r="D30" s="25">
        <f t="shared" si="5"/>
        <v>1.0880316518298714</v>
      </c>
      <c r="E30" s="25">
        <f t="shared" ref="E30" si="6">E27/E28</f>
        <v>1.0968379446640315</v>
      </c>
      <c r="F30" s="25">
        <f t="shared" ref="F30:M30" si="7">F27/F28</f>
        <v>1.0735009671179883</v>
      </c>
      <c r="G30" s="25">
        <f t="shared" ref="G30:L30" si="8">G27/G28</f>
        <v>1.0776699029126213</v>
      </c>
      <c r="H30" s="25">
        <f t="shared" si="8"/>
        <v>1.0912511759172154</v>
      </c>
      <c r="I30" s="25">
        <f t="shared" si="8"/>
        <v>1.0624417520969245</v>
      </c>
      <c r="J30" s="25">
        <f t="shared" si="8"/>
        <v>1.0439024390243903</v>
      </c>
      <c r="K30" s="25">
        <f t="shared" si="8"/>
        <v>1.0505050505050506</v>
      </c>
      <c r="L30" s="25">
        <f t="shared" si="8"/>
        <v>1.0505050505050506</v>
      </c>
      <c r="M30" s="41">
        <f t="shared" si="7"/>
        <v>1.0361681329423265</v>
      </c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1" spans="1:25" ht="52.5" customHeight="1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21" customHeight="1">
      <c r="A32" s="15" t="s">
        <v>8</v>
      </c>
      <c r="V32" s="4"/>
    </row>
    <row r="33" spans="1:25" s="5" customFormat="1" ht="45" customHeight="1">
      <c r="A33" s="53" t="s">
        <v>15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5" customFormat="1" ht="45" customHeight="1">
      <c r="A34" s="53" t="s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A16" sqref="A16"/>
      <selection pane="topRight" activeCell="A31" sqref="A31:Y31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>
      <c r="A1" s="51" t="s">
        <v>17</v>
      </c>
    </row>
    <row r="2" spans="1:23" ht="27.95" customHeight="1">
      <c r="A2" s="7" t="s">
        <v>13</v>
      </c>
    </row>
    <row r="3" spans="1:23" ht="15" customHeight="1" thickBot="1"/>
    <row r="4" spans="1:23" s="1" customFormat="1" ht="39.950000000000003" customHeight="1">
      <c r="A4" s="14" t="s">
        <v>0</v>
      </c>
      <c r="B4" s="48">
        <v>43213</v>
      </c>
      <c r="C4" s="49">
        <v>43248</v>
      </c>
      <c r="D4" s="49">
        <v>43276</v>
      </c>
      <c r="E4" s="49">
        <v>43304</v>
      </c>
      <c r="F4" s="49">
        <v>43339</v>
      </c>
      <c r="G4" s="49">
        <v>43368</v>
      </c>
      <c r="H4" s="49">
        <v>43395</v>
      </c>
      <c r="I4" s="49">
        <v>43430</v>
      </c>
      <c r="J4" s="49">
        <v>43459</v>
      </c>
      <c r="K4" s="49">
        <v>43493</v>
      </c>
      <c r="L4" s="49">
        <v>43521</v>
      </c>
      <c r="M4" s="50">
        <v>43549</v>
      </c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39.950000000000003" customHeight="1">
      <c r="A5" s="8" t="s">
        <v>1</v>
      </c>
      <c r="B5" s="36">
        <v>99.5</v>
      </c>
      <c r="C5" s="22">
        <v>105</v>
      </c>
      <c r="D5" s="22">
        <v>108</v>
      </c>
      <c r="E5" s="22">
        <v>108</v>
      </c>
      <c r="F5" s="22">
        <v>107.5</v>
      </c>
      <c r="G5" s="22">
        <v>111.5</v>
      </c>
      <c r="H5" s="22">
        <v>112</v>
      </c>
      <c r="I5" s="22">
        <v>112</v>
      </c>
      <c r="J5" s="22">
        <v>105.5</v>
      </c>
      <c r="K5" s="22">
        <v>101.5</v>
      </c>
      <c r="L5" s="22">
        <v>103.5</v>
      </c>
      <c r="M5" s="40">
        <v>106.5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39.950000000000003" customHeight="1">
      <c r="A6" s="9" t="s">
        <v>2</v>
      </c>
      <c r="B6" s="18">
        <v>93</v>
      </c>
      <c r="C6" s="23">
        <v>95</v>
      </c>
      <c r="D6" s="23">
        <v>100</v>
      </c>
      <c r="E6" s="23">
        <v>102</v>
      </c>
      <c r="F6" s="23">
        <v>102</v>
      </c>
      <c r="G6" s="23">
        <v>100</v>
      </c>
      <c r="H6" s="23">
        <v>105</v>
      </c>
      <c r="I6" s="23">
        <v>105</v>
      </c>
      <c r="J6" s="23">
        <v>98</v>
      </c>
      <c r="K6" s="23">
        <v>96</v>
      </c>
      <c r="L6" s="23">
        <v>95</v>
      </c>
      <c r="M6" s="37">
        <v>98</v>
      </c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39.950000000000003" customHeight="1">
      <c r="A7" s="9" t="s">
        <v>3</v>
      </c>
      <c r="B7" s="18">
        <v>95.75</v>
      </c>
      <c r="C7" s="23">
        <v>99.75</v>
      </c>
      <c r="D7" s="23">
        <v>104</v>
      </c>
      <c r="E7" s="23">
        <v>104.75</v>
      </c>
      <c r="F7" s="23">
        <v>104.5</v>
      </c>
      <c r="G7" s="23">
        <v>104</v>
      </c>
      <c r="H7" s="23">
        <v>108.5</v>
      </c>
      <c r="I7" s="23">
        <v>108.5</v>
      </c>
      <c r="J7" s="23">
        <v>102</v>
      </c>
      <c r="K7" s="23">
        <v>98.25</v>
      </c>
      <c r="L7" s="23">
        <v>97.75</v>
      </c>
      <c r="M7" s="37">
        <v>100.75</v>
      </c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39.950000000000003" customHeight="1">
      <c r="A8" s="9" t="s">
        <v>18</v>
      </c>
      <c r="B8" s="18">
        <v>104</v>
      </c>
      <c r="C8" s="23">
        <v>104</v>
      </c>
      <c r="D8" s="23">
        <v>104</v>
      </c>
      <c r="E8" s="23">
        <v>104</v>
      </c>
      <c r="F8" s="23">
        <v>104</v>
      </c>
      <c r="G8" s="23">
        <v>104</v>
      </c>
      <c r="H8" s="23">
        <v>122</v>
      </c>
      <c r="I8" s="23">
        <v>122</v>
      </c>
      <c r="J8" s="23">
        <v>122</v>
      </c>
      <c r="K8" s="23">
        <v>122</v>
      </c>
      <c r="L8" s="23">
        <v>122</v>
      </c>
      <c r="M8" s="37">
        <v>122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9.950000000000003" customHeight="1">
      <c r="A9" s="9" t="s">
        <v>19</v>
      </c>
      <c r="B9" s="18">
        <v>83.5</v>
      </c>
      <c r="C9" s="23">
        <v>83.5</v>
      </c>
      <c r="D9" s="23">
        <v>89</v>
      </c>
      <c r="E9" s="23">
        <v>88.9</v>
      </c>
      <c r="F9" s="23">
        <v>91.4</v>
      </c>
      <c r="G9" s="23">
        <v>91.4</v>
      </c>
      <c r="H9" s="23">
        <v>99.18</v>
      </c>
      <c r="I9" s="23">
        <v>94.68</v>
      </c>
      <c r="J9" s="23">
        <v>90.36</v>
      </c>
      <c r="K9" s="23">
        <v>77.88</v>
      </c>
      <c r="L9" s="23">
        <v>77.88</v>
      </c>
      <c r="M9" s="37">
        <v>78</v>
      </c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39.950000000000003" customHeight="1">
      <c r="A10" s="9" t="s">
        <v>20</v>
      </c>
      <c r="B10" s="18">
        <v>85</v>
      </c>
      <c r="C10" s="23">
        <v>90</v>
      </c>
      <c r="D10" s="23">
        <v>90</v>
      </c>
      <c r="E10" s="23">
        <v>95</v>
      </c>
      <c r="F10" s="23">
        <v>95</v>
      </c>
      <c r="G10" s="23">
        <v>95</v>
      </c>
      <c r="H10" s="23">
        <v>97</v>
      </c>
      <c r="I10" s="23">
        <v>97</v>
      </c>
      <c r="J10" s="23">
        <v>91</v>
      </c>
      <c r="K10" s="23">
        <v>85</v>
      </c>
      <c r="L10" s="23">
        <v>85</v>
      </c>
      <c r="M10" s="37">
        <v>85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39.950000000000003" customHeight="1">
      <c r="A11" s="9" t="s">
        <v>21</v>
      </c>
      <c r="B11" s="18">
        <v>86.5</v>
      </c>
      <c r="C11" s="23">
        <v>91</v>
      </c>
      <c r="D11" s="23">
        <v>91</v>
      </c>
      <c r="E11" s="23">
        <v>95</v>
      </c>
      <c r="F11" s="23">
        <v>95</v>
      </c>
      <c r="G11" s="23">
        <v>95</v>
      </c>
      <c r="H11" s="23">
        <v>98.5</v>
      </c>
      <c r="I11" s="23">
        <v>97.5</v>
      </c>
      <c r="J11" s="23">
        <v>93</v>
      </c>
      <c r="K11" s="23">
        <v>97</v>
      </c>
      <c r="L11" s="23">
        <v>88</v>
      </c>
      <c r="M11" s="37">
        <v>88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39.950000000000003" customHeight="1">
      <c r="A12" s="9" t="s">
        <v>22</v>
      </c>
      <c r="B12" s="18">
        <v>86.5</v>
      </c>
      <c r="C12" s="23">
        <v>91</v>
      </c>
      <c r="D12" s="23">
        <v>91</v>
      </c>
      <c r="E12" s="23">
        <v>95</v>
      </c>
      <c r="F12" s="23">
        <v>95</v>
      </c>
      <c r="G12" s="23">
        <v>95</v>
      </c>
      <c r="H12" s="23">
        <v>98.5</v>
      </c>
      <c r="I12" s="23">
        <v>97.5</v>
      </c>
      <c r="J12" s="23">
        <v>93</v>
      </c>
      <c r="K12" s="23">
        <v>97</v>
      </c>
      <c r="L12" s="23">
        <v>88</v>
      </c>
      <c r="M12" s="37">
        <v>88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9.950000000000003" customHeight="1">
      <c r="A13" s="9" t="s">
        <v>23</v>
      </c>
      <c r="B13" s="18">
        <v>93.5</v>
      </c>
      <c r="C13" s="23">
        <v>95</v>
      </c>
      <c r="D13" s="23">
        <v>95</v>
      </c>
      <c r="E13" s="23">
        <v>95</v>
      </c>
      <c r="F13" s="23">
        <v>98.5</v>
      </c>
      <c r="G13" s="23">
        <v>98.5</v>
      </c>
      <c r="H13" s="23">
        <v>102</v>
      </c>
      <c r="I13" s="23">
        <v>102</v>
      </c>
      <c r="J13" s="23">
        <v>95</v>
      </c>
      <c r="K13" s="23">
        <v>93</v>
      </c>
      <c r="L13" s="23">
        <v>93</v>
      </c>
      <c r="M13" s="37">
        <v>93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39.950000000000003" customHeight="1">
      <c r="A14" s="9" t="s">
        <v>24</v>
      </c>
      <c r="B14" s="18">
        <v>101.33333333333333</v>
      </c>
      <c r="C14" s="23">
        <v>108</v>
      </c>
      <c r="D14" s="23">
        <v>109.33333333333333</v>
      </c>
      <c r="E14" s="23">
        <v>109.33333333333333</v>
      </c>
      <c r="F14" s="23">
        <v>109</v>
      </c>
      <c r="G14" s="23">
        <v>111.33333333333333</v>
      </c>
      <c r="H14" s="23">
        <v>117.33333333333333</v>
      </c>
      <c r="I14" s="23">
        <v>109.66666666666667</v>
      </c>
      <c r="J14" s="23">
        <v>101.33333333333333</v>
      </c>
      <c r="K14" s="23">
        <v>100.66666666666667</v>
      </c>
      <c r="L14" s="23">
        <v>103.66666666666667</v>
      </c>
      <c r="M14" s="37">
        <v>107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39.950000000000003" customHeight="1">
      <c r="A15" s="9" t="s">
        <v>25</v>
      </c>
      <c r="B15" s="18">
        <v>89</v>
      </c>
      <c r="C15" s="23">
        <v>91</v>
      </c>
      <c r="D15" s="23">
        <v>94</v>
      </c>
      <c r="E15" s="23">
        <v>94</v>
      </c>
      <c r="F15" s="23">
        <v>94</v>
      </c>
      <c r="G15" s="23">
        <v>94</v>
      </c>
      <c r="H15" s="23">
        <v>97</v>
      </c>
      <c r="I15" s="23">
        <v>97</v>
      </c>
      <c r="J15" s="23">
        <v>93</v>
      </c>
      <c r="K15" s="23">
        <v>90</v>
      </c>
      <c r="L15" s="23">
        <v>89</v>
      </c>
      <c r="M15" s="37">
        <v>92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39.950000000000003" customHeight="1">
      <c r="A16" s="9" t="s">
        <v>26</v>
      </c>
      <c r="B16" s="18">
        <v>84</v>
      </c>
      <c r="C16" s="23">
        <v>85.5</v>
      </c>
      <c r="D16" s="23">
        <v>91.5</v>
      </c>
      <c r="E16" s="23">
        <v>92.5</v>
      </c>
      <c r="F16" s="23">
        <v>92.5</v>
      </c>
      <c r="G16" s="23">
        <v>91</v>
      </c>
      <c r="H16" s="23">
        <v>96</v>
      </c>
      <c r="I16" s="23">
        <v>96</v>
      </c>
      <c r="J16" s="23">
        <v>90</v>
      </c>
      <c r="K16" s="23">
        <v>86.5</v>
      </c>
      <c r="L16" s="23">
        <v>85.5</v>
      </c>
      <c r="M16" s="37">
        <v>90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5" ht="39.950000000000003" customHeight="1">
      <c r="A17" s="9" t="s">
        <v>27</v>
      </c>
      <c r="B17" s="18">
        <v>96.5</v>
      </c>
      <c r="C17" s="23">
        <v>98</v>
      </c>
      <c r="D17" s="23">
        <v>102.5</v>
      </c>
      <c r="E17" s="23">
        <v>100.5</v>
      </c>
      <c r="F17" s="23">
        <v>104.5</v>
      </c>
      <c r="G17" s="23">
        <v>104.5</v>
      </c>
      <c r="H17" s="23">
        <v>107.5</v>
      </c>
      <c r="I17" s="23">
        <v>105.5</v>
      </c>
      <c r="J17" s="23">
        <v>102.5</v>
      </c>
      <c r="K17" s="23">
        <v>100</v>
      </c>
      <c r="L17" s="23">
        <v>100</v>
      </c>
      <c r="M17" s="37">
        <v>102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5" ht="39.950000000000003" customHeight="1">
      <c r="A18" s="9" t="s">
        <v>28</v>
      </c>
      <c r="B18" s="18">
        <v>103</v>
      </c>
      <c r="C18" s="23">
        <v>108</v>
      </c>
      <c r="D18" s="23">
        <v>111</v>
      </c>
      <c r="E18" s="23">
        <v>113</v>
      </c>
      <c r="F18" s="23">
        <v>113</v>
      </c>
      <c r="G18" s="23">
        <v>113</v>
      </c>
      <c r="H18" s="23">
        <v>116</v>
      </c>
      <c r="I18" s="23">
        <v>116</v>
      </c>
      <c r="J18" s="23">
        <v>108</v>
      </c>
      <c r="K18" s="23">
        <v>108</v>
      </c>
      <c r="L18" s="23">
        <v>108</v>
      </c>
      <c r="M18" s="37">
        <v>108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5" ht="39.950000000000003" customHeight="1">
      <c r="A19" s="9" t="s">
        <v>29</v>
      </c>
      <c r="B19" s="18">
        <v>105.98666666666666</v>
      </c>
      <c r="C19" s="23">
        <v>108.32</v>
      </c>
      <c r="D19" s="23">
        <v>114.41333333333334</v>
      </c>
      <c r="E19" s="23">
        <v>111.89333333333333</v>
      </c>
      <c r="F19" s="23">
        <v>111.2</v>
      </c>
      <c r="G19" s="23">
        <v>116.94666666666667</v>
      </c>
      <c r="H19" s="23">
        <v>126.34666666666668</v>
      </c>
      <c r="I19" s="23">
        <v>114.58666666666666</v>
      </c>
      <c r="J19" s="23">
        <v>104.65333333333332</v>
      </c>
      <c r="K19" s="23">
        <v>105.62666666666667</v>
      </c>
      <c r="L19" s="23">
        <v>108.01333333333334</v>
      </c>
      <c r="M19" s="37">
        <v>111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5" ht="39.950000000000003" customHeight="1">
      <c r="A20" s="9" t="s">
        <v>30</v>
      </c>
      <c r="B20" s="18">
        <v>110</v>
      </c>
      <c r="C20" s="23">
        <v>110</v>
      </c>
      <c r="D20" s="23">
        <v>110</v>
      </c>
      <c r="E20" s="23">
        <v>115</v>
      </c>
      <c r="F20" s="23">
        <v>115</v>
      </c>
      <c r="G20" s="23">
        <v>118</v>
      </c>
      <c r="H20" s="23">
        <v>120</v>
      </c>
      <c r="I20" s="23">
        <v>120</v>
      </c>
      <c r="J20" s="23">
        <v>100</v>
      </c>
      <c r="K20" s="23">
        <v>100</v>
      </c>
      <c r="L20" s="23">
        <v>100</v>
      </c>
      <c r="M20" s="37">
        <v>100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5" ht="39.950000000000003" customHeight="1">
      <c r="A21" s="9" t="s">
        <v>31</v>
      </c>
      <c r="B21" s="18">
        <v>113.5</v>
      </c>
      <c r="C21" s="23">
        <v>117.5</v>
      </c>
      <c r="D21" s="23">
        <v>116</v>
      </c>
      <c r="E21" s="23">
        <v>119</v>
      </c>
      <c r="F21" s="23">
        <v>119</v>
      </c>
      <c r="G21" s="23">
        <v>119.5</v>
      </c>
      <c r="H21" s="23">
        <v>126</v>
      </c>
      <c r="I21" s="23">
        <v>123.25</v>
      </c>
      <c r="J21" s="23">
        <v>118.25</v>
      </c>
      <c r="K21" s="23">
        <v>114.5</v>
      </c>
      <c r="L21" s="23">
        <v>116.25</v>
      </c>
      <c r="M21" s="37">
        <v>120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5" ht="39.950000000000003" customHeight="1">
      <c r="A22" s="9" t="s">
        <v>32</v>
      </c>
      <c r="B22" s="18">
        <v>115</v>
      </c>
      <c r="C22" s="23">
        <v>115</v>
      </c>
      <c r="D22" s="23">
        <v>120</v>
      </c>
      <c r="E22" s="23">
        <v>120</v>
      </c>
      <c r="F22" s="23">
        <v>120</v>
      </c>
      <c r="G22" s="23">
        <v>120</v>
      </c>
      <c r="H22" s="23">
        <v>125</v>
      </c>
      <c r="I22" s="23">
        <v>125</v>
      </c>
      <c r="J22" s="23">
        <v>120</v>
      </c>
      <c r="K22" s="23">
        <v>115</v>
      </c>
      <c r="L22" s="23">
        <v>110</v>
      </c>
      <c r="M22" s="37">
        <v>115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5" ht="39.950000000000003" customHeight="1">
      <c r="A23" s="9" t="s">
        <v>33</v>
      </c>
      <c r="B23" s="18">
        <v>112</v>
      </c>
      <c r="C23" s="23">
        <v>112</v>
      </c>
      <c r="D23" s="23">
        <v>110</v>
      </c>
      <c r="E23" s="23">
        <v>120</v>
      </c>
      <c r="F23" s="23">
        <v>120</v>
      </c>
      <c r="G23" s="23">
        <v>120</v>
      </c>
      <c r="H23" s="23">
        <v>120</v>
      </c>
      <c r="I23" s="23">
        <v>126</v>
      </c>
      <c r="J23" s="23">
        <v>115</v>
      </c>
      <c r="K23" s="23">
        <v>115</v>
      </c>
      <c r="L23" s="23">
        <v>115</v>
      </c>
      <c r="M23" s="37">
        <v>115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5" ht="39.950000000000003" customHeight="1">
      <c r="A24" s="9" t="s">
        <v>34</v>
      </c>
      <c r="B24" s="18">
        <v>113</v>
      </c>
      <c r="C24" s="23">
        <v>120</v>
      </c>
      <c r="D24" s="23">
        <v>122</v>
      </c>
      <c r="E24" s="23">
        <v>122</v>
      </c>
      <c r="F24" s="23">
        <v>119</v>
      </c>
      <c r="G24" s="23">
        <v>122</v>
      </c>
      <c r="H24" s="23">
        <v>127</v>
      </c>
      <c r="I24" s="23">
        <v>118</v>
      </c>
      <c r="J24" s="23">
        <v>112</v>
      </c>
      <c r="K24" s="23">
        <v>114</v>
      </c>
      <c r="L24" s="23">
        <v>116</v>
      </c>
      <c r="M24" s="37">
        <v>119</v>
      </c>
      <c r="N24" s="26"/>
      <c r="O24" s="26"/>
      <c r="P24" s="26"/>
      <c r="Q24" s="26"/>
      <c r="R24" s="26"/>
      <c r="S24" s="26"/>
      <c r="T24" s="26"/>
      <c r="U24" s="26"/>
      <c r="V24" s="27"/>
      <c r="W24" s="26"/>
    </row>
    <row r="25" spans="1:25" ht="39.950000000000003" customHeight="1">
      <c r="A25" s="9" t="s">
        <v>35</v>
      </c>
      <c r="B25" s="18">
        <v>113.5</v>
      </c>
      <c r="C25" s="23">
        <v>109.66666666666667</v>
      </c>
      <c r="D25" s="23">
        <v>113.23333333333333</v>
      </c>
      <c r="E25" s="23">
        <v>114.23333333333333</v>
      </c>
      <c r="F25" s="23">
        <v>113.89999999999999</v>
      </c>
      <c r="G25" s="23">
        <v>114.56666666666666</v>
      </c>
      <c r="H25" s="23">
        <v>117.26666666666667</v>
      </c>
      <c r="I25" s="23">
        <v>118.66666666666667</v>
      </c>
      <c r="J25" s="23">
        <v>111.76666666666667</v>
      </c>
      <c r="K25" s="23">
        <v>109.65333333333332</v>
      </c>
      <c r="L25" s="23">
        <v>110.32</v>
      </c>
      <c r="M25" s="37">
        <v>112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5" ht="39.950000000000003" customHeight="1" thickBot="1">
      <c r="A26" s="9" t="s">
        <v>36</v>
      </c>
      <c r="B26" s="18">
        <v>103</v>
      </c>
      <c r="C26" s="23">
        <v>102.6</v>
      </c>
      <c r="D26" s="23">
        <v>102.6</v>
      </c>
      <c r="E26" s="23">
        <v>103</v>
      </c>
      <c r="F26" s="23">
        <v>102.6</v>
      </c>
      <c r="G26" s="23">
        <v>102.6</v>
      </c>
      <c r="H26" s="23">
        <v>103</v>
      </c>
      <c r="I26" s="23">
        <v>102.6</v>
      </c>
      <c r="J26" s="23">
        <v>102.6</v>
      </c>
      <c r="K26" s="23">
        <v>103</v>
      </c>
      <c r="L26" s="23">
        <v>102.6</v>
      </c>
      <c r="M26" s="37">
        <v>93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5" ht="39.950000000000003" customHeight="1" thickBot="1">
      <c r="A27" s="10" t="s">
        <v>4</v>
      </c>
      <c r="B27" s="20">
        <f>ROUND(AVERAGE(B5:B25),0)</f>
        <v>99</v>
      </c>
      <c r="C27" s="24">
        <f t="shared" ref="C27:M27" si="0">ROUND(AVERAGE(C5:C25),0)</f>
        <v>102</v>
      </c>
      <c r="D27" s="24">
        <f t="shared" si="0"/>
        <v>104</v>
      </c>
      <c r="E27" s="24">
        <f t="shared" si="0"/>
        <v>106</v>
      </c>
      <c r="F27" s="24">
        <f t="shared" si="0"/>
        <v>106</v>
      </c>
      <c r="G27" s="24">
        <f t="shared" si="0"/>
        <v>107</v>
      </c>
      <c r="H27" s="24">
        <f t="shared" si="0"/>
        <v>111</v>
      </c>
      <c r="I27" s="24">
        <f t="shared" si="0"/>
        <v>110</v>
      </c>
      <c r="J27" s="24">
        <f t="shared" si="0"/>
        <v>103</v>
      </c>
      <c r="K27" s="24">
        <f t="shared" si="0"/>
        <v>101</v>
      </c>
      <c r="L27" s="24">
        <f t="shared" si="0"/>
        <v>101</v>
      </c>
      <c r="M27" s="39">
        <f t="shared" si="0"/>
        <v>102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5" ht="39.950000000000003" customHeight="1" thickBot="1">
      <c r="A28" s="10" t="s">
        <v>5</v>
      </c>
      <c r="B28" s="20">
        <v>81</v>
      </c>
      <c r="C28" s="24">
        <v>82.5</v>
      </c>
      <c r="D28" s="24">
        <v>86</v>
      </c>
      <c r="E28" s="24">
        <v>87.8</v>
      </c>
      <c r="F28" s="24">
        <v>87.7</v>
      </c>
      <c r="G28" s="24">
        <v>88.3</v>
      </c>
      <c r="H28" s="24">
        <v>91.8</v>
      </c>
      <c r="I28" s="24">
        <v>89.6</v>
      </c>
      <c r="J28" s="24">
        <v>81.8</v>
      </c>
      <c r="K28" s="24">
        <v>78.400000000000006</v>
      </c>
      <c r="L28" s="24">
        <v>79.2</v>
      </c>
      <c r="M28" s="39">
        <v>81.5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5" ht="39.950000000000003" customHeight="1" thickBot="1">
      <c r="A29" s="10" t="s">
        <v>6</v>
      </c>
      <c r="B29" s="20">
        <f t="shared" ref="B29:M29" si="1">ROUND(B27-B28,0)</f>
        <v>18</v>
      </c>
      <c r="C29" s="24">
        <f t="shared" si="1"/>
        <v>20</v>
      </c>
      <c r="D29" s="24">
        <f t="shared" si="1"/>
        <v>18</v>
      </c>
      <c r="E29" s="24">
        <f t="shared" si="1"/>
        <v>18</v>
      </c>
      <c r="F29" s="24">
        <f t="shared" ref="F29" si="2">ROUND(F27-F28,0)</f>
        <v>18</v>
      </c>
      <c r="G29" s="24">
        <f t="shared" si="1"/>
        <v>19</v>
      </c>
      <c r="H29" s="24">
        <f t="shared" si="1"/>
        <v>19</v>
      </c>
      <c r="I29" s="24">
        <f t="shared" ref="I29:L29" si="3">ROUND(I27-I28,0)</f>
        <v>20</v>
      </c>
      <c r="J29" s="24">
        <f t="shared" si="3"/>
        <v>21</v>
      </c>
      <c r="K29" s="24">
        <f t="shared" si="3"/>
        <v>23</v>
      </c>
      <c r="L29" s="24">
        <f t="shared" si="3"/>
        <v>22</v>
      </c>
      <c r="M29" s="39">
        <f t="shared" si="1"/>
        <v>21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5" ht="37.5" customHeight="1" thickBot="1">
      <c r="A30" s="11" t="s">
        <v>7</v>
      </c>
      <c r="B30" s="21">
        <f t="shared" ref="B30" si="4">B27/B28</f>
        <v>1.2222222222222223</v>
      </c>
      <c r="C30" s="25">
        <f t="shared" ref="C30:M30" si="5">C27/C28</f>
        <v>1.2363636363636363</v>
      </c>
      <c r="D30" s="25">
        <f t="shared" ref="D30:L30" si="6">D27/D28</f>
        <v>1.2093023255813953</v>
      </c>
      <c r="E30" s="25">
        <f t="shared" si="6"/>
        <v>1.2072892938496584</v>
      </c>
      <c r="F30" s="25">
        <f t="shared" ref="F30" si="7">F27/F28</f>
        <v>1.2086659064994298</v>
      </c>
      <c r="G30" s="25">
        <f t="shared" si="6"/>
        <v>1.2117780294450737</v>
      </c>
      <c r="H30" s="25">
        <f t="shared" si="6"/>
        <v>1.2091503267973858</v>
      </c>
      <c r="I30" s="25">
        <f t="shared" si="6"/>
        <v>1.2276785714285714</v>
      </c>
      <c r="J30" s="25">
        <f t="shared" si="6"/>
        <v>1.2591687041564792</v>
      </c>
      <c r="K30" s="25">
        <f t="shared" si="6"/>
        <v>1.2882653061224489</v>
      </c>
      <c r="L30" s="25">
        <f t="shared" si="6"/>
        <v>1.2752525252525253</v>
      </c>
      <c r="M30" s="41">
        <f t="shared" si="5"/>
        <v>1.2515337423312884</v>
      </c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1" spans="1:25" ht="59.25" customHeight="1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21" customHeight="1">
      <c r="A32" s="15" t="s">
        <v>8</v>
      </c>
      <c r="V32" s="4"/>
    </row>
    <row r="33" spans="1:25" s="5" customFormat="1" ht="45" customHeight="1">
      <c r="A33" s="53" t="s">
        <v>15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5" customFormat="1" ht="45" customHeight="1">
      <c r="A34" s="53" t="s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沖縄県</cp:lastModifiedBy>
  <cp:lastPrinted>2019-04-17T04:42:07Z</cp:lastPrinted>
  <dcterms:created xsi:type="dcterms:W3CDTF">2015-05-15T04:00:09Z</dcterms:created>
  <dcterms:modified xsi:type="dcterms:W3CDTF">2019-04-22T07:46:24Z</dcterms:modified>
</cp:coreProperties>
</file>