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R3）\01-3   R1公会計分(R3年度9月に伊東が作成)\03 市町村→県\30_座間味村☆\"/>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CO37" i="10"/>
  <c r="AM37" i="10"/>
  <c r="U37" i="10"/>
  <c r="C37" i="10"/>
  <c r="CO36" i="10"/>
  <c r="AM36" i="10"/>
  <c r="U36" i="10"/>
  <c r="C36" i="10"/>
  <c r="CO35" i="10"/>
  <c r="AM35" i="10"/>
  <c r="C35" i="10"/>
  <c r="CO34" i="10"/>
  <c r="AM34" i="10"/>
  <c r="U34" i="10"/>
  <c r="U35" i="10" s="1"/>
  <c r="C34" i="10"/>
  <c r="BE34" i="10" l="1"/>
  <c r="BE35" i="10" s="1"/>
  <c r="BE36" i="10" s="1"/>
  <c r="BE37" i="10" s="1"/>
  <c r="BE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<sst xmlns="http://schemas.openxmlformats.org/spreadsheetml/2006/main" count="1123" uniqueCount="603">
  <si>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</si>
  <si>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</si>
  <si>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</si>
  <si>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</si>
  <si>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</si>
  <si>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</si>
  <si>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</si>
  <si>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</si>
  <si>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</si>
  <si>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</si>
  <si>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</si>
  <si>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</si>
  <si>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</si>
  <si>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</si>
  <si>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</si>
  <si>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</si>
  <si>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</si>
  <si>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</si>
  <si>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</si>
  <si>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</si>
  <si>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</si>
  <si>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</si>
  <si>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</si>
  <si>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</si>
  <si>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</si>
  <si>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</si>
  <si>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</si>
  <si>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</si>
  <si>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</si>
  <si>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</si>
  <si>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</si>
  <si>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</si>
  <si>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</si>
  <si>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</si>
  <si>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</si>
  <si>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</si>
  <si>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</si>
  <si>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</si>
  <si>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</si>
  <si>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</si>
  <si>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</si>
  <si>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</si>
  <si>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</si>
  <si>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</si>
  <si>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</si>
  <si>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</si>
  <si>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</si>
  <si>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</si>
  <si>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</si>
  <si>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</si>
  <si>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</si>
  <si>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</si>
  <si>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</si>
  <si>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</si>
  <si>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</si>
  <si>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</si>
  <si>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</si>
  <si>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</si>
  <si>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</si>
  <si>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</si>
  <si>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</si>
  <si>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</si>
  <si>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</si>
  <si>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</si>
  <si>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</si>
  <si>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</si>
  <si>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</si>
  <si>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</si>
  <si>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</si>
  <si>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</si>
  <si>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</si>
  <si>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</si>
  <si>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</si>
  <si>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</si>
  <si>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</si>
  <si>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</si>
  <si>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</si>
  <si>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</si>
  <si>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</si>
  <si>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</si>
  <si>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</si>
  <si>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</si>
  <si>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</si>
  <si>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</si>
  <si>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</si>
  <si>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</si>
  <si>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</si>
  <si>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</si>
  <si>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</si>
  <si>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</si>
  <si>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</si>
  <si>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</si>
  <si>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</si>
  <si>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</si>
  <si>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</si>
  <si>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</si>
  <si>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</si>
  <si>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</si>
  <si>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座間味村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</si>
  <si>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</si>
  <si>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</si>
  <si>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</si>
  <si>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</si>
  <si>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</si>
  <si>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</si>
  <si>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</si>
  <si>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</si>
  <si>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</si>
  <si>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</si>
  <si>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</si>
  <si>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</si>
  <si>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</si>
  <si>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</si>
  <si>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</si>
  <si>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</si>
  <si>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</si>
  <si>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</si>
  <si>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</si>
  <si>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</si>
  <si>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</si>
  <si>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</si>
  <si>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</si>
  <si>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</si>
  <si>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</si>
  <si>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</si>
  <si>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</si>
  <si>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</si>
  <si>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</si>
  <si>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</si>
  <si>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</si>
  <si>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</si>
  <si>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</si>
  <si>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</si>
  <si>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</si>
  <si>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</si>
  <si>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</si>
  <si>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</si>
  <si>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</si>
  <si>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</si>
  <si>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</si>
  <si>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</si>
  <si>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</si>
  <si>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</si>
  <si>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</si>
  <si>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</si>
  <si>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</si>
  <si>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</si>
  <si>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</si>
  <si>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</si>
  <si>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</si>
  <si>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</si>
  <si>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</si>
  <si>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</si>
  <si>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</si>
  <si>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</si>
  <si>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</si>
  <si>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</si>
  <si>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</si>
  <si>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</si>
  <si>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</si>
  <si>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</si>
  <si>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</si>
  <si>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</si>
  <si>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</si>
  <si>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</si>
  <si>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</si>
  <si>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</si>
  <si>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</si>
  <si>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</si>
  <si>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</si>
  <si>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</si>
  <si>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</si>
  <si>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</si>
  <si>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</si>
  <si>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</si>
  <si>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</si>
  <si>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</si>
  <si>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</si>
  <si>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</si>
  <si>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</si>
  <si>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</si>
  <si>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</si>
  <si>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</si>
  <si>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</si>
  <si>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</si>
  <si>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</si>
  <si>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</si>
  <si>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</si>
  <si>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</si>
  <si>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</si>
  <si>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</si>
  <si>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</si>
  <si>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</si>
  <si>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</si>
  <si>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</si>
  <si>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</si>
  <si>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</si>
  <si>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</si>
  <si>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</si>
  <si>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</si>
  <si>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</si>
  <si>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</si>
  <si>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</si>
  <si>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</si>
  <si>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</si>
  <si>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</si>
  <si>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</si>
  <si>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</si>
  <si>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</si>
  <si>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</si>
  <si>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</si>
  <si>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</si>
  <si>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</si>
  <si>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</si>
  <si>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沖縄県座間味村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</si>
  <si>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</si>
  <si>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</si>
  <si>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</si>
  <si>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</si>
  <si>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</si>
  <si>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</si>
  <si>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</si>
  <si>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</si>
  <si>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</si>
  <si>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</si>
  <si>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</si>
  <si>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</si>
  <si>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</si>
  <si>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</si>
  <si>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</si>
  <si>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</si>
  <si>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</si>
  <si>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</si>
  <si>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</si>
  <si>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</si>
  <si>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</si>
  <si>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</si>
  <si>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</si>
  <si>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</si>
  <si>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</si>
  <si>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t>
    <phoneticPr fontId="5"/>
  </si>
  <si>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</si>
  <si>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</si>
  <si>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</si>
  <si>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</si>
  <si>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</si>
  <si>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</si>
  <si>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</si>
  <si>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</si>
  <si>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</si>
  <si>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</si>
  <si>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</si>
  <si>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</si>
  <si>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</si>
  <si>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</si>
  <si>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</si>
  <si>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</si>
  <si>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</si>
  <si>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</si>
  <si>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</si>
  <si>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</si>
  <si>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</si>
  <si>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</si>
  <si>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</si>
  <si>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</si>
  <si>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</si>
  <si>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</si>
  <si>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</si>
  <si>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</si>
  <si>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</si>
  <si>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</si>
  <si>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</si>
  <si>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</si>
  <si>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</si>
  <si>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</si>
  <si>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</si>
  <si>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</si>
  <si>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</si>
  <si>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</si>
  <si>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</si>
  <si>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</si>
  <si>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</si>
  <si>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</si>
  <si>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</si>
  <si>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</si>
  <si>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</si>
  <si>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</si>
  <si>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</si>
  <si>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</si>
  <si>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</si>
  <si>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</si>
  <si>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</si>
  <si>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</si>
  <si>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</si>
  <si>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</si>
  <si>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</si>
  <si>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</si>
  <si>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</si>
  <si>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</si>
  <si>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</si>
  <si>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</si>
  <si>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</si>
  <si>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</si>
  <si>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</si>
  <si>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</si>
  <si>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</si>
  <si>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</si>
  <si>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</si>
  <si>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</si>
  <si>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</si>
  <si>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</si>
  <si>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</si>
  <si>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</si>
  <si>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</si>
  <si>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</si>
  <si>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</si>
  <si>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</si>
  <si>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</si>
  <si>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</si>
  <si>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</si>
  <si>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</si>
  <si>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</si>
  <si>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</si>
  <si>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</si>
  <si>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</si>
  <si>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</si>
  <si>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</si>
  <si>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</si>
  <si>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</si>
  <si>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</si>
  <si>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</si>
  <si>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</si>
  <si>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</si>
  <si>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</si>
  <si>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</si>
  <si>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</si>
  <si>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</si>
  <si>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</si>
  <si>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</si>
  <si>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</si>
  <si>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</si>
  <si>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</si>
  <si>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</si>
  <si>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</si>
  <si>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</si>
  <si>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</si>
  <si>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</si>
  <si>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</si>
  <si>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</si>
  <si>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</si>
  <si>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</si>
  <si>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</si>
  <si>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</si>
  <si>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</si>
  <si>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</si>
  <si>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</si>
  <si>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</si>
  <si>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</si>
  <si>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</si>
  <si>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</si>
  <si>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</si>
  <si>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</si>
  <si>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</si>
  <si>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</si>
  <si>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</si>
  <si>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</si>
  <si>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</si>
  <si>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</si>
  <si>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沖縄県座間味村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</si>
  <si>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</si>
  <si>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</si>
  <si>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</si>
  <si>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</si>
  <si>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</si>
  <si>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</si>
  <si>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</si>
  <si>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</si>
  <si>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</si>
  <si>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</si>
  <si>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</si>
  <si>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</si>
  <si>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</si>
  <si>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</si>
  <si>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</si>
  <si>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</si>
  <si>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</si>
  <si>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</si>
  <si>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</si>
  <si>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</si>
  <si>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</si>
  <si>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</si>
  <si>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</si>
  <si>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</si>
  <si>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</si>
  <si>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</si>
  <si>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</si>
  <si>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</si>
  <si>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</si>
  <si>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</si>
  <si>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</si>
  <si>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</si>
  <si>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</si>
  <si>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</si>
  <si>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</si>
  <si>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</si>
  <si>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</si>
  <si>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</si>
  <si>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下水道事業特別会計</t>
    <phoneticPr fontId="5"/>
  </si>
  <si>
    <t>法非適用企業</t>
    <phoneticPr fontId="5"/>
  </si>
  <si>
    <t>漁業集落排水事業特別会計</t>
    <phoneticPr fontId="5"/>
  </si>
  <si>
    <t>農業集落排水事業特別会計</t>
    <phoneticPr fontId="5"/>
  </si>
  <si>
    <t>航路事業特別会計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</si>
  <si>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</si>
  <si>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</si>
  <si>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</si>
  <si>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</si>
  <si>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</si>
  <si>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</si>
  <si>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</si>
  <si>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</si>
  <si>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</si>
  <si>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</si>
  <si>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</si>
  <si>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</si>
  <si>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</si>
  <si>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</si>
  <si>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</si>
  <si>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</si>
  <si>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</si>
  <si>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</si>
  <si>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</si>
  <si>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</si>
  <si>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</si>
  <si>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</si>
  <si>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</si>
  <si>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</si>
  <si>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</si>
  <si>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</si>
  <si>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</si>
  <si>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</si>
  <si>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</si>
  <si>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</si>
  <si>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</si>
  <si>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</si>
  <si>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</si>
  <si>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</si>
  <si>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</si>
  <si>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</si>
  <si>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</si>
  <si>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</si>
  <si>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</si>
  <si>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</si>
  <si>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</si>
  <si>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</si>
  <si>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</si>
  <si>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</si>
  <si>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</si>
  <si>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</si>
  <si>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</si>
  <si>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</si>
  <si>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</si>
  <si>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</si>
  <si>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</si>
  <si>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</si>
  <si>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</si>
  <si>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</si>
  <si>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</si>
  <si>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</si>
  <si>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</si>
  <si>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</si>
  <si>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</si>
  <si>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</si>
  <si>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</si>
  <si>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</si>
  <si>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</si>
  <si>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</si>
  <si>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</si>
  <si>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</si>
  <si>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</si>
  <si>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</si>
  <si>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</si>
  <si>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</si>
  <si>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</si>
  <si>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</si>
  <si>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</si>
  <si>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</si>
  <si>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</si>
  <si>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</si>
  <si>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</si>
  <si>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</si>
  <si>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</si>
  <si>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</si>
  <si>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</si>
  <si>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</si>
  <si>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</si>
  <si>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</si>
  <si>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</si>
  <si>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</si>
  <si>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</si>
  <si>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</si>
  <si>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</si>
  <si>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</si>
  <si>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</si>
  <si>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</si>
  <si>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</si>
  <si>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</si>
  <si>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</si>
  <si>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</si>
  <si>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</si>
  <si>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</si>
  <si>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</si>
  <si>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</si>
  <si>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</si>
  <si>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</si>
  <si>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</si>
  <si>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</si>
  <si>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</si>
  <si>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</si>
  <si>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</si>
  <si>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</si>
  <si>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</si>
  <si>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</si>
  <si>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</si>
  <si>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</si>
  <si>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</si>
  <si>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</si>
  <si>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</si>
  <si>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</si>
  <si>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</si>
  <si>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</si>
  <si>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</si>
  <si>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</si>
  <si>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</si>
  <si>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</si>
  <si>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</si>
  <si>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</si>
  <si>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</si>
  <si>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</si>
  <si>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</si>
  <si>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</si>
  <si>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</si>
  <si>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</si>
  <si>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</si>
  <si>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</si>
  <si>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</si>
  <si>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</si>
  <si>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</si>
  <si>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</si>
  <si>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</si>
  <si>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</si>
  <si>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</si>
  <si>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</si>
  <si>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</si>
  <si>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</si>
  <si>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14.16</t>
  </si>
  <si>
    <t>▲ 16.61</t>
  </si>
  <si>
    <t>国民健康保険事業特別会計</t>
  </si>
  <si>
    <t>航路事業特別会計</t>
  </si>
  <si>
    <t>一般会計</t>
  </si>
  <si>
    <t>農業集落排水事業特別会計</t>
  </si>
  <si>
    <t>後期高齢者医療特別会計</t>
  </si>
  <si>
    <t>下水道事業特別会計</t>
  </si>
  <si>
    <t>漁業集落排水事業特別会計</t>
  </si>
  <si>
    <t>簡易水道事業特別会計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</si>
  <si>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</si>
  <si>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</si>
  <si>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</si>
  <si>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</si>
  <si>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</si>
  <si>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</si>
  <si>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</si>
  <si>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</si>
  <si>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沖縄県町村自治会館管理組合</t>
    <rPh sb="0" eb="3">
      <t>オキナワケン</t>
    </rPh>
    <rPh sb="3" eb="5">
      <t>チョウソン</t>
    </rPh>
    <rPh sb="5" eb="7">
      <t>ジチ</t>
    </rPh>
    <rPh sb="7" eb="9">
      <t>カイカン</t>
    </rPh>
    <rPh sb="9" eb="11">
      <t>カンリ</t>
    </rPh>
    <rPh sb="11" eb="13">
      <t>クミアイ</t>
    </rPh>
    <phoneticPr fontId="2"/>
  </si>
  <si>
    <t>沖縄県市町村事務組合</t>
    <rPh sb="0" eb="3">
      <t>オキナワケン</t>
    </rPh>
    <rPh sb="3" eb="6">
      <t>シチョウソン</t>
    </rPh>
    <rPh sb="6" eb="8">
      <t>ジム</t>
    </rPh>
    <rPh sb="8" eb="10">
      <t>クミアイ</t>
    </rPh>
    <phoneticPr fontId="2"/>
  </si>
  <si>
    <t>南部広域行政組合（一般）</t>
    <rPh sb="0" eb="2">
      <t>ナンブ</t>
    </rPh>
    <rPh sb="2" eb="4">
      <t>コウイキ</t>
    </rPh>
    <rPh sb="4" eb="6">
      <t>ギョウセイ</t>
    </rPh>
    <rPh sb="6" eb="8">
      <t>クミアイ</t>
    </rPh>
    <rPh sb="9" eb="11">
      <t>イッパン</t>
    </rPh>
    <phoneticPr fontId="2"/>
  </si>
  <si>
    <t>沖縄県交通災害共済組合</t>
    <rPh sb="0" eb="3">
      <t>オキナワケン</t>
    </rPh>
    <rPh sb="3" eb="5">
      <t>コウツウ</t>
    </rPh>
    <rPh sb="5" eb="7">
      <t>サイガイ</t>
    </rPh>
    <rPh sb="7" eb="9">
      <t>キョウサイ</t>
    </rPh>
    <rPh sb="9" eb="11">
      <t>クミアイ</t>
    </rPh>
    <phoneticPr fontId="2"/>
  </si>
  <si>
    <t>南部広域市町村圏事務組合</t>
    <rPh sb="0" eb="2">
      <t>ナンブ</t>
    </rPh>
    <rPh sb="2" eb="4">
      <t>コウイキ</t>
    </rPh>
    <rPh sb="4" eb="7">
      <t>シチョウソン</t>
    </rPh>
    <rPh sb="7" eb="8">
      <t>ケン</t>
    </rPh>
    <rPh sb="8" eb="10">
      <t>ジム</t>
    </rPh>
    <rPh sb="10" eb="12">
      <t>クミアイ</t>
    </rPh>
    <phoneticPr fontId="2"/>
  </si>
  <si>
    <t>沖縄県介護保険広域連合（一般）</t>
    <rPh sb="0" eb="3">
      <t>オキナワケン</t>
    </rPh>
    <rPh sb="3" eb="5">
      <t>カイゴ</t>
    </rPh>
    <rPh sb="5" eb="7">
      <t>ホケン</t>
    </rPh>
    <rPh sb="7" eb="9">
      <t>コウイキ</t>
    </rPh>
    <rPh sb="9" eb="11">
      <t>レンゴウ</t>
    </rPh>
    <rPh sb="12" eb="14">
      <t>イッパン</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</si>
  <si>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</si>
  <si>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t>
    <rPh sb="0" eb="3">
      <t>オキナワケン</t>
    </rPh>
    <rPh sb="3" eb="5">
      <t>コウキ</t>
    </rPh>
    <rPh sb="5" eb="8">
      <t>コウレイシャ</t>
    </rPh>
    <rPh sb="8" eb="10">
      <t>イリョウ</t>
    </rPh>
    <rPh sb="10" eb="12">
      <t>コウイキ</t>
    </rPh>
    <rPh sb="12" eb="14">
      <t>レンゴウ</t>
    </rPh>
    <rPh sb="15" eb="17">
      <t>イッパン</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</si>
  <si>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</si>
  <si>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基金からの繰入</t>
    <rPh sb="0" eb="2">
      <t>キキン</t>
    </rPh>
    <rPh sb="5" eb="7">
      <t>クリイ</t>
    </rPh>
    <phoneticPr fontId="7"/>
  </si>
  <si>
    <t>南部広域行政組合公共用地先行取得事業特別会計</t>
    <rPh sb="0" eb="2">
      <t>ナンブ</t>
    </rPh>
    <rPh sb="2" eb="4">
      <t>コウイキ</t>
    </rPh>
    <rPh sb="4" eb="6">
      <t>ギョウセイ</t>
    </rPh>
    <rPh sb="6" eb="8">
      <t>クミアイ</t>
    </rPh>
    <rPh sb="8" eb="10">
      <t>コウキョウ</t>
    </rPh>
    <rPh sb="10" eb="12">
      <t>ヨウチ</t>
    </rPh>
    <rPh sb="12" eb="14">
      <t>センコウ</t>
    </rPh>
    <rPh sb="14" eb="16">
      <t>シュトク</t>
    </rPh>
    <rPh sb="16" eb="18">
      <t>ジギョウ</t>
    </rPh>
    <rPh sb="18" eb="20">
      <t>トクベツ</t>
    </rPh>
    <rPh sb="20" eb="22">
      <t>カイケイ</t>
    </rPh>
    <phoneticPr fontId="2"/>
  </si>
  <si>
    <t>ふるさと応援基金</t>
    <rPh sb="4" eb="6">
      <t>オウエン</t>
    </rPh>
    <rPh sb="6" eb="8">
      <t>キキン</t>
    </rPh>
    <phoneticPr fontId="2"/>
  </si>
  <si>
    <t>渇水対策基金</t>
    <rPh sb="0" eb="2">
      <t>カッスイ</t>
    </rPh>
    <rPh sb="2" eb="4">
      <t>タイサク</t>
    </rPh>
    <rPh sb="4" eb="6">
      <t>キキン</t>
    </rPh>
    <phoneticPr fontId="2"/>
  </si>
  <si>
    <t>地域福祉基金</t>
    <rPh sb="0" eb="2">
      <t>チイキ</t>
    </rPh>
    <rPh sb="2" eb="4">
      <t>フクシ</t>
    </rPh>
    <rPh sb="4" eb="6">
      <t>キキン</t>
    </rPh>
    <phoneticPr fontId="2"/>
  </si>
  <si>
    <t>庁舎建設基金</t>
    <rPh sb="0" eb="2">
      <t>チョウシャ</t>
    </rPh>
    <rPh sb="2" eb="4">
      <t>ケンセツ</t>
    </rPh>
    <rPh sb="4" eb="6">
      <t>キキン</t>
    </rPh>
    <phoneticPr fontId="2"/>
  </si>
  <si>
    <t>ふるさと創生基金</t>
    <rPh sb="4" eb="6">
      <t>ソウセイ</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</si>
  <si>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</si>
  <si>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</si>
  <si>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</si>
  <si>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べ大きく上回っているが、主な要因としては庁舎建設及び職員宿舎に係る債務負担行為を起こしたためと考えられる。令和元年度に関しては老朽化した施設の除却を実施したほか地方債の償還が終了したこともあり将来負担比率及び有形固定資産減価償却率ともに減少している。有形固定資産減価償却率は類似団体等と比較すると低い値となっているが、これは老朽化した資産の除却・更新を進めたことによるもとの考えられ、今後も施設等整備事業について必要性及び緊急性を精査し公共施設総合管理計画及び個別計画に基づき適切な財政運営に努めていく。</t>
    <rPh sb="38" eb="39">
      <t>オヨ</t>
    </rPh>
    <rPh sb="40" eb="42">
      <t>ショクイン</t>
    </rPh>
    <rPh sb="42" eb="44">
      <t>シュクシャ</t>
    </rPh>
    <rPh sb="67" eb="69">
      <t>レイワ</t>
    </rPh>
    <rPh sb="69" eb="71">
      <t>ガンネン</t>
    </rPh>
    <rPh sb="71" eb="72">
      <t>ド</t>
    </rPh>
    <rPh sb="73" eb="74">
      <t>カン</t>
    </rPh>
    <rPh sb="77" eb="80">
      <t>ロウキュウカ</t>
    </rPh>
    <rPh sb="82" eb="84">
      <t>シセツ</t>
    </rPh>
    <rPh sb="85" eb="87">
      <t>ジョキャク</t>
    </rPh>
    <rPh sb="88" eb="90">
      <t>ジッシ</t>
    </rPh>
    <rPh sb="94" eb="97">
      <t>チホウサイ</t>
    </rPh>
    <rPh sb="98" eb="100">
      <t>ショウカン</t>
    </rPh>
    <rPh sb="101" eb="103">
      <t>シュウリョウ</t>
    </rPh>
    <rPh sb="110" eb="112">
      <t>ショウライ</t>
    </rPh>
    <rPh sb="112" eb="114">
      <t>フタン</t>
    </rPh>
    <rPh sb="114" eb="116">
      <t>ヒリツ</t>
    </rPh>
    <rPh sb="116" eb="117">
      <t>オヨ</t>
    </rPh>
    <rPh sb="118" eb="120">
      <t>ユウケイ</t>
    </rPh>
    <rPh sb="120" eb="122">
      <t>コテイ</t>
    </rPh>
    <rPh sb="122" eb="124">
      <t>シサン</t>
    </rPh>
    <rPh sb="124" eb="126">
      <t>ゲンカ</t>
    </rPh>
    <rPh sb="126" eb="128">
      <t>ショウキャク</t>
    </rPh>
    <rPh sb="128" eb="129">
      <t>リツ</t>
    </rPh>
    <rPh sb="132" eb="134">
      <t>ゲンショウ</t>
    </rPh>
    <rPh sb="184" eb="186">
      <t>ジョキャク</t>
    </rPh>
    <rPh sb="232" eb="234">
      <t>コウキョウ</t>
    </rPh>
    <rPh sb="234" eb="236">
      <t>シセツ</t>
    </rPh>
    <rPh sb="236" eb="238">
      <t>ソウゴウ</t>
    </rPh>
    <rPh sb="238" eb="240">
      <t>カンリ</t>
    </rPh>
    <rPh sb="240" eb="242">
      <t>ケイカク</t>
    </rPh>
    <rPh sb="242" eb="243">
      <t>オヨ</t>
    </rPh>
    <rPh sb="244" eb="246">
      <t>コベツ</t>
    </rPh>
    <rPh sb="246" eb="248">
      <t>ケイカク</t>
    </rPh>
    <rPh sb="249" eb="250">
      <t>モト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</si>
  <si>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</si>
  <si>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</si>
  <si>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</si>
  <si>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</si>
  <si>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</si>
  <si>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</si>
  <si>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</si>
  <si>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率については、令和元年度は減少に転じた。要因としては、地方債の償還が終わったことが挙げられる。しかしながら、今後は学校校舎の改築やリサイクルセンター整備を計画していることから、将来負担比率及び実質公債費率も増加することが予想されるため、これまで以上に公債費の適正化に取り組んでいく必要がある。</t>
    <rPh sb="21" eb="23">
      <t>レイワ</t>
    </rPh>
    <rPh sb="23" eb="25">
      <t>ガンネン</t>
    </rPh>
    <rPh sb="25" eb="26">
      <t>ド</t>
    </rPh>
    <rPh sb="27" eb="29">
      <t>ゲンショウ</t>
    </rPh>
    <rPh sb="30" eb="31">
      <t>テン</t>
    </rPh>
    <rPh sb="41" eb="44">
      <t>チホウサイ</t>
    </rPh>
    <rPh sb="45" eb="47">
      <t>ショウカン</t>
    </rPh>
    <rPh sb="48" eb="49">
      <t>オ</t>
    </rPh>
    <rPh sb="55" eb="56">
      <t>ア</t>
    </rPh>
    <rPh sb="71" eb="73">
      <t>ガッコウ</t>
    </rPh>
    <rPh sb="73" eb="75">
      <t>コウシャ</t>
    </rPh>
    <rPh sb="76" eb="78">
      <t>カイチク</t>
    </rPh>
    <rPh sb="88" eb="90">
      <t>セイビ</t>
    </rPh>
    <rPh sb="136" eb="138">
      <t>イジョウ</t>
    </rPh>
    <rPh sb="139" eb="141">
      <t>コウサイ</t>
    </rPh>
    <rPh sb="141" eb="142">
      <t>ヒ</t>
    </rPh>
    <rPh sb="143" eb="146">
      <t>テキセイカ</t>
    </rPh>
    <rPh sb="147" eb="148">
      <t>ト</t>
    </rPh>
    <rPh sb="149" eb="150">
      <t>ク</t>
    </rPh>
    <rPh sb="154" eb="156">
      <t>ヒツヨウ</t>
    </rPh>
    <phoneticPr fontId="5"/>
  </si>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</sst>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7E11-4ADC-B259-73C16A899C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843001</c:v>
                </c:pt>
                <c:pt idx="1">
                  <c:v>517013</c:v>
                </c:pt>
                <c:pt idx="2">
                  <c:v>612415</c:v>
                </c:pt>
                <c:pt idx="3">
                  <c:v>579949</c:v>
                </c:pt>
                <c:pt idx="4">
                  <c:v>878000</c:v>
                </c:pt>
              </c:numCache>
            </c:numRef>
          </c:val>
          <c:smooth val="0"/>
          <c:extLst>
            <c:ext xmlns:c16="http://schemas.microsoft.com/office/drawing/2014/chart" uri="{C3380CC4-5D6E-409C-BE32-E72D297353CC}">
              <c16:uniqueId val="{00000001-7E11-4ADC-B259-73C16A899CA4}"/>
            </c:ext>
          </c:extLst>
        </c:ser>
        <c:dLbls>
          <c:showLegendKey val="0"/>
          <c:showVal val="0"/>
          <c:showCatName val="0"/>
          <c:showSerName val="0"/>
          <c:showPercent val="0"/>
          <c:showBubbleSize val="0"/>
        </c:dLbls>
        <c:marker val="1"/>
        <c:smooth val="0"/>
        <c:axId val="348517488"/>
        <c:axId val="348424136"/>
      </c:lineChart>
      <c:catAx>
        <c:axId val="348517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8424136"/>
        <c:crosses val="autoZero"/>
        <c:auto val="1"/>
        <c:lblAlgn val="ctr"/>
        <c:lblOffset val="100"/>
        <c:tickLblSkip val="1"/>
        <c:tickMarkSkip val="1"/>
        <c:noMultiLvlLbl val="0"/>
      </c:catAx>
      <c:valAx>
        <c:axId val="348424136"/>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8517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16.940000000000001</c:v>
                </c:pt>
                <c:pt idx="1">
                  <c:v>14.32</c:v>
                </c:pt>
                <c:pt idx="2">
                  <c:v>12.86</c:v>
                </c:pt>
                <c:pt idx="3">
                  <c:v>20.58</c:v>
                </c:pt>
                <c:pt idx="4">
                  <c:v>0.34</c:v>
                </c:pt>
              </c:numCache>
            </c:numRef>
          </c:val>
          <c:extLst>
            <c:ext xmlns:c16="http://schemas.microsoft.com/office/drawing/2014/chart" uri="{C3380CC4-5D6E-409C-BE32-E72D297353CC}">
              <c16:uniqueId val="{00000000-9DC9-4976-A04F-4148E06574A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24.97</c:v>
                </c:pt>
                <c:pt idx="1">
                  <c:v>50.69</c:v>
                </c:pt>
                <c:pt idx="2">
                  <c:v>39.409999999999997</c:v>
                </c:pt>
                <c:pt idx="3">
                  <c:v>35.29</c:v>
                </c:pt>
                <c:pt idx="4">
                  <c:v>36.33</c:v>
                </c:pt>
              </c:numCache>
            </c:numRef>
          </c:val>
          <c:extLst>
            <c:ext xmlns:c16="http://schemas.microsoft.com/office/drawing/2014/chart" uri="{C3380CC4-5D6E-409C-BE32-E72D297353CC}">
              <c16:uniqueId val="{00000001-9DC9-4976-A04F-4148E06574A4}"/>
            </c:ext>
          </c:extLst>
        </c:ser>
        <c:dLbls>
          <c:showLegendKey val="0"/>
          <c:showVal val="0"/>
          <c:showCatName val="0"/>
          <c:showSerName val="0"/>
          <c:showPercent val="0"/>
          <c:showBubbleSize val="0"/>
        </c:dLbls>
        <c:gapWidth val="250"/>
        <c:overlap val="100"/>
        <c:axId val="349013072"/>
        <c:axId val="377864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13.13</c:v>
                </c:pt>
                <c:pt idx="1">
                  <c:v>25.51</c:v>
                </c:pt>
                <c:pt idx="2">
                  <c:v>-14.16</c:v>
                </c:pt>
                <c:pt idx="3">
                  <c:v>3.33</c:v>
                </c:pt>
                <c:pt idx="4">
                  <c:v>-16.61</c:v>
                </c:pt>
              </c:numCache>
            </c:numRef>
          </c:val>
          <c:smooth val="0"/>
          <c:extLst>
            <c:ext xmlns:c16="http://schemas.microsoft.com/office/drawing/2014/chart" uri="{C3380CC4-5D6E-409C-BE32-E72D297353CC}">
              <c16:uniqueId val="{00000002-9DC9-4976-A04F-4148E06574A4}"/>
            </c:ext>
          </c:extLst>
        </c:ser>
        <c:dLbls>
          <c:showLegendKey val="0"/>
          <c:showVal val="0"/>
          <c:showCatName val="0"/>
          <c:showSerName val="0"/>
          <c:showPercent val="0"/>
          <c:showBubbleSize val="0"/>
        </c:dLbls>
        <c:marker val="1"/>
        <c:smooth val="0"/>
        <c:axId val="349013072"/>
        <c:axId val="377864152"/>
      </c:lineChart>
      <c:catAx>
        <c:axId val="34901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7864152"/>
        <c:crosses val="autoZero"/>
        <c:auto val="1"/>
        <c:lblAlgn val="ctr"/>
        <c:lblOffset val="100"/>
        <c:tickLblSkip val="1"/>
        <c:tickMarkSkip val="1"/>
        <c:noMultiLvlLbl val="0"/>
      </c:catAx>
      <c:valAx>
        <c:axId val="377864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901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79B-432D-90A4-25A5B1CCDA6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79B-432D-90A4-25A5B1CCDA6B}"/>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0.01</c:v>
                </c:pt>
                <c:pt idx="4">
                  <c:v>#N/A</c:v>
                </c:pt>
                <c:pt idx="5">
                  <c:v>0</c:v>
                </c:pt>
                <c:pt idx="6">
                  <c:v>#N/A</c:v>
                </c:pt>
                <c:pt idx="7">
                  <c:v>0.05</c:v>
                </c:pt>
                <c:pt idx="8">
                  <c:v>#N/A</c:v>
                </c:pt>
                <c:pt idx="9">
                  <c:v>0</c:v>
                </c:pt>
              </c:numCache>
            </c:numRef>
          </c:val>
          <c:extLst>
            <c:ext xmlns:c16="http://schemas.microsoft.com/office/drawing/2014/chart" uri="{C3380CC4-5D6E-409C-BE32-E72D297353CC}">
              <c16:uniqueId val="{00000002-F79B-432D-90A4-25A5B1CCDA6B}"/>
            </c:ext>
          </c:extLst>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3-F79B-432D-90A4-25A5B1CCDA6B}"/>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c:v>
                </c:pt>
                <c:pt idx="4">
                  <c:v>#N/A</c:v>
                </c:pt>
                <c:pt idx="5">
                  <c:v>0</c:v>
                </c:pt>
                <c:pt idx="6">
                  <c:v>#N/A</c:v>
                </c:pt>
                <c:pt idx="7">
                  <c:v>0.02</c:v>
                </c:pt>
                <c:pt idx="8">
                  <c:v>#N/A</c:v>
                </c:pt>
                <c:pt idx="9">
                  <c:v>0.01</c:v>
                </c:pt>
              </c:numCache>
            </c:numRef>
          </c:val>
          <c:extLst>
            <c:ext xmlns:c16="http://schemas.microsoft.com/office/drawing/2014/chart" uri="{C3380CC4-5D6E-409C-BE32-E72D297353CC}">
              <c16:uniqueId val="{00000004-F79B-432D-90A4-25A5B1CCDA6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0.06</c:v>
                </c:pt>
                <c:pt idx="2">
                  <c:v>#N/A</c:v>
                </c:pt>
                <c:pt idx="3">
                  <c:v>0.02</c:v>
                </c:pt>
                <c:pt idx="4">
                  <c:v>#N/A</c:v>
                </c:pt>
                <c:pt idx="5">
                  <c:v>0.05</c:v>
                </c:pt>
                <c:pt idx="6">
                  <c:v>#N/A</c:v>
                </c:pt>
                <c:pt idx="7">
                  <c:v>0.05</c:v>
                </c:pt>
                <c:pt idx="8">
                  <c:v>#N/A</c:v>
                </c:pt>
                <c:pt idx="9">
                  <c:v>0.05</c:v>
                </c:pt>
              </c:numCache>
            </c:numRef>
          </c:val>
          <c:extLst>
            <c:ext xmlns:c16="http://schemas.microsoft.com/office/drawing/2014/chart" uri="{C3380CC4-5D6E-409C-BE32-E72D297353CC}">
              <c16:uniqueId val="{00000005-F79B-432D-90A4-25A5B1CCDA6B}"/>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0.09</c:v>
                </c:pt>
              </c:numCache>
            </c:numRef>
          </c:val>
          <c:extLst>
            <c:ext xmlns:c16="http://schemas.microsoft.com/office/drawing/2014/chart" uri="{C3380CC4-5D6E-409C-BE32-E72D297353CC}">
              <c16:uniqueId val="{00000006-F79B-432D-90A4-25A5B1CCDA6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16.940000000000001</c:v>
                </c:pt>
                <c:pt idx="2">
                  <c:v>#N/A</c:v>
                </c:pt>
                <c:pt idx="3">
                  <c:v>14.32</c:v>
                </c:pt>
                <c:pt idx="4">
                  <c:v>#N/A</c:v>
                </c:pt>
                <c:pt idx="5">
                  <c:v>12.85</c:v>
                </c:pt>
                <c:pt idx="6">
                  <c:v>#N/A</c:v>
                </c:pt>
                <c:pt idx="7">
                  <c:v>20.58</c:v>
                </c:pt>
                <c:pt idx="8">
                  <c:v>#N/A</c:v>
                </c:pt>
                <c:pt idx="9">
                  <c:v>0.39</c:v>
                </c:pt>
              </c:numCache>
            </c:numRef>
          </c:val>
          <c:extLst>
            <c:ext xmlns:c16="http://schemas.microsoft.com/office/drawing/2014/chart" uri="{C3380CC4-5D6E-409C-BE32-E72D297353CC}">
              <c16:uniqueId val="{00000007-F79B-432D-90A4-25A5B1CCDA6B}"/>
            </c:ext>
          </c:extLst>
        </c:ser>
        <c:ser>
          <c:idx val="8"/>
          <c:order val="8"/>
          <c:tx>
            <c:strRef>
              <c:f>データシート!$A$35</c:f>
              <c:strCache>
                <c:ptCount val="1"/>
                <c:pt idx="0">
                  <c:v>航路事業特別会計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11.88</c:v>
                </c:pt>
                <c:pt idx="2">
                  <c:v>#N/A</c:v>
                </c:pt>
                <c:pt idx="3">
                  <c:v>4.34</c:v>
                </c:pt>
                <c:pt idx="4">
                  <c:v>#N/A</c:v>
                </c:pt>
                <c:pt idx="5">
                  <c:v>2.57</c:v>
                </c:pt>
                <c:pt idx="6">
                  <c:v>#N/A</c:v>
                </c:pt>
                <c:pt idx="7">
                  <c:v>0.7</c:v>
                </c:pt>
                <c:pt idx="8">
                  <c:v>#N/A</c:v>
                </c:pt>
                <c:pt idx="9">
                  <c:v>3.7</c:v>
                </c:pt>
              </c:numCache>
            </c:numRef>
          </c:val>
          <c:extLst>
            <c:ext xmlns:c16="http://schemas.microsoft.com/office/drawing/2014/chart" uri="{C3380CC4-5D6E-409C-BE32-E72D297353CC}">
              <c16:uniqueId val="{00000008-F79B-432D-90A4-25A5B1CCDA6B}"/>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4.63</c:v>
                </c:pt>
                <c:pt idx="2">
                  <c:v>#N/A</c:v>
                </c:pt>
                <c:pt idx="3">
                  <c:v>5.23</c:v>
                </c:pt>
                <c:pt idx="4">
                  <c:v>#N/A</c:v>
                </c:pt>
                <c:pt idx="5">
                  <c:v>5.36</c:v>
                </c:pt>
                <c:pt idx="6">
                  <c:v>#N/A</c:v>
                </c:pt>
                <c:pt idx="7">
                  <c:v>6.43</c:v>
                </c:pt>
                <c:pt idx="8">
                  <c:v>#N/A</c:v>
                </c:pt>
                <c:pt idx="9">
                  <c:v>4.83</c:v>
                </c:pt>
              </c:numCache>
            </c:numRef>
          </c:val>
          <c:extLst>
            <c:ext xmlns:c16="http://schemas.microsoft.com/office/drawing/2014/chart" uri="{C3380CC4-5D6E-409C-BE32-E72D297353CC}">
              <c16:uniqueId val="{00000009-F79B-432D-90A4-25A5B1CCDA6B}"/>
            </c:ext>
          </c:extLst>
        </c:ser>
        <c:dLbls>
          <c:showLegendKey val="0"/>
          <c:showVal val="0"/>
          <c:showCatName val="0"/>
          <c:showSerName val="0"/>
          <c:showPercent val="0"/>
          <c:showBubbleSize val="0"/>
        </c:dLbls>
        <c:gapWidth val="150"/>
        <c:overlap val="100"/>
        <c:axId val="382930304"/>
        <c:axId val="375065864"/>
      </c:barChart>
      <c:catAx>
        <c:axId val="38293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5065864"/>
        <c:crosses val="autoZero"/>
        <c:auto val="1"/>
        <c:lblAlgn val="ctr"/>
        <c:lblOffset val="100"/>
        <c:tickLblSkip val="1"/>
        <c:tickMarkSkip val="1"/>
        <c:noMultiLvlLbl val="0"/>
      </c:catAx>
      <c:valAx>
        <c:axId val="375065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930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155</c:v>
                </c:pt>
                <c:pt idx="5">
                  <c:v>151</c:v>
                </c:pt>
                <c:pt idx="8">
                  <c:v>135</c:v>
                </c:pt>
                <c:pt idx="11">
                  <c:v>133</c:v>
                </c:pt>
                <c:pt idx="14">
                  <c:v>155</c:v>
                </c:pt>
              </c:numCache>
            </c:numRef>
          </c:val>
          <c:extLst>
            <c:ext xmlns:c16="http://schemas.microsoft.com/office/drawing/2014/chart" uri="{C3380CC4-5D6E-409C-BE32-E72D297353CC}">
              <c16:uniqueId val="{00000000-37D9-4888-8EBB-1BD31F493E5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7D9-4888-8EBB-1BD31F493E5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c:v>
                </c:pt>
                <c:pt idx="3">
                  <c:v>40</c:v>
                </c:pt>
                <c:pt idx="6">
                  <c:v>38</c:v>
                </c:pt>
                <c:pt idx="9">
                  <c:v>38</c:v>
                </c:pt>
                <c:pt idx="12">
                  <c:v>47</c:v>
                </c:pt>
              </c:numCache>
            </c:numRef>
          </c:val>
          <c:extLst>
            <c:ext xmlns:c16="http://schemas.microsoft.com/office/drawing/2014/chart" uri="{C3380CC4-5D6E-409C-BE32-E72D297353CC}">
              <c16:uniqueId val="{00000002-37D9-4888-8EBB-1BD31F493E5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D9-4888-8EBB-1BD31F493E5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64</c:v>
                </c:pt>
                <c:pt idx="3">
                  <c:v>58</c:v>
                </c:pt>
                <c:pt idx="6">
                  <c:v>59</c:v>
                </c:pt>
                <c:pt idx="9">
                  <c:v>59</c:v>
                </c:pt>
                <c:pt idx="12">
                  <c:v>59</c:v>
                </c:pt>
              </c:numCache>
            </c:numRef>
          </c:val>
          <c:extLst>
            <c:ext xmlns:c16="http://schemas.microsoft.com/office/drawing/2014/chart" uri="{C3380CC4-5D6E-409C-BE32-E72D297353CC}">
              <c16:uniqueId val="{00000004-37D9-4888-8EBB-1BD31F493E5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D9-4888-8EBB-1BD31F493E5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7D9-4888-8EBB-1BD31F493E5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168</c:v>
                </c:pt>
                <c:pt idx="3">
                  <c:v>165</c:v>
                </c:pt>
                <c:pt idx="6">
                  <c:v>145</c:v>
                </c:pt>
                <c:pt idx="9">
                  <c:v>134</c:v>
                </c:pt>
                <c:pt idx="12">
                  <c:v>126</c:v>
                </c:pt>
              </c:numCache>
            </c:numRef>
          </c:val>
          <c:extLst>
            <c:ext xmlns:c16="http://schemas.microsoft.com/office/drawing/2014/chart" uri="{C3380CC4-5D6E-409C-BE32-E72D297353CC}">
              <c16:uniqueId val="{00000007-37D9-4888-8EBB-1BD31F493E54}"/>
            </c:ext>
          </c:extLst>
        </c:ser>
        <c:dLbls>
          <c:showLegendKey val="0"/>
          <c:showVal val="0"/>
          <c:showCatName val="0"/>
          <c:showSerName val="0"/>
          <c:showPercent val="0"/>
          <c:showBubbleSize val="0"/>
        </c:dLbls>
        <c:gapWidth val="100"/>
        <c:overlap val="100"/>
        <c:axId val="348422656"/>
        <c:axId val="373791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82</c:v>
                </c:pt>
                <c:pt idx="2">
                  <c:v>#N/A</c:v>
                </c:pt>
                <c:pt idx="3">
                  <c:v>#N/A</c:v>
                </c:pt>
                <c:pt idx="4">
                  <c:v>112</c:v>
                </c:pt>
                <c:pt idx="5">
                  <c:v>#N/A</c:v>
                </c:pt>
                <c:pt idx="6">
                  <c:v>#N/A</c:v>
                </c:pt>
                <c:pt idx="7">
                  <c:v>107</c:v>
                </c:pt>
                <c:pt idx="8">
                  <c:v>#N/A</c:v>
                </c:pt>
                <c:pt idx="9">
                  <c:v>#N/A</c:v>
                </c:pt>
                <c:pt idx="10">
                  <c:v>98</c:v>
                </c:pt>
                <c:pt idx="11">
                  <c:v>#N/A</c:v>
                </c:pt>
                <c:pt idx="12">
                  <c:v>#N/A</c:v>
                </c:pt>
                <c:pt idx="13">
                  <c:v>77</c:v>
                </c:pt>
                <c:pt idx="14">
                  <c:v>#N/A</c:v>
                </c:pt>
              </c:numCache>
            </c:numRef>
          </c:val>
          <c:smooth val="0"/>
          <c:extLst>
            <c:ext xmlns:c16="http://schemas.microsoft.com/office/drawing/2014/chart" uri="{C3380CC4-5D6E-409C-BE32-E72D297353CC}">
              <c16:uniqueId val="{00000008-37D9-4888-8EBB-1BD31F493E54}"/>
            </c:ext>
          </c:extLst>
        </c:ser>
        <c:dLbls>
          <c:showLegendKey val="0"/>
          <c:showVal val="0"/>
          <c:showCatName val="0"/>
          <c:showSerName val="0"/>
          <c:showPercent val="0"/>
          <c:showBubbleSize val="0"/>
        </c:dLbls>
        <c:marker val="1"/>
        <c:smooth val="0"/>
        <c:axId val="348422656"/>
        <c:axId val="373791400"/>
      </c:lineChart>
      <c:catAx>
        <c:axId val="34842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3791400"/>
        <c:crosses val="autoZero"/>
        <c:auto val="1"/>
        <c:lblAlgn val="ctr"/>
        <c:lblOffset val="100"/>
        <c:tickLblSkip val="1"/>
        <c:tickMarkSkip val="1"/>
        <c:noMultiLvlLbl val="0"/>
      </c:catAx>
      <c:valAx>
        <c:axId val="373791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8422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1035</c:v>
                </c:pt>
                <c:pt idx="5">
                  <c:v>1108</c:v>
                </c:pt>
                <c:pt idx="8">
                  <c:v>1144</c:v>
                </c:pt>
                <c:pt idx="11">
                  <c:v>1115</c:v>
                </c:pt>
                <c:pt idx="14">
                  <c:v>1109</c:v>
                </c:pt>
              </c:numCache>
            </c:numRef>
          </c:val>
          <c:extLst>
            <c:ext xmlns:c16="http://schemas.microsoft.com/office/drawing/2014/chart" uri="{C3380CC4-5D6E-409C-BE32-E72D297353CC}">
              <c16:uniqueId val="{00000000-CE56-48B6-8E8E-99F3670FA60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35</c:v>
                </c:pt>
                <c:pt idx="5">
                  <c:v>35</c:v>
                </c:pt>
                <c:pt idx="8">
                  <c:v>26</c:v>
                </c:pt>
                <c:pt idx="11">
                  <c:v>20</c:v>
                </c:pt>
                <c:pt idx="14">
                  <c:v>7</c:v>
                </c:pt>
              </c:numCache>
            </c:numRef>
          </c:val>
          <c:extLst>
            <c:ext xmlns:c16="http://schemas.microsoft.com/office/drawing/2014/chart" uri="{C3380CC4-5D6E-409C-BE32-E72D297353CC}">
              <c16:uniqueId val="{00000001-CE56-48B6-8E8E-99F3670FA60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300</c:v>
                </c:pt>
                <c:pt idx="5">
                  <c:v>490</c:v>
                </c:pt>
                <c:pt idx="8">
                  <c:v>369</c:v>
                </c:pt>
                <c:pt idx="11">
                  <c:v>333</c:v>
                </c:pt>
                <c:pt idx="14">
                  <c:v>359</c:v>
                </c:pt>
              </c:numCache>
            </c:numRef>
          </c:val>
          <c:extLst>
            <c:ext xmlns:c16="http://schemas.microsoft.com/office/drawing/2014/chart" uri="{C3380CC4-5D6E-409C-BE32-E72D297353CC}">
              <c16:uniqueId val="{00000002-CE56-48B6-8E8E-99F3670FA60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E56-48B6-8E8E-99F3670FA60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E56-48B6-8E8E-99F3670FA60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56-48B6-8E8E-99F3670FA60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114</c:v>
                </c:pt>
                <c:pt idx="3">
                  <c:v>39</c:v>
                </c:pt>
                <c:pt idx="6">
                  <c:v>109</c:v>
                </c:pt>
                <c:pt idx="9">
                  <c:v>103</c:v>
                </c:pt>
                <c:pt idx="12">
                  <c:v>82</c:v>
                </c:pt>
              </c:numCache>
            </c:numRef>
          </c:val>
          <c:extLst>
            <c:ext xmlns:c16="http://schemas.microsoft.com/office/drawing/2014/chart" uri="{C3380CC4-5D6E-409C-BE32-E72D297353CC}">
              <c16:uniqueId val="{00000006-CE56-48B6-8E8E-99F3670FA60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E56-48B6-8E8E-99F3670FA60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625</c:v>
                </c:pt>
                <c:pt idx="3">
                  <c:v>587</c:v>
                </c:pt>
                <c:pt idx="6">
                  <c:v>587</c:v>
                </c:pt>
                <c:pt idx="9">
                  <c:v>555</c:v>
                </c:pt>
                <c:pt idx="12">
                  <c:v>573</c:v>
                </c:pt>
              </c:numCache>
            </c:numRef>
          </c:val>
          <c:extLst>
            <c:ext xmlns:c16="http://schemas.microsoft.com/office/drawing/2014/chart" uri="{C3380CC4-5D6E-409C-BE32-E72D297353CC}">
              <c16:uniqueId val="{00000008-CE56-48B6-8E8E-99F3670FA60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964</c:v>
                </c:pt>
                <c:pt idx="3">
                  <c:v>604</c:v>
                </c:pt>
                <c:pt idx="6">
                  <c:v>564</c:v>
                </c:pt>
                <c:pt idx="9">
                  <c:v>774</c:v>
                </c:pt>
                <c:pt idx="12">
                  <c:v>743</c:v>
                </c:pt>
              </c:numCache>
            </c:numRef>
          </c:val>
          <c:extLst>
            <c:ext xmlns:c16="http://schemas.microsoft.com/office/drawing/2014/chart" uri="{C3380CC4-5D6E-409C-BE32-E72D297353CC}">
              <c16:uniqueId val="{00000009-CE56-48B6-8E8E-99F3670FA60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1226</c:v>
                </c:pt>
                <c:pt idx="3">
                  <c:v>1170</c:v>
                </c:pt>
                <c:pt idx="6">
                  <c:v>1222</c:v>
                </c:pt>
                <c:pt idx="9">
                  <c:v>1183</c:v>
                </c:pt>
                <c:pt idx="12">
                  <c:v>1111</c:v>
                </c:pt>
              </c:numCache>
            </c:numRef>
          </c:val>
          <c:extLst>
            <c:ext xmlns:c16="http://schemas.microsoft.com/office/drawing/2014/chart" uri="{C3380CC4-5D6E-409C-BE32-E72D297353CC}">
              <c16:uniqueId val="{0000000A-CE56-48B6-8E8E-99F3670FA607}"/>
            </c:ext>
          </c:extLst>
        </c:ser>
        <c:dLbls>
          <c:showLegendKey val="0"/>
          <c:showVal val="0"/>
          <c:showCatName val="0"/>
          <c:showSerName val="0"/>
          <c:showPercent val="0"/>
          <c:showBubbleSize val="0"/>
        </c:dLbls>
        <c:gapWidth val="100"/>
        <c:overlap val="100"/>
        <c:axId val="378902008"/>
        <c:axId val="382911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1560</c:v>
                </c:pt>
                <c:pt idx="2">
                  <c:v>#N/A</c:v>
                </c:pt>
                <c:pt idx="3">
                  <c:v>#N/A</c:v>
                </c:pt>
                <c:pt idx="4">
                  <c:v>766</c:v>
                </c:pt>
                <c:pt idx="5">
                  <c:v>#N/A</c:v>
                </c:pt>
                <c:pt idx="6">
                  <c:v>#N/A</c:v>
                </c:pt>
                <c:pt idx="7">
                  <c:v>941</c:v>
                </c:pt>
                <c:pt idx="8">
                  <c:v>#N/A</c:v>
                </c:pt>
                <c:pt idx="9">
                  <c:v>#N/A</c:v>
                </c:pt>
                <c:pt idx="10">
                  <c:v>1147</c:v>
                </c:pt>
                <c:pt idx="11">
                  <c:v>#N/A</c:v>
                </c:pt>
                <c:pt idx="12">
                  <c:v>#N/A</c:v>
                </c:pt>
                <c:pt idx="13">
                  <c:v>1034</c:v>
                </c:pt>
                <c:pt idx="14">
                  <c:v>#N/A</c:v>
                </c:pt>
              </c:numCache>
            </c:numRef>
          </c:val>
          <c:smooth val="0"/>
          <c:extLst>
            <c:ext xmlns:c16="http://schemas.microsoft.com/office/drawing/2014/chart" uri="{C3380CC4-5D6E-409C-BE32-E72D297353CC}">
              <c16:uniqueId val="{0000000B-CE56-48B6-8E8E-99F3670FA607}"/>
            </c:ext>
          </c:extLst>
        </c:ser>
        <c:dLbls>
          <c:showLegendKey val="0"/>
          <c:showVal val="0"/>
          <c:showCatName val="0"/>
          <c:showSerName val="0"/>
          <c:showPercent val="0"/>
          <c:showBubbleSize val="0"/>
        </c:dLbls>
        <c:marker val="1"/>
        <c:smooth val="0"/>
        <c:axId val="378902008"/>
        <c:axId val="382911784"/>
      </c:lineChart>
      <c:catAx>
        <c:axId val="378902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2911784"/>
        <c:crosses val="autoZero"/>
        <c:auto val="1"/>
        <c:lblAlgn val="ctr"/>
        <c:lblOffset val="100"/>
        <c:tickLblSkip val="1"/>
        <c:tickMarkSkip val="1"/>
        <c:noMultiLvlLbl val="0"/>
      </c:catAx>
      <c:valAx>
        <c:axId val="382911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8902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311</c:v>
                </c:pt>
                <c:pt idx="1">
                  <c:v>277</c:v>
                </c:pt>
                <c:pt idx="2">
                  <c:v>299</c:v>
                </c:pt>
              </c:numCache>
            </c:numRef>
          </c:val>
          <c:extLst>
            <c:ext xmlns:c16="http://schemas.microsoft.com/office/drawing/2014/chart" uri="{C3380CC4-5D6E-409C-BE32-E72D297353CC}">
              <c16:uniqueId val="{00000000-A951-4CD1-B7C1-F253290862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A951-4CD1-B7C1-F253290862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59</c:v>
                </c:pt>
                <c:pt idx="1">
                  <c:v>56</c:v>
                </c:pt>
                <c:pt idx="2">
                  <c:v>60</c:v>
                </c:pt>
              </c:numCache>
            </c:numRef>
          </c:val>
          <c:extLst>
            <c:ext xmlns:c16="http://schemas.microsoft.com/office/drawing/2014/chart" uri="{C3380CC4-5D6E-409C-BE32-E72D297353CC}">
              <c16:uniqueId val="{00000002-A951-4CD1-B7C1-F2532908622E}"/>
            </c:ext>
          </c:extLst>
        </c:ser>
        <c:dLbls>
          <c:showLegendKey val="0"/>
          <c:showVal val="0"/>
          <c:showCatName val="0"/>
          <c:showSerName val="0"/>
          <c:showPercent val="0"/>
          <c:showBubbleSize val="0"/>
        </c:dLbls>
        <c:gapWidth val="120"/>
        <c:overlap val="100"/>
        <c:axId val="348965512"/>
        <c:axId val="348963160"/>
      </c:barChart>
      <c:catAx>
        <c:axId val="348965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48963160"/>
        <c:crosses val="autoZero"/>
        <c:auto val="1"/>
        <c:lblAlgn val="ctr"/>
        <c:lblOffset val="100"/>
        <c:tickLblSkip val="1"/>
        <c:tickMarkSkip val="1"/>
        <c:noMultiLvlLbl val="0"/>
      </c:catAx>
      <c:valAx>
        <c:axId val="3489631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48965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{019D1399-89E3-4004-A636-7C8916A40AB7}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57F-418A-B5F9-60E4D30D58D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{F84CDE55-5706-490A-929D-40513010DEA0}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7F-418A-B5F9-60E4D30D58D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{1D1C59EB-E44D-4952-97A2-4FBB3849B9AE}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7F-418A-B5F9-60E4D30D58D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{81BEDD59-9D9E-4676-BB2C-FA2C78C4CDBC}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7F-418A-B5F9-60E4D30D58D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{5E65F709-68F7-43C9-A980-4B9AF13D56B5}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7F-418A-B5F9-60E4D30D58D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{F0D5CFEA-0825-4C25-993F-15C0EB561F12}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57F-418A-B5F9-60E4D30D58D3}"/>
                </c:ext>
              </c:extLst>
            </c:dLbl>
            <c:dLbl>
              <c:idx val="16"/>
              <c:layout>
                <c:manualLayout>
                  <c:x val="-4.1648258776158985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{E7C14678-74B7-466B-815C-70D3B2D1C887}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57F-418A-B5F9-60E4D30D58D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{A1FEF56E-095A-44B0-80D0-BDEDC66F97CA}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57F-418A-B5F9-60E4D30D58D3}"/>
                </c:ext>
              </c:extLst>
            </c:dLbl>
            <c:dLbl>
              <c:idx val="32"/>
              <c:layout>
                <c:manualLayout>
                  <c:x val="-2.2512692343647479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{1CC7B001-7E4B-4C4C-9358-CE8886AE3F7F}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57F-418A-B5F9-60E4D30D58D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45.2</c:v>
                </c:pt>
                <c:pt idx="8">
                  <c:v>42.9</c:v>
                </c:pt>
                <c:pt idx="16">
                  <c:v>48.5</c:v>
                </c:pt>
                <c:pt idx="24">
                  <c:v>49.8</c:v>
                </c:pt>
                <c:pt idx="32">
                  <c:v>48.7</c:v>
                </c:pt>
              </c:numCache>
            </c:numRef>
          </c:xVal>
          <c:yVal>
            <c:numRef>
              <c:f>公会計指標分析・財政指標組合せ分析表!$BP$51:$DC$51</c:f>
              <c:numCache>
                <c:formatCode>#,##0.0;"▲ "#,##0.0</c:formatCode>
                <c:ptCount val="40"/>
                <c:pt idx="0">
                  <c:v>235.6</c:v>
                </c:pt>
                <c:pt idx="8">
                  <c:v>115.4</c:v>
                </c:pt>
                <c:pt idx="16">
                  <c:v>142.1</c:v>
                </c:pt>
                <c:pt idx="24">
                  <c:v>174</c:v>
                </c:pt>
                <c:pt idx="32">
                  <c:v>154.1</c:v>
                </c:pt>
              </c:numCache>
            </c:numRef>
          </c:yVal>
          <c:smooth val="0"/>
          <c:extLst>
            <c:ext xmlns:c16="http://schemas.microsoft.com/office/drawing/2014/chart" uri="{C3380CC4-5D6E-409C-BE32-E72D297353CC}">
              <c16:uniqueId val="{00000009-157F-418A-B5F9-60E4D30D58D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3221934653032394E-2"/>
                  <c:y val="-6.4739042105865174E-2"/>
                </c:manualLayout>
              </c:layout>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{7B832D79-9BBA-47CF-A809-3C1898B5AD35}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57F-418A-B5F9-60E4D30D58D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{A0876338-49E8-48F6-9974-6056911037DC}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7F-418A-B5F9-60E4D30D58D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{73B95047-FA83-409E-8668-E6C7F778569E}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7F-418A-B5F9-60E4D30D58D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{A46CB65D-4265-4EBF-A238-B058842B0B31}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7F-418A-B5F9-60E4D30D58D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{269E70BE-D32D-4C6A-9168-A2C91E3EB47A}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7F-418A-B5F9-60E4D30D58D3}"/>
                </c:ext>
              </c:extLst>
            </c:dLbl>
            <c:dLbl>
              <c:idx val="8"/>
              <c:layout>
                <c:manualLayout>
                  <c:x val="-3.8593883736297602E-2"/>
                  <c:y val="-8.4363769155378396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{4AD0A567-C246-4233-8209-8F1EC2479676}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57F-418A-B5F9-60E4D30D58D3}"/>
                </c:ext>
              </c:extLst>
            </c:dLbl>
            <c:dLbl>
              <c:idx val="16"/>
              <c:layout>
                <c:manualLayout>
                  <c:x val="-2.4619710212964611E-2"/>
                  <c:y val="-4.5114315056352126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{BDCDA5E9-1F4F-4C91-8975-3DD06F2EE53F}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57F-418A-B5F9-60E4D30D58D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{7A9449E7-76E5-4893-AB53-A9ED36244A66}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57F-418A-B5F9-60E4D30D58D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{39859576-18D8-4F05-8A5A-C6104CCB54E6}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57F-418A-B5F9-60E4D30D58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57.9</c:v>
                </c:pt>
                <c:pt idx="16">
                  <c:v>58.2</c:v>
                </c:pt>
                <c:pt idx="24">
                  <c:v>59.4</c:v>
                </c:pt>
                <c:pt idx="32">
                  <c:v>60.3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57F-418A-B5F9-60E4D30D58D3}"/>
            </c:ext>
          </c:extLst>
        </c:ser>
        <c:dLbls>
          <c:showLegendKey val="0"/>
          <c:showVal val="1"/>
          <c:showCatName val="0"/>
          <c:showSerName val="0"/>
          <c:showPercent val="0"/>
          <c:showBubbleSize val="0"/>
        </c:dLbls>
        <c:axId val="502394200"/>
        <c:axId val="502394592"/>
      </c:scatterChart>
      <c:valAx>
        <c:axId val="502394200"/>
        <c:scaling>
          <c:orientation val="minMax"/>
          <c:max val="62"/>
          <c:min val="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2394592"/>
        <c:crosses val="autoZero"/>
        <c:crossBetween val="midCat"/>
      </c:valAx>
      <c:valAx>
        <c:axId val="502394592"/>
        <c:scaling>
          <c:orientation val="minMax"/>
          <c:max val="28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239420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{3709D289-85BC-48C4-A04C-528B2DEE5EA5}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38B-4C9D-A371-92F2B8FD03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{D4FC3F30-A810-4901-A6D5-78747A404A7F}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8B-4C9D-A371-92F2B8FD03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{47854930-C7B0-4EA1-8F89-7E08501255CE}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8B-4C9D-A371-92F2B8FD03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{15F37687-B1FA-4DB0-8DC3-03F080F1458A}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8B-4C9D-A371-92F2B8FD03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{3EC89076-9F0E-4377-9F4B-05FA24798D6D}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8B-4C9D-A371-92F2B8FD038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{FAD6026C-6880-43B0-929B-4C6D7BE02C0C}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38B-4C9D-A371-92F2B8FD038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{53505669-A7B8-4DF1-B199-999DA25AB3EE}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38B-4C9D-A371-92F2B8FD038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{CDEC291E-7A3E-4EC5-AF66-D09550AD9852}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38B-4C9D-A371-92F2B8FD038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{05D8F145-5D39-4783-8873-3CA04E767549}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38B-4C9D-A371-92F2B8FD03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14.3</c:v>
                </c:pt>
                <c:pt idx="16">
                  <c:v>15.1</c:v>
                </c:pt>
                <c:pt idx="24">
                  <c:v>16</c:v>
                </c:pt>
                <c:pt idx="32">
                  <c:v>14.2</c:v>
                </c:pt>
              </c:numCache>
            </c:numRef>
          </c:xVal>
          <c:yVal>
            <c:numRef>
              <c:f>公会計指標分析・財政指標組合せ分析表!$BP$73:$DC$73</c:f>
              <c:numCache>
                <c:formatCode>#,##0.0;"▲ "#,##0.0</c:formatCode>
                <c:ptCount val="40"/>
                <c:pt idx="0">
                  <c:v>235.6</c:v>
                </c:pt>
                <c:pt idx="8">
                  <c:v>115.4</c:v>
                </c:pt>
                <c:pt idx="16">
                  <c:v>142.1</c:v>
                </c:pt>
                <c:pt idx="24">
                  <c:v>174</c:v>
                </c:pt>
                <c:pt idx="32">
                  <c:v>154.1</c:v>
                </c:pt>
              </c:numCache>
            </c:numRef>
          </c:yVal>
          <c:smooth val="0"/>
          <c:extLst>
            <c:ext xmlns:c16="http://schemas.microsoft.com/office/drawing/2014/chart" uri="{C3380CC4-5D6E-409C-BE32-E72D297353CC}">
              <c16:uniqueId val="{00000009-638B-4C9D-A371-92F2B8FD038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{F8572E11-6A83-466A-A94F-1D92612E7280}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38B-4C9D-A371-92F2B8FD038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{2B3BFE1D-A7FC-4DDF-BD1B-6DFA11EB4736}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8B-4C9D-A371-92F2B8FD03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{E7EA7801-77B1-45FB-BF7B-2D51B4567ED2}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8B-4C9D-A371-92F2B8FD03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{A5E2C4E0-02A4-4C4E-9450-BE3C1D2C189D}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8B-4C9D-A371-92F2B8FD03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{7C2CF6C4-8378-4DB3-8B82-D724E981EBC8}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8B-4C9D-A371-92F2B8FD0382}"/>
                </c:ext>
              </c:extLst>
            </c:dLbl>
            <c:dLbl>
              <c:idx val="8"/>
              <c:layout>
                <c:manualLayout>
                  <c:x val="-3.7455473653498009E-2"/>
                  <c:y val="-4.349592131553593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{C8262B3C-63A5-422E-ADE7-3D6B89B0053A}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38B-4C9D-A371-92F2B8FD0382}"/>
                </c:ext>
              </c:extLst>
            </c:dLbl>
            <c:dLbl>
              <c:idx val="16"/>
              <c:layout>
                <c:manualLayout>
                  <c:x val="-2.5940509584723291E-2"/>
                  <c:y val="-0.1063925647318631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{B3B34E50-9A84-444B-AEDF-704A45DFDE54}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38B-4C9D-A371-92F2B8FD0382}"/>
                </c:ext>
              </c:extLst>
            </c:dLbl>
            <c:dLbl>
              <c:idx val="24"/>
              <c:layout>
                <c:manualLayout>
                  <c:x val="-3.1697991619110633E-2"/>
                  <c:y val="-3.096823975773799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{736B3862-AF0E-4018-BA08-1BEDCE6A86D0}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38B-4C9D-A371-92F2B8FD0382}"/>
                </c:ext>
              </c:extLst>
            </c:dLbl>
            <c:dLbl>
              <c:idx val="32"/>
              <c:layout>
                <c:manualLayout>
                  <c:x val="-3.1570342725075584E-2"/>
                  <c:y val="-6.8809691302254269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{5E8F13CB-43D2-4F8B-AB2F-E1CF1231950D}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38B-4C9D-A371-92F2B8FD03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38B-4C9D-A371-92F2B8FD0382}"/>
            </c:ext>
          </c:extLst>
        </c:ser>
        <c:dLbls>
          <c:showLegendKey val="0"/>
          <c:showVal val="1"/>
          <c:showCatName val="0"/>
          <c:showSerName val="0"/>
          <c:showPercent val="0"/>
          <c:showBubbleSize val="0"/>
        </c:dLbls>
        <c:axId val="502386752"/>
        <c:axId val="502394984"/>
      </c:scatterChart>
      <c:valAx>
        <c:axId val="502386752"/>
        <c:scaling>
          <c:orientation val="minMax"/>
          <c:max val="16.8"/>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2394984"/>
        <c:crosses val="autoZero"/>
        <c:crossBetween val="midCat"/>
      </c:valAx>
      <c:valAx>
        <c:axId val="502394984"/>
        <c:scaling>
          <c:orientation val="minMax"/>
          <c:max val="28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2386752"/>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元利償還金の減少により分子は対前年度減となっている。</a:t>
          </a:r>
        </a:p>
        <a:p>
          <a:r>
            <a:rPr kumimoji="1" lang="ja-JP" altLang="en-US" sz="1400">
              <a:latin typeface="ＭＳ ゴシック" pitchFamily="49" charset="-128"/>
              <a:ea typeface="ＭＳ ゴシック" pitchFamily="49" charset="-128"/>
            </a:rPr>
            <a:t>　今後も新規起債発行を抑制し、残高の削減と公営企業会計の経営健全化に努め、繰入金の減少に努める。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将来負担比率が高い要因として、本庁舎の建替え事業及び職員宿舎整備をリース方式により行ったことによるものである。</a:t>
          </a:r>
        </a:p>
        <a:p>
          <a:r>
            <a:rPr kumimoji="1" lang="ja-JP" altLang="en-US" sz="1400">
              <a:latin typeface="ＭＳ ゴシック" pitchFamily="49" charset="-128"/>
              <a:ea typeface="ＭＳ ゴシック" pitchFamily="49" charset="-128"/>
            </a:rPr>
            <a:t>　今後は新たな財源も検討すると伴に、各種徴収を強化し自主財源の確保に努める。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沖縄県座間味村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前年度からの繰越金や景気動向による村税等の変動によるものを財政調整基金に積み立て事により基金全体としては増となっている。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短期的には新型コロナウイルスの影響により減少していく見込みであるが中長期的には毎年度着実に積立を実施し、有事の際にも対応できるよう５億円を目標として計画している。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各基金の使途を明確化し、廃止等を含めた基金の在り方の見直しを実施していく。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ふるさと応援基金：ふるさと納税の寄附金を、環境美化、教育の振興等に活用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渇水対策基金　　：渇水対策に活用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　　：将来の庁舎建設のための基金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ふるさと納税額の増加や庁舎建設積立金を積み立てたことによる増加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庁舎建設基金：将来の庁舎建設のために毎年度計画的に積立を実施していく。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ふるさと応援基金：様々な施策に活用していることからふるさと納税額の推移を見ながら適切に活用しながら運用していく。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前年度からの繰越金や景気動向による村税等の変動によるもの。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新型コロナウイルス等の影響により減少していく見込み。中長期目標としては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億円程度を目途に積み立てたい。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現在積立が出来てない状況にあるが、計画的に積立を行うよう努める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914
902
16.74
2,505,530
2,481,691
2,801
821,965
1,110,893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値を大幅に下回っている。主な要因としては、インフラ資産の更新を推進したことと、庁舎の建て替えたことによるものである。令和元年度は老朽化していた施設を除却したことで前年度比で減となった。当面は低い値で推移することが予想される。</a:t>
          </a:r>
        </a:p>
        <a:p>
          <a:r>
            <a:rPr kumimoji="1" lang="ja-JP" altLang="en-US" sz="1100">
              <a:latin typeface="ＭＳ Ｐゴシック" panose="020B0600070205080204" pitchFamily="50" charset="-128"/>
              <a:ea typeface="ＭＳ Ｐゴシック" panose="020B0600070205080204" pitchFamily="50" charset="-128"/>
            </a:rPr>
            <a:t>　今後も、適切な維持管理を行い計画的に更新整備を行っていく。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65" name="直線コネクタ 64"/>
        <xdr:cNvCxnSpPr/>
      </xdr:nvCxnSpPr>
      <xdr:spPr>
        <a:xfrm flipV="1">
          <a:off x="4760595" y="5237268"/>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66" name="有形固定資産減価償却率最小値テキスト"/>
        <xdr:cNvSpPr txBox="1"/>
      </xdr:nvSpPr>
      <xdr:spPr>
        <a:xfrm>
          <a:off x="4813300" y="665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67" name="直線コネクタ 66"/>
        <xdr:cNvCxnSpPr/>
      </xdr:nvCxnSpPr>
      <xdr:spPr>
        <a:xfrm>
          <a:off x="4673600" y="6655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68" name="有形固定資産減価償却率最大値テキスト"/>
        <xdr:cNvSpPr txBox="1"/>
      </xdr:nvSpPr>
      <xdr:spPr>
        <a:xfrm>
          <a:off x="4813300" y="50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69" name="直線コネクタ 68"/>
        <xdr:cNvCxnSpPr/>
      </xdr:nvCxnSpPr>
      <xdr:spPr>
        <a:xfrm>
          <a:off x="4673600" y="523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55897</xdr:rowOff>
    </xdr:from>
    <xdr:ext cx="405111" cy="259045"/>
    <xdr:sp macro="" textlink="">
      <xdr:nvSpPr>
        <xdr:cNvPr id="70" name="有形固定資産減価償却率平均値テキスト"/>
        <xdr:cNvSpPr txBox="1"/>
      </xdr:nvSpPr>
      <xdr:spPr>
        <a:xfrm>
          <a:off x="4813300" y="5970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1" name="フローチャート: 判断 70"/>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72" name="フローチャート: 判断 71"/>
        <xdr:cNvSpPr/>
      </xdr:nvSpPr>
      <xdr:spPr>
        <a:xfrm>
          <a:off x="4000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3" name="フローチャート: 判断 72"/>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74" name="フローチャート: 判断 73"/>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75" name="フローチャート: 判断 74"/>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2963</xdr:rowOff>
    </xdr:from>
    <xdr:to>
      <xdr:col>23</xdr:col>
      <xdr:colOff>136525</xdr:colOff>
      <xdr:row>28</xdr:row>
      <xdr:rowOff>104563</xdr:rowOff>
    </xdr:to>
    <xdr:sp macro="" textlink="">
      <xdr:nvSpPr>
        <xdr:cNvPr id="81" name="楕円 80"/>
        <xdr:cNvSpPr/>
      </xdr:nvSpPr>
      <xdr:spPr>
        <a:xfrm>
          <a:off x="4711700" y="55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25840</xdr:rowOff>
    </xdr:from>
    <xdr:ext cx="405111" cy="259045"/>
    <xdr:sp macro="" textlink="">
      <xdr:nvSpPr>
        <xdr:cNvPr id="82" name="有形固定資産減価償却率該当値テキスト"/>
        <xdr:cNvSpPr txBox="1"/>
      </xdr:nvSpPr>
      <xdr:spPr>
        <a:xfrm>
          <a:off x="4813300" y="5426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42545</xdr:rowOff>
    </xdr:from>
    <xdr:to>
      <xdr:col>19</xdr:col>
      <xdr:colOff>187325</xdr:colOff>
      <xdr:row>28</xdr:row>
      <xdr:rowOff>144145</xdr:rowOff>
    </xdr:to>
    <xdr:sp macro="" textlink="">
      <xdr:nvSpPr>
        <xdr:cNvPr id="83" name="楕円 82"/>
        <xdr:cNvSpPr/>
      </xdr:nvSpPr>
      <xdr:spPr>
        <a:xfrm>
          <a:off x="4000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53763</xdr:rowOff>
    </xdr:from>
    <xdr:to>
      <xdr:col>23</xdr:col>
      <xdr:colOff>85725</xdr:colOff>
      <xdr:row>28</xdr:row>
      <xdr:rowOff>93345</xdr:rowOff>
    </xdr:to>
    <xdr:cxnSp macro="">
      <xdr:nvCxnSpPr>
        <xdr:cNvPr id="84" name="直線コネクタ 83"/>
        <xdr:cNvCxnSpPr/>
      </xdr:nvCxnSpPr>
      <xdr:spPr>
        <a:xfrm flipV="1">
          <a:off x="4051300" y="5625888"/>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167217</xdr:rowOff>
    </xdr:from>
    <xdr:to>
      <xdr:col>15</xdr:col>
      <xdr:colOff>187325</xdr:colOff>
      <xdr:row>28</xdr:row>
      <xdr:rowOff>97367</xdr:rowOff>
    </xdr:to>
    <xdr:sp macro="" textlink="">
      <xdr:nvSpPr>
        <xdr:cNvPr id="85" name="楕円 84"/>
        <xdr:cNvSpPr/>
      </xdr:nvSpPr>
      <xdr:spPr>
        <a:xfrm>
          <a:off x="3238500" y="55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46567</xdr:rowOff>
    </xdr:from>
    <xdr:to>
      <xdr:col>19</xdr:col>
      <xdr:colOff>136525</xdr:colOff>
      <xdr:row>28</xdr:row>
      <xdr:rowOff>93345</xdr:rowOff>
    </xdr:to>
    <xdr:cxnSp macro="">
      <xdr:nvCxnSpPr>
        <xdr:cNvPr id="86" name="直線コネクタ 85"/>
        <xdr:cNvCxnSpPr/>
      </xdr:nvCxnSpPr>
      <xdr:spPr>
        <a:xfrm>
          <a:off x="3289300" y="5618692"/>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137160</xdr:rowOff>
    </xdr:from>
    <xdr:to>
      <xdr:col>11</xdr:col>
      <xdr:colOff>187325</xdr:colOff>
      <xdr:row>27</xdr:row>
      <xdr:rowOff>67310</xdr:rowOff>
    </xdr:to>
    <xdr:sp macro="" textlink="">
      <xdr:nvSpPr>
        <xdr:cNvPr id="87" name="楕円 86"/>
        <xdr:cNvSpPr/>
      </xdr:nvSpPr>
      <xdr:spPr>
        <a:xfrm>
          <a:off x="2476500" y="536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16510</xdr:rowOff>
    </xdr:from>
    <xdr:to>
      <xdr:col>15</xdr:col>
      <xdr:colOff>136525</xdr:colOff>
      <xdr:row>28</xdr:row>
      <xdr:rowOff>46567</xdr:rowOff>
    </xdr:to>
    <xdr:cxnSp macro="">
      <xdr:nvCxnSpPr>
        <xdr:cNvPr id="88" name="直線コネクタ 87"/>
        <xdr:cNvCxnSpPr/>
      </xdr:nvCxnSpPr>
      <xdr:spPr>
        <a:xfrm>
          <a:off x="2527300" y="5417185"/>
          <a:ext cx="762000" cy="20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48472</xdr:rowOff>
    </xdr:from>
    <xdr:to>
      <xdr:col>7</xdr:col>
      <xdr:colOff>187325</xdr:colOff>
      <xdr:row>27</xdr:row>
      <xdr:rowOff>150072</xdr:rowOff>
    </xdr:to>
    <xdr:sp macro="" textlink="">
      <xdr:nvSpPr>
        <xdr:cNvPr id="89" name="楕円 88"/>
        <xdr:cNvSpPr/>
      </xdr:nvSpPr>
      <xdr:spPr>
        <a:xfrm>
          <a:off x="1714500" y="544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16510</xdr:rowOff>
    </xdr:from>
    <xdr:to>
      <xdr:col>11</xdr:col>
      <xdr:colOff>136525</xdr:colOff>
      <xdr:row>27</xdr:row>
      <xdr:rowOff>99272</xdr:rowOff>
    </xdr:to>
    <xdr:cxnSp macro="">
      <xdr:nvCxnSpPr>
        <xdr:cNvPr id="90" name="直線コネクタ 89"/>
        <xdr:cNvCxnSpPr/>
      </xdr:nvCxnSpPr>
      <xdr:spPr>
        <a:xfrm flipV="1">
          <a:off x="1765300" y="5417185"/>
          <a:ext cx="762000" cy="8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137812</xdr:rowOff>
    </xdr:from>
    <xdr:ext cx="405111" cy="259045"/>
    <xdr:sp macro="" textlink="">
      <xdr:nvSpPr>
        <xdr:cNvPr id="91" name="n_1aveValue有形固定資産減価償却率"/>
        <xdr:cNvSpPr txBox="1"/>
      </xdr:nvSpPr>
      <xdr:spPr>
        <a:xfrm>
          <a:off x="383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2" name="n_2ave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83837</xdr:rowOff>
    </xdr:from>
    <xdr:ext cx="405111" cy="259045"/>
    <xdr:sp macro="" textlink="">
      <xdr:nvSpPr>
        <xdr:cNvPr id="93" name="n_3aveValue有形固定資産減価償却率"/>
        <xdr:cNvSpPr txBox="1"/>
      </xdr:nvSpPr>
      <xdr:spPr>
        <a:xfrm>
          <a:off x="2324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55050</xdr:rowOff>
    </xdr:from>
    <xdr:ext cx="405111" cy="259045"/>
    <xdr:sp macro="" textlink="">
      <xdr:nvSpPr>
        <xdr:cNvPr id="94" name="n_4aveValue有形固定資産減価償却率"/>
        <xdr:cNvSpPr txBox="1"/>
      </xdr:nvSpPr>
      <xdr:spPr>
        <a:xfrm>
          <a:off x="1562744" y="59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160672</xdr:rowOff>
    </xdr:from>
    <xdr:ext cx="405111" cy="259045"/>
    <xdr:sp macro="" textlink="">
      <xdr:nvSpPr>
        <xdr:cNvPr id="95" name="n_1mainValue有形固定資産減価償却率"/>
        <xdr:cNvSpPr txBox="1"/>
      </xdr:nvSpPr>
      <xdr:spPr>
        <a:xfrm>
          <a:off x="38360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113894</xdr:rowOff>
    </xdr:from>
    <xdr:ext cx="405111" cy="259045"/>
    <xdr:sp macro="" textlink="">
      <xdr:nvSpPr>
        <xdr:cNvPr id="96" name="n_2mainValue有形固定資産減価償却率"/>
        <xdr:cNvSpPr txBox="1"/>
      </xdr:nvSpPr>
      <xdr:spPr>
        <a:xfrm>
          <a:off x="3086744" y="534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83837</xdr:rowOff>
    </xdr:from>
    <xdr:ext cx="405111" cy="259045"/>
    <xdr:sp macro="" textlink="">
      <xdr:nvSpPr>
        <xdr:cNvPr id="97" name="n_3mainValue有形固定資産減価償却率"/>
        <xdr:cNvSpPr txBox="1"/>
      </xdr:nvSpPr>
      <xdr:spPr>
        <a:xfrm>
          <a:off x="2324744" y="5141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166599</xdr:rowOff>
    </xdr:from>
    <xdr:ext cx="405111" cy="259045"/>
    <xdr:sp macro="" textlink="">
      <xdr:nvSpPr>
        <xdr:cNvPr id="98" name="n_4mainValue有形固定資産減価償却率"/>
        <xdr:cNvSpPr txBox="1"/>
      </xdr:nvSpPr>
      <xdr:spPr>
        <a:xfrm>
          <a:off x="1562744" y="5224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債務償還比率は類似団体平均を大幅に上回っており、主な要因として平成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年度に更新を行った本庁舎及び平成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年度に建築した職員宿舎である。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地方債の発行抑制を図るほか、繰上げ償還を検討するなど債務償還比率の減少に取り組む必要がある。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27" name="直線コネクタ 126"/>
        <xdr:cNvCxnSpPr/>
      </xdr:nvCxnSpPr>
      <xdr:spPr>
        <a:xfrm flipV="1">
          <a:off x="14793595" y="5312833"/>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28" name="債務償還比率最小値テキスト"/>
        <xdr:cNvSpPr txBox="1"/>
      </xdr:nvSpPr>
      <xdr:spPr>
        <a:xfrm>
          <a:off x="14846300" y="67670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29" name="直線コネクタ 128"/>
        <xdr:cNvCxnSpPr/>
      </xdr:nvCxnSpPr>
      <xdr:spPr>
        <a:xfrm>
          <a:off x="14706600" y="676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151542</xdr:rowOff>
    </xdr:from>
    <xdr:ext cx="469744" cy="259045"/>
    <xdr:sp macro="" textlink="">
      <xdr:nvSpPr>
        <xdr:cNvPr id="132" name="債務償還比率平均値テキスト"/>
        <xdr:cNvSpPr txBox="1"/>
      </xdr:nvSpPr>
      <xdr:spPr>
        <a:xfrm>
          <a:off x="14846300" y="5552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33" name="フローチャート: 判断 132"/>
        <xdr:cNvSpPr/>
      </xdr:nvSpPr>
      <xdr:spPr>
        <a:xfrm>
          <a:off x="147447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34" name="フローチャート: 判断 133"/>
        <xdr:cNvSpPr/>
      </xdr:nvSpPr>
      <xdr:spPr>
        <a:xfrm>
          <a:off x="14033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35" name="フローチャート: 判断 134"/>
        <xdr:cNvSpPr/>
      </xdr:nvSpPr>
      <xdr:spPr>
        <a:xfrm>
          <a:off x="13271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36" name="フローチャート: 判断 135"/>
        <xdr:cNvSpPr/>
      </xdr:nvSpPr>
      <xdr:spPr>
        <a:xfrm>
          <a:off x="12509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37" name="フローチャート: 判断 136"/>
        <xdr:cNvSpPr/>
      </xdr:nvSpPr>
      <xdr:spPr>
        <a:xfrm>
          <a:off x="11747500" y="55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70464</xdr:rowOff>
    </xdr:from>
    <xdr:to>
      <xdr:col>76</xdr:col>
      <xdr:colOff>73025</xdr:colOff>
      <xdr:row>32</xdr:row>
      <xdr:rowOff>614</xdr:rowOff>
    </xdr:to>
    <xdr:sp macro="" textlink="">
      <xdr:nvSpPr>
        <xdr:cNvPr id="143" name="楕円 142"/>
        <xdr:cNvSpPr/>
      </xdr:nvSpPr>
      <xdr:spPr>
        <a:xfrm>
          <a:off x="14744700" y="615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48891</xdr:rowOff>
    </xdr:from>
    <xdr:ext cx="469744" cy="259045"/>
    <xdr:sp macro="" textlink="">
      <xdr:nvSpPr>
        <xdr:cNvPr id="144" name="債務償還比率該当値テキスト"/>
        <xdr:cNvSpPr txBox="1"/>
      </xdr:nvSpPr>
      <xdr:spPr>
        <a:xfrm>
          <a:off x="14846300" y="613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29273</xdr:rowOff>
    </xdr:from>
    <xdr:to>
      <xdr:col>72</xdr:col>
      <xdr:colOff>123825</xdr:colOff>
      <xdr:row>32</xdr:row>
      <xdr:rowOff>130873</xdr:rowOff>
    </xdr:to>
    <xdr:sp macro="" textlink="">
      <xdr:nvSpPr>
        <xdr:cNvPr id="145" name="楕円 144"/>
        <xdr:cNvSpPr/>
      </xdr:nvSpPr>
      <xdr:spPr>
        <a:xfrm>
          <a:off x="14033500" y="628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121264</xdr:rowOff>
    </xdr:from>
    <xdr:to>
      <xdr:col>76</xdr:col>
      <xdr:colOff>22225</xdr:colOff>
      <xdr:row>32</xdr:row>
      <xdr:rowOff>80073</xdr:rowOff>
    </xdr:to>
    <xdr:cxnSp macro="">
      <xdr:nvCxnSpPr>
        <xdr:cNvPr id="146" name="直線コネクタ 145"/>
        <xdr:cNvCxnSpPr/>
      </xdr:nvCxnSpPr>
      <xdr:spPr>
        <a:xfrm flipV="1">
          <a:off x="14084300" y="6207739"/>
          <a:ext cx="711200" cy="13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13441</xdr:rowOff>
    </xdr:from>
    <xdr:to>
      <xdr:col>68</xdr:col>
      <xdr:colOff>123825</xdr:colOff>
      <xdr:row>32</xdr:row>
      <xdr:rowOff>115041</xdr:rowOff>
    </xdr:to>
    <xdr:sp macro="" textlink="">
      <xdr:nvSpPr>
        <xdr:cNvPr id="147" name="楕円 146"/>
        <xdr:cNvSpPr/>
      </xdr:nvSpPr>
      <xdr:spPr>
        <a:xfrm>
          <a:off x="13271500" y="627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64241</xdr:rowOff>
    </xdr:from>
    <xdr:to>
      <xdr:col>72</xdr:col>
      <xdr:colOff>73025</xdr:colOff>
      <xdr:row>32</xdr:row>
      <xdr:rowOff>80073</xdr:rowOff>
    </xdr:to>
    <xdr:cxnSp macro="">
      <xdr:nvCxnSpPr>
        <xdr:cNvPr id="148" name="直線コネクタ 147"/>
        <xdr:cNvCxnSpPr/>
      </xdr:nvCxnSpPr>
      <xdr:spPr>
        <a:xfrm>
          <a:off x="13322300" y="6322166"/>
          <a:ext cx="762000" cy="1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153035</xdr:rowOff>
    </xdr:from>
    <xdr:to>
      <xdr:col>64</xdr:col>
      <xdr:colOff>123825</xdr:colOff>
      <xdr:row>31</xdr:row>
      <xdr:rowOff>83185</xdr:rowOff>
    </xdr:to>
    <xdr:sp macro="" textlink="">
      <xdr:nvSpPr>
        <xdr:cNvPr id="149" name="楕円 148"/>
        <xdr:cNvSpPr/>
      </xdr:nvSpPr>
      <xdr:spPr>
        <a:xfrm>
          <a:off x="12509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32385</xdr:rowOff>
    </xdr:from>
    <xdr:to>
      <xdr:col>68</xdr:col>
      <xdr:colOff>73025</xdr:colOff>
      <xdr:row>32</xdr:row>
      <xdr:rowOff>64241</xdr:rowOff>
    </xdr:to>
    <xdr:cxnSp macro="">
      <xdr:nvCxnSpPr>
        <xdr:cNvPr id="150" name="直線コネクタ 149"/>
        <xdr:cNvCxnSpPr/>
      </xdr:nvCxnSpPr>
      <xdr:spPr>
        <a:xfrm>
          <a:off x="12560300" y="6118860"/>
          <a:ext cx="762000" cy="20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61009</xdr:rowOff>
    </xdr:from>
    <xdr:to>
      <xdr:col>60</xdr:col>
      <xdr:colOff>123825</xdr:colOff>
      <xdr:row>33</xdr:row>
      <xdr:rowOff>162609</xdr:rowOff>
    </xdr:to>
    <xdr:sp macro="" textlink="">
      <xdr:nvSpPr>
        <xdr:cNvPr id="151" name="楕円 150"/>
        <xdr:cNvSpPr/>
      </xdr:nvSpPr>
      <xdr:spPr>
        <a:xfrm>
          <a:off x="11747500" y="649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32385</xdr:rowOff>
    </xdr:from>
    <xdr:to>
      <xdr:col>64</xdr:col>
      <xdr:colOff>73025</xdr:colOff>
      <xdr:row>33</xdr:row>
      <xdr:rowOff>111809</xdr:rowOff>
    </xdr:to>
    <xdr:cxnSp macro="">
      <xdr:nvCxnSpPr>
        <xdr:cNvPr id="152" name="直線コネクタ 151"/>
        <xdr:cNvCxnSpPr/>
      </xdr:nvCxnSpPr>
      <xdr:spPr>
        <a:xfrm flipV="1">
          <a:off x="11798300" y="6118860"/>
          <a:ext cx="762000" cy="42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124759</xdr:rowOff>
    </xdr:from>
    <xdr:ext cx="469744" cy="259045"/>
    <xdr:sp macro="" textlink="">
      <xdr:nvSpPr>
        <xdr:cNvPr id="153" name="n_1aveValue債務償還比率"/>
        <xdr:cNvSpPr txBox="1"/>
      </xdr:nvSpPr>
      <xdr:spPr>
        <a:xfrm>
          <a:off x="138367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133395</xdr:rowOff>
    </xdr:from>
    <xdr:ext cx="469744" cy="259045"/>
    <xdr:sp macro="" textlink="">
      <xdr:nvSpPr>
        <xdr:cNvPr id="154" name="n_2aveValue債務償還比率"/>
        <xdr:cNvSpPr txBox="1"/>
      </xdr:nvSpPr>
      <xdr:spPr>
        <a:xfrm>
          <a:off x="13087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98012</xdr:rowOff>
    </xdr:from>
    <xdr:ext cx="469744" cy="259045"/>
    <xdr:sp macro="" textlink="">
      <xdr:nvSpPr>
        <xdr:cNvPr id="155" name="n_3aveValue債務償還比率"/>
        <xdr:cNvSpPr txBox="1"/>
      </xdr:nvSpPr>
      <xdr:spPr>
        <a:xfrm>
          <a:off x="12325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47084</xdr:rowOff>
    </xdr:from>
    <xdr:ext cx="469744" cy="259045"/>
    <xdr:sp macro="" textlink="">
      <xdr:nvSpPr>
        <xdr:cNvPr id="156" name="n_4aveValue債務償還比率"/>
        <xdr:cNvSpPr txBox="1"/>
      </xdr:nvSpPr>
      <xdr:spPr>
        <a:xfrm>
          <a:off x="11563427" y="527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122000</xdr:rowOff>
    </xdr:from>
    <xdr:ext cx="469744" cy="259045"/>
    <xdr:sp macro="" textlink="">
      <xdr:nvSpPr>
        <xdr:cNvPr id="157" name="n_1mainValue債務償還比率"/>
        <xdr:cNvSpPr txBox="1"/>
      </xdr:nvSpPr>
      <xdr:spPr>
        <a:xfrm>
          <a:off x="13836727" y="6379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106168</xdr:rowOff>
    </xdr:from>
    <xdr:ext cx="469744" cy="259045"/>
    <xdr:sp macro="" textlink="">
      <xdr:nvSpPr>
        <xdr:cNvPr id="158" name="n_2mainValue債務償還比率"/>
        <xdr:cNvSpPr txBox="1"/>
      </xdr:nvSpPr>
      <xdr:spPr>
        <a:xfrm>
          <a:off x="13087427" y="636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74312</xdr:rowOff>
    </xdr:from>
    <xdr:ext cx="469744" cy="259045"/>
    <xdr:sp macro="" textlink="">
      <xdr:nvSpPr>
        <xdr:cNvPr id="159" name="n_3mainValue債務償還比率"/>
        <xdr:cNvSpPr txBox="1"/>
      </xdr:nvSpPr>
      <xdr:spPr>
        <a:xfrm>
          <a:off x="12325427" y="61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153736</xdr:rowOff>
    </xdr:from>
    <xdr:ext cx="560923" cy="259045"/>
    <xdr:sp macro="" textlink="">
      <xdr:nvSpPr>
        <xdr:cNvPr id="160" name="n_4mainValue債務償還比率"/>
        <xdr:cNvSpPr txBox="1"/>
      </xdr:nvSpPr>
      <xdr:spPr>
        <a:xfrm>
          <a:off x="11517838" y="658311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914
902
16.74
2,505,530
2,481,691
2,801
821,965
1,110,893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108602</xdr:rowOff>
    </xdr:from>
    <xdr:ext cx="405111" cy="259045"/>
    <xdr:sp macro="" textlink="">
      <xdr:nvSpPr>
        <xdr:cNvPr id="62" name="【道路】&#10;有形固定資産減価償却率平均値テキスト"/>
        <xdr:cNvSpPr txBox="1"/>
      </xdr:nvSpPr>
      <xdr:spPr>
        <a:xfrm>
          <a:off x="4673600" y="645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xdr:cNvSpPr/>
      </xdr:nvSpPr>
      <xdr:spPr>
        <a:xfrm>
          <a:off x="1079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73" name="楕円 72"/>
        <xdr:cNvSpPr/>
      </xdr:nvSpPr>
      <xdr:spPr>
        <a:xfrm>
          <a:off x="4584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82567</xdr:rowOff>
    </xdr:from>
    <xdr:ext cx="405111" cy="259045"/>
    <xdr:sp macro="" textlink="">
      <xdr:nvSpPr>
        <xdr:cNvPr id="74" name="【道路】&#10;有形固定資産減価償却率該当値テキスト"/>
        <xdr:cNvSpPr txBox="1"/>
      </xdr:nvSpPr>
      <xdr:spPr>
        <a:xfrm>
          <a:off x="4673600"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29210</xdr:rowOff>
    </xdr:from>
    <xdr:to>
      <xdr:col>20</xdr:col>
      <xdr:colOff>38100</xdr:colOff>
      <xdr:row>37</xdr:row>
      <xdr:rowOff>130810</xdr:rowOff>
    </xdr:to>
    <xdr:sp macro="" textlink="">
      <xdr:nvSpPr>
        <xdr:cNvPr id="75" name="楕円 74"/>
        <xdr:cNvSpPr/>
      </xdr:nvSpPr>
      <xdr:spPr>
        <a:xfrm>
          <a:off x="3746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80010</xdr:rowOff>
    </xdr:from>
    <xdr:to>
      <xdr:col>24</xdr:col>
      <xdr:colOff>63500</xdr:colOff>
      <xdr:row>37</xdr:row>
      <xdr:rowOff>110490</xdr:rowOff>
    </xdr:to>
    <xdr:cxnSp macro="">
      <xdr:nvCxnSpPr>
        <xdr:cNvPr id="76" name="直線コネクタ 75"/>
        <xdr:cNvCxnSpPr/>
      </xdr:nvCxnSpPr>
      <xdr:spPr>
        <a:xfrm>
          <a:off x="3797300" y="64236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166370</xdr:rowOff>
    </xdr:from>
    <xdr:to>
      <xdr:col>15</xdr:col>
      <xdr:colOff>101600</xdr:colOff>
      <xdr:row>37</xdr:row>
      <xdr:rowOff>96520</xdr:rowOff>
    </xdr:to>
    <xdr:sp macro="" textlink="">
      <xdr:nvSpPr>
        <xdr:cNvPr id="77" name="楕円 76"/>
        <xdr:cNvSpPr/>
      </xdr:nvSpPr>
      <xdr:spPr>
        <a:xfrm>
          <a:off x="2857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45720</xdr:rowOff>
    </xdr:from>
    <xdr:to>
      <xdr:col>19</xdr:col>
      <xdr:colOff>177800</xdr:colOff>
      <xdr:row>37</xdr:row>
      <xdr:rowOff>80010</xdr:rowOff>
    </xdr:to>
    <xdr:cxnSp macro="">
      <xdr:nvCxnSpPr>
        <xdr:cNvPr id="78" name="直線コネクタ 77"/>
        <xdr:cNvCxnSpPr/>
      </xdr:nvCxnSpPr>
      <xdr:spPr>
        <a:xfrm>
          <a:off x="2908300" y="63893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57785</xdr:rowOff>
    </xdr:from>
    <xdr:to>
      <xdr:col>10</xdr:col>
      <xdr:colOff>165100</xdr:colOff>
      <xdr:row>37</xdr:row>
      <xdr:rowOff>159385</xdr:rowOff>
    </xdr:to>
    <xdr:sp macro="" textlink="">
      <xdr:nvSpPr>
        <xdr:cNvPr id="79" name="楕円 78"/>
        <xdr:cNvSpPr/>
      </xdr:nvSpPr>
      <xdr:spPr>
        <a:xfrm>
          <a:off x="1968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45720</xdr:rowOff>
    </xdr:from>
    <xdr:to>
      <xdr:col>15</xdr:col>
      <xdr:colOff>50800</xdr:colOff>
      <xdr:row>37</xdr:row>
      <xdr:rowOff>108585</xdr:rowOff>
    </xdr:to>
    <xdr:cxnSp macro="">
      <xdr:nvCxnSpPr>
        <xdr:cNvPr id="80" name="直線コネクタ 79"/>
        <xdr:cNvCxnSpPr/>
      </xdr:nvCxnSpPr>
      <xdr:spPr>
        <a:xfrm flipV="1">
          <a:off x="2019300" y="638937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139700</xdr:rowOff>
    </xdr:from>
    <xdr:to>
      <xdr:col>6</xdr:col>
      <xdr:colOff>38100</xdr:colOff>
      <xdr:row>37</xdr:row>
      <xdr:rowOff>69850</xdr:rowOff>
    </xdr:to>
    <xdr:sp macro="" textlink="">
      <xdr:nvSpPr>
        <xdr:cNvPr id="81" name="楕円 80"/>
        <xdr:cNvSpPr/>
      </xdr:nvSpPr>
      <xdr:spPr>
        <a:xfrm>
          <a:off x="1079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19050</xdr:rowOff>
    </xdr:from>
    <xdr:to>
      <xdr:col>10</xdr:col>
      <xdr:colOff>114300</xdr:colOff>
      <xdr:row>37</xdr:row>
      <xdr:rowOff>108585</xdr:rowOff>
    </xdr:to>
    <xdr:cxnSp macro="">
      <xdr:nvCxnSpPr>
        <xdr:cNvPr id="82" name="直線コネクタ 81"/>
        <xdr:cNvCxnSpPr/>
      </xdr:nvCxnSpPr>
      <xdr:spPr>
        <a:xfrm>
          <a:off x="1130300" y="636270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7637</xdr:rowOff>
    </xdr:from>
    <xdr:ext cx="405111" cy="259045"/>
    <xdr:sp macro="" textlink="">
      <xdr:nvSpPr>
        <xdr:cNvPr id="83" name="n_1aveValue【道路】&#10;有形固定資産減価償却率"/>
        <xdr:cNvSpPr txBox="1"/>
      </xdr:nvSpPr>
      <xdr:spPr>
        <a:xfrm>
          <a:off x="35820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169562</xdr:rowOff>
    </xdr:from>
    <xdr:ext cx="405111" cy="259045"/>
    <xdr:sp macro="" textlink="">
      <xdr:nvSpPr>
        <xdr:cNvPr id="84" name="n_2aveValue【道路】&#10;有形固定資産減価償却率"/>
        <xdr:cNvSpPr txBox="1"/>
      </xdr:nvSpPr>
      <xdr:spPr>
        <a:xfrm>
          <a:off x="2705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120032</xdr:rowOff>
    </xdr:from>
    <xdr:ext cx="405111" cy="259045"/>
    <xdr:sp macro="" textlink="">
      <xdr:nvSpPr>
        <xdr:cNvPr id="86" name="n_4aveValue【道路】&#10;有形固定資産減価償却率"/>
        <xdr:cNvSpPr txBox="1"/>
      </xdr:nvSpPr>
      <xdr:spPr>
        <a:xfrm>
          <a:off x="927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147337</xdr:rowOff>
    </xdr:from>
    <xdr:ext cx="405111" cy="259045"/>
    <xdr:sp macro="" textlink="">
      <xdr:nvSpPr>
        <xdr:cNvPr id="87" name="n_1mainValue【道路】&#10;有形固定資産減価償却率"/>
        <xdr:cNvSpPr txBox="1"/>
      </xdr:nvSpPr>
      <xdr:spPr>
        <a:xfrm>
          <a:off x="35820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113047</xdr:rowOff>
    </xdr:from>
    <xdr:ext cx="405111" cy="259045"/>
    <xdr:sp macro="" textlink="">
      <xdr:nvSpPr>
        <xdr:cNvPr id="88" name="n_2mainValue【道路】&#10;有形固定資産減価償却率"/>
        <xdr:cNvSpPr txBox="1"/>
      </xdr:nvSpPr>
      <xdr:spPr>
        <a:xfrm>
          <a:off x="2705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89" name="n_3mainValue【道路】&#10;有形固定資産減価償却率"/>
        <xdr:cNvSpPr txBox="1"/>
      </xdr:nvSpPr>
      <xdr:spPr>
        <a:xfrm>
          <a:off x="1816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86377</xdr:rowOff>
    </xdr:from>
    <xdr:ext cx="405111" cy="259045"/>
    <xdr:sp macro="" textlink="">
      <xdr:nvSpPr>
        <xdr:cNvPr id="90" name="n_4mainValue【道路】&#10;有形固定資産減価償却率"/>
        <xdr:cNvSpPr txBox="1"/>
      </xdr:nvSpPr>
      <xdr:spPr>
        <a:xfrm>
          <a:off x="927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12" name="直線コネクタ 111"/>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13" name="【道路】&#10;一人当たり延長最小値テキスト"/>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14" name="直線コネクタ 113"/>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15" name="【道路】&#10;一人当たり延長最大値テキスト"/>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6" name="直線コネクタ 115"/>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152754</xdr:rowOff>
    </xdr:from>
    <xdr:ext cx="534377" cy="259045"/>
    <xdr:sp macro="" textlink="">
      <xdr:nvSpPr>
        <xdr:cNvPr id="117" name="【道路】&#10;一人当たり延長平均値テキスト"/>
        <xdr:cNvSpPr txBox="1"/>
      </xdr:nvSpPr>
      <xdr:spPr>
        <a:xfrm>
          <a:off x="10515600" y="68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8" name="フローチャート: 判断 117"/>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9" name="フローチャート: 判断 118"/>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20" name="フローチャート: 判断 119"/>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21" name="フローチャート: 判断 120"/>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22" name="フローチャート: 判断 121"/>
        <xdr:cNvSpPr/>
      </xdr:nvSpPr>
      <xdr:spPr>
        <a:xfrm>
          <a:off x="6921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130396</xdr:rowOff>
    </xdr:from>
    <xdr:to>
      <xdr:col>55</xdr:col>
      <xdr:colOff>50800</xdr:colOff>
      <xdr:row>41</xdr:row>
      <xdr:rowOff>60546</xdr:rowOff>
    </xdr:to>
    <xdr:sp macro="" textlink="">
      <xdr:nvSpPr>
        <xdr:cNvPr id="128" name="楕円 127"/>
        <xdr:cNvSpPr/>
      </xdr:nvSpPr>
      <xdr:spPr>
        <a:xfrm>
          <a:off x="10426700" y="698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108304</xdr:rowOff>
    </xdr:from>
    <xdr:ext cx="534377" cy="259045"/>
    <xdr:sp macro="" textlink="">
      <xdr:nvSpPr>
        <xdr:cNvPr id="129" name="【道路】&#10;一人当たり延長該当値テキスト"/>
        <xdr:cNvSpPr txBox="1"/>
      </xdr:nvSpPr>
      <xdr:spPr>
        <a:xfrm>
          <a:off x="10515600" y="69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134493</xdr:rowOff>
    </xdr:from>
    <xdr:to>
      <xdr:col>50</xdr:col>
      <xdr:colOff>165100</xdr:colOff>
      <xdr:row>41</xdr:row>
      <xdr:rowOff>64643</xdr:rowOff>
    </xdr:to>
    <xdr:sp macro="" textlink="">
      <xdr:nvSpPr>
        <xdr:cNvPr id="130" name="楕円 129"/>
        <xdr:cNvSpPr/>
      </xdr:nvSpPr>
      <xdr:spPr>
        <a:xfrm>
          <a:off x="9588500" y="69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9746</xdr:rowOff>
    </xdr:from>
    <xdr:to>
      <xdr:col>55</xdr:col>
      <xdr:colOff>0</xdr:colOff>
      <xdr:row>41</xdr:row>
      <xdr:rowOff>13843</xdr:rowOff>
    </xdr:to>
    <xdr:cxnSp macro="">
      <xdr:nvCxnSpPr>
        <xdr:cNvPr id="131" name="直線コネクタ 130"/>
        <xdr:cNvCxnSpPr/>
      </xdr:nvCxnSpPr>
      <xdr:spPr>
        <a:xfrm flipV="1">
          <a:off x="9639300" y="7039196"/>
          <a:ext cx="838200" cy="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132033</xdr:rowOff>
    </xdr:from>
    <xdr:to>
      <xdr:col>46</xdr:col>
      <xdr:colOff>38100</xdr:colOff>
      <xdr:row>41</xdr:row>
      <xdr:rowOff>62183</xdr:rowOff>
    </xdr:to>
    <xdr:sp macro="" textlink="">
      <xdr:nvSpPr>
        <xdr:cNvPr id="132" name="楕円 131"/>
        <xdr:cNvSpPr/>
      </xdr:nvSpPr>
      <xdr:spPr>
        <a:xfrm>
          <a:off x="8699500" y="699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11383</xdr:rowOff>
    </xdr:from>
    <xdr:to>
      <xdr:col>50</xdr:col>
      <xdr:colOff>114300</xdr:colOff>
      <xdr:row>41</xdr:row>
      <xdr:rowOff>13843</xdr:rowOff>
    </xdr:to>
    <xdr:cxnSp macro="">
      <xdr:nvCxnSpPr>
        <xdr:cNvPr id="133" name="直線コネクタ 132"/>
        <xdr:cNvCxnSpPr/>
      </xdr:nvCxnSpPr>
      <xdr:spPr>
        <a:xfrm>
          <a:off x="8750300" y="7040833"/>
          <a:ext cx="889000" cy="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135583</xdr:rowOff>
    </xdr:from>
    <xdr:to>
      <xdr:col>41</xdr:col>
      <xdr:colOff>101600</xdr:colOff>
      <xdr:row>41</xdr:row>
      <xdr:rowOff>65733</xdr:rowOff>
    </xdr:to>
    <xdr:sp macro="" textlink="">
      <xdr:nvSpPr>
        <xdr:cNvPr id="134" name="楕円 133"/>
        <xdr:cNvSpPr/>
      </xdr:nvSpPr>
      <xdr:spPr>
        <a:xfrm>
          <a:off x="7810500" y="699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11383</xdr:rowOff>
    </xdr:from>
    <xdr:to>
      <xdr:col>45</xdr:col>
      <xdr:colOff>177800</xdr:colOff>
      <xdr:row>41</xdr:row>
      <xdr:rowOff>14933</xdr:rowOff>
    </xdr:to>
    <xdr:cxnSp macro="">
      <xdr:nvCxnSpPr>
        <xdr:cNvPr id="135" name="直線コネクタ 134"/>
        <xdr:cNvCxnSpPr/>
      </xdr:nvCxnSpPr>
      <xdr:spPr>
        <a:xfrm flipV="1">
          <a:off x="7861300" y="7040833"/>
          <a:ext cx="889000" cy="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131937</xdr:rowOff>
    </xdr:from>
    <xdr:to>
      <xdr:col>36</xdr:col>
      <xdr:colOff>165100</xdr:colOff>
      <xdr:row>41</xdr:row>
      <xdr:rowOff>62087</xdr:rowOff>
    </xdr:to>
    <xdr:sp macro="" textlink="">
      <xdr:nvSpPr>
        <xdr:cNvPr id="136" name="楕円 135"/>
        <xdr:cNvSpPr/>
      </xdr:nvSpPr>
      <xdr:spPr>
        <a:xfrm>
          <a:off x="6921500" y="698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11287</xdr:rowOff>
    </xdr:from>
    <xdr:to>
      <xdr:col>41</xdr:col>
      <xdr:colOff>50800</xdr:colOff>
      <xdr:row>41</xdr:row>
      <xdr:rowOff>14933</xdr:rowOff>
    </xdr:to>
    <xdr:cxnSp macro="">
      <xdr:nvCxnSpPr>
        <xdr:cNvPr id="137" name="直線コネクタ 136"/>
        <xdr:cNvCxnSpPr/>
      </xdr:nvCxnSpPr>
      <xdr:spPr>
        <a:xfrm>
          <a:off x="6972300" y="7040737"/>
          <a:ext cx="889000" cy="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80580</xdr:rowOff>
    </xdr:from>
    <xdr:ext cx="534377" cy="259045"/>
    <xdr:sp macro="" textlink="">
      <xdr:nvSpPr>
        <xdr:cNvPr id="138" name="n_1aveValue【道路】&#10;一人当たり延長"/>
        <xdr:cNvSpPr txBox="1"/>
      </xdr:nvSpPr>
      <xdr:spPr>
        <a:xfrm>
          <a:off x="9359411" y="6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74019</xdr:rowOff>
    </xdr:from>
    <xdr:ext cx="534377" cy="259045"/>
    <xdr:sp macro="" textlink="">
      <xdr:nvSpPr>
        <xdr:cNvPr id="139" name="n_2aveValue【道路】&#10;一人当たり延長"/>
        <xdr:cNvSpPr txBox="1"/>
      </xdr:nvSpPr>
      <xdr:spPr>
        <a:xfrm>
          <a:off x="84831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45007</xdr:rowOff>
    </xdr:from>
    <xdr:ext cx="534377" cy="259045"/>
    <xdr:sp macro="" textlink="">
      <xdr:nvSpPr>
        <xdr:cNvPr id="140" name="n_3aveValue【道路】&#10;一人当たり延長"/>
        <xdr:cNvSpPr txBox="1"/>
      </xdr:nvSpPr>
      <xdr:spPr>
        <a:xfrm>
          <a:off x="7594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61155</xdr:rowOff>
    </xdr:from>
    <xdr:ext cx="534377" cy="259045"/>
    <xdr:sp macro="" textlink="">
      <xdr:nvSpPr>
        <xdr:cNvPr id="141" name="n_4aveValue【道路】&#10;一人当たり延長"/>
        <xdr:cNvSpPr txBox="1"/>
      </xdr:nvSpPr>
      <xdr:spPr>
        <a:xfrm>
          <a:off x="6705111" y="709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55770</xdr:rowOff>
    </xdr:from>
    <xdr:ext cx="534377" cy="259045"/>
    <xdr:sp macro="" textlink="">
      <xdr:nvSpPr>
        <xdr:cNvPr id="142" name="n_1mainValue【道路】&#10;一人当たり延長"/>
        <xdr:cNvSpPr txBox="1"/>
      </xdr:nvSpPr>
      <xdr:spPr>
        <a:xfrm>
          <a:off x="9359411" y="708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53310</xdr:rowOff>
    </xdr:from>
    <xdr:ext cx="534377" cy="259045"/>
    <xdr:sp macro="" textlink="">
      <xdr:nvSpPr>
        <xdr:cNvPr id="143" name="n_2mainValue【道路】&#10;一人当たり延長"/>
        <xdr:cNvSpPr txBox="1"/>
      </xdr:nvSpPr>
      <xdr:spPr>
        <a:xfrm>
          <a:off x="8483111" y="708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56860</xdr:rowOff>
    </xdr:from>
    <xdr:ext cx="534377" cy="259045"/>
    <xdr:sp macro="" textlink="">
      <xdr:nvSpPr>
        <xdr:cNvPr id="144" name="n_3mainValue【道路】&#10;一人当たり延長"/>
        <xdr:cNvSpPr txBox="1"/>
      </xdr:nvSpPr>
      <xdr:spPr>
        <a:xfrm>
          <a:off x="7594111" y="708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78614</xdr:rowOff>
    </xdr:from>
    <xdr:ext cx="534377" cy="259045"/>
    <xdr:sp macro="" textlink="">
      <xdr:nvSpPr>
        <xdr:cNvPr id="145" name="n_4mainValue【道路】&#10;一人当たり延長"/>
        <xdr:cNvSpPr txBox="1"/>
      </xdr:nvSpPr>
      <xdr:spPr>
        <a:xfrm>
          <a:off x="6705111" y="676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71" name="直線コネクタ 170"/>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74" name="【橋りょう・トンネル】&#10;有形固定資産減価償却率最大値テキスト"/>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75" name="直線コネクタ 174"/>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143164</xdr:rowOff>
    </xdr:from>
    <xdr:ext cx="405111" cy="259045"/>
    <xdr:sp macro="" textlink="">
      <xdr:nvSpPr>
        <xdr:cNvPr id="176" name="【橋りょう・トンネル】&#10;有形固定資産減価償却率平均値テキスト"/>
        <xdr:cNvSpPr txBox="1"/>
      </xdr:nvSpPr>
      <xdr:spPr>
        <a:xfrm>
          <a:off x="4673600" y="1043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77" name="フローチャート: 判断 176"/>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8" name="フローチャート: 判断 177"/>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9" name="フローチャート: 判断 178"/>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0" name="フローチャート: 判断 179"/>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1" name="フローチャート: 判断 180"/>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148409</xdr:rowOff>
    </xdr:from>
    <xdr:to>
      <xdr:col>24</xdr:col>
      <xdr:colOff>114300</xdr:colOff>
      <xdr:row>59</xdr:row>
      <xdr:rowOff>78559</xdr:rowOff>
    </xdr:to>
    <xdr:sp macro="" textlink="">
      <xdr:nvSpPr>
        <xdr:cNvPr id="187" name="楕円 186"/>
        <xdr:cNvSpPr/>
      </xdr:nvSpPr>
      <xdr:spPr>
        <a:xfrm>
          <a:off x="45847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171286</xdr:rowOff>
    </xdr:from>
    <xdr:ext cx="405111" cy="259045"/>
    <xdr:sp macro="" textlink="">
      <xdr:nvSpPr>
        <xdr:cNvPr id="188" name="【橋りょう・トンネル】&#10;有形固定資産減価償却率該当値テキスト"/>
        <xdr:cNvSpPr txBox="1"/>
      </xdr:nvSpPr>
      <xdr:spPr>
        <a:xfrm>
          <a:off x="4673600" y="9943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120650</xdr:rowOff>
    </xdr:from>
    <xdr:to>
      <xdr:col>20</xdr:col>
      <xdr:colOff>38100</xdr:colOff>
      <xdr:row>59</xdr:row>
      <xdr:rowOff>50800</xdr:rowOff>
    </xdr:to>
    <xdr:sp macro="" textlink="">
      <xdr:nvSpPr>
        <xdr:cNvPr id="189" name="楕円 188"/>
        <xdr:cNvSpPr/>
      </xdr:nvSpPr>
      <xdr:spPr>
        <a:xfrm>
          <a:off x="3746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0</xdr:rowOff>
    </xdr:from>
    <xdr:to>
      <xdr:col>24</xdr:col>
      <xdr:colOff>63500</xdr:colOff>
      <xdr:row>59</xdr:row>
      <xdr:rowOff>27759</xdr:rowOff>
    </xdr:to>
    <xdr:cxnSp macro="">
      <xdr:nvCxnSpPr>
        <xdr:cNvPr id="190" name="直線コネクタ 189"/>
        <xdr:cNvCxnSpPr/>
      </xdr:nvCxnSpPr>
      <xdr:spPr>
        <a:xfrm>
          <a:off x="3797300" y="1011555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92891</xdr:rowOff>
    </xdr:from>
    <xdr:to>
      <xdr:col>15</xdr:col>
      <xdr:colOff>101600</xdr:colOff>
      <xdr:row>59</xdr:row>
      <xdr:rowOff>23041</xdr:rowOff>
    </xdr:to>
    <xdr:sp macro="" textlink="">
      <xdr:nvSpPr>
        <xdr:cNvPr id="191" name="楕円 190"/>
        <xdr:cNvSpPr/>
      </xdr:nvSpPr>
      <xdr:spPr>
        <a:xfrm>
          <a:off x="2857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143691</xdr:rowOff>
    </xdr:from>
    <xdr:to>
      <xdr:col>19</xdr:col>
      <xdr:colOff>177800</xdr:colOff>
      <xdr:row>59</xdr:row>
      <xdr:rowOff>0</xdr:rowOff>
    </xdr:to>
    <xdr:cxnSp macro="">
      <xdr:nvCxnSpPr>
        <xdr:cNvPr id="192" name="直線コネクタ 191"/>
        <xdr:cNvCxnSpPr/>
      </xdr:nvCxnSpPr>
      <xdr:spPr>
        <a:xfrm>
          <a:off x="2908300" y="1008779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65133</xdr:rowOff>
    </xdr:from>
    <xdr:to>
      <xdr:col>10</xdr:col>
      <xdr:colOff>165100</xdr:colOff>
      <xdr:row>58</xdr:row>
      <xdr:rowOff>166733</xdr:rowOff>
    </xdr:to>
    <xdr:sp macro="" textlink="">
      <xdr:nvSpPr>
        <xdr:cNvPr id="193" name="楕円 192"/>
        <xdr:cNvSpPr/>
      </xdr:nvSpPr>
      <xdr:spPr>
        <a:xfrm>
          <a:off x="1968500" y="100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115933</xdr:rowOff>
    </xdr:from>
    <xdr:to>
      <xdr:col>15</xdr:col>
      <xdr:colOff>50800</xdr:colOff>
      <xdr:row>58</xdr:row>
      <xdr:rowOff>143691</xdr:rowOff>
    </xdr:to>
    <xdr:cxnSp macro="">
      <xdr:nvCxnSpPr>
        <xdr:cNvPr id="194" name="直線コネクタ 193"/>
        <xdr:cNvCxnSpPr/>
      </xdr:nvCxnSpPr>
      <xdr:spPr>
        <a:xfrm>
          <a:off x="2019300" y="1006003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37374</xdr:rowOff>
    </xdr:from>
    <xdr:to>
      <xdr:col>6</xdr:col>
      <xdr:colOff>38100</xdr:colOff>
      <xdr:row>58</xdr:row>
      <xdr:rowOff>138974</xdr:rowOff>
    </xdr:to>
    <xdr:sp macro="" textlink="">
      <xdr:nvSpPr>
        <xdr:cNvPr id="195" name="楕円 194"/>
        <xdr:cNvSpPr/>
      </xdr:nvSpPr>
      <xdr:spPr>
        <a:xfrm>
          <a:off x="1079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88174</xdr:rowOff>
    </xdr:from>
    <xdr:to>
      <xdr:col>10</xdr:col>
      <xdr:colOff>114300</xdr:colOff>
      <xdr:row>58</xdr:row>
      <xdr:rowOff>115933</xdr:rowOff>
    </xdr:to>
    <xdr:cxnSp macro="">
      <xdr:nvCxnSpPr>
        <xdr:cNvPr id="196" name="直線コネクタ 195"/>
        <xdr:cNvCxnSpPr/>
      </xdr:nvCxnSpPr>
      <xdr:spPr>
        <a:xfrm>
          <a:off x="1130300" y="1003227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97" name="n_1aveValue【橋りょう・トンネル】&#10;有形固定資産減価償却率"/>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2739</xdr:rowOff>
    </xdr:from>
    <xdr:ext cx="405111" cy="259045"/>
    <xdr:sp macro="" textlink="">
      <xdr:nvSpPr>
        <xdr:cNvPr id="198" name="n_2aveValue【橋りょう・トンネル】&#10;有形固定資産減価償却率"/>
        <xdr:cNvSpPr txBox="1"/>
      </xdr:nvSpPr>
      <xdr:spPr>
        <a:xfrm>
          <a:off x="2705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199" name="n_3aveValue【橋りょう・トンネル】&#10;有形固定資産減価償却率"/>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86014</xdr:rowOff>
    </xdr:from>
    <xdr:ext cx="405111" cy="259045"/>
    <xdr:sp macro="" textlink="">
      <xdr:nvSpPr>
        <xdr:cNvPr id="200" name="n_4aveValue【橋りょう・トンネル】&#10;有形固定資産減価償却率"/>
        <xdr:cNvSpPr txBox="1"/>
      </xdr:nvSpPr>
      <xdr:spPr>
        <a:xfrm>
          <a:off x="9277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67327</xdr:rowOff>
    </xdr:from>
    <xdr:ext cx="405111" cy="259045"/>
    <xdr:sp macro="" textlink="">
      <xdr:nvSpPr>
        <xdr:cNvPr id="201" name="n_1mainValue【橋りょう・トンネル】&#10;有形固定資産減価償却率"/>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39568</xdr:rowOff>
    </xdr:from>
    <xdr:ext cx="405111" cy="259045"/>
    <xdr:sp macro="" textlink="">
      <xdr:nvSpPr>
        <xdr:cNvPr id="202" name="n_2mainValue【橋りょう・トンネル】&#10;有形固定資産減価償却率"/>
        <xdr:cNvSpPr txBox="1"/>
      </xdr:nvSpPr>
      <xdr:spPr>
        <a:xfrm>
          <a:off x="27057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11810</xdr:rowOff>
    </xdr:from>
    <xdr:ext cx="405111" cy="259045"/>
    <xdr:sp macro="" textlink="">
      <xdr:nvSpPr>
        <xdr:cNvPr id="203" name="n_3mainValue【橋りょう・トンネル】&#10;有形固定資産減価償却率"/>
        <xdr:cNvSpPr txBox="1"/>
      </xdr:nvSpPr>
      <xdr:spPr>
        <a:xfrm>
          <a:off x="1816744" y="978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155501</xdr:rowOff>
    </xdr:from>
    <xdr:ext cx="405111" cy="259045"/>
    <xdr:sp macro="" textlink="">
      <xdr:nvSpPr>
        <xdr:cNvPr id="204" name="n_4mainValue【橋りょう・トンネル】&#10;有形固定資産減価償却率"/>
        <xdr:cNvSpPr txBox="1"/>
      </xdr:nvSpPr>
      <xdr:spPr>
        <a:xfrm>
          <a:off x="9277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28" name="直線コネクタ 227"/>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29" name="【橋りょう・トンネル】&#10;一人当たり有形固定資産（償却資産）額最小値テキスト"/>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30" name="直線コネクタ 229"/>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31" name="【橋りょう・トンネル】&#10;一人当たり有形固定資産（償却資産）額最大値テキスト"/>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32" name="直線コネクタ 231"/>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133331</xdr:rowOff>
    </xdr:from>
    <xdr:ext cx="690189" cy="259045"/>
    <xdr:sp macro="" textlink="">
      <xdr:nvSpPr>
        <xdr:cNvPr id="233" name="【橋りょう・トンネル】&#10;一人当たり有形固定資産（償却資産）額平均値テキスト"/>
        <xdr:cNvSpPr txBox="1"/>
      </xdr:nvSpPr>
      <xdr:spPr>
        <a:xfrm>
          <a:off x="10515600" y="10763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34" name="フローチャート: 判断 233"/>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35" name="フローチャート: 判断 234"/>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36" name="フローチャート: 判断 235"/>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37" name="フローチャート: 判断 236"/>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38" name="フローチャート: 判断 237"/>
        <xdr:cNvSpPr/>
      </xdr:nvSpPr>
      <xdr:spPr>
        <a:xfrm>
          <a:off x="6921500" y="1089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37778</xdr:rowOff>
    </xdr:from>
    <xdr:to>
      <xdr:col>55</xdr:col>
      <xdr:colOff>50800</xdr:colOff>
      <xdr:row>59</xdr:row>
      <xdr:rowOff>139378</xdr:rowOff>
    </xdr:to>
    <xdr:sp macro="" textlink="">
      <xdr:nvSpPr>
        <xdr:cNvPr id="244" name="楕円 243"/>
        <xdr:cNvSpPr/>
      </xdr:nvSpPr>
      <xdr:spPr>
        <a:xfrm>
          <a:off x="10426700" y="101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60655</xdr:rowOff>
    </xdr:from>
    <xdr:ext cx="690189" cy="259045"/>
    <xdr:sp macro="" textlink="">
      <xdr:nvSpPr>
        <xdr:cNvPr id="245" name="【橋りょう・トンネル】&#10;一人当たり有形固定資産（償却資産）額該当値テキスト"/>
        <xdr:cNvSpPr txBox="1"/>
      </xdr:nvSpPr>
      <xdr:spPr>
        <a:xfrm>
          <a:off x="10515600" y="100047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62891</xdr:rowOff>
    </xdr:from>
    <xdr:to>
      <xdr:col>50</xdr:col>
      <xdr:colOff>165100</xdr:colOff>
      <xdr:row>59</xdr:row>
      <xdr:rowOff>164491</xdr:rowOff>
    </xdr:to>
    <xdr:sp macro="" textlink="">
      <xdr:nvSpPr>
        <xdr:cNvPr id="246" name="楕円 245"/>
        <xdr:cNvSpPr/>
      </xdr:nvSpPr>
      <xdr:spPr>
        <a:xfrm>
          <a:off x="9588500" y="101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88578</xdr:rowOff>
    </xdr:from>
    <xdr:to>
      <xdr:col>55</xdr:col>
      <xdr:colOff>0</xdr:colOff>
      <xdr:row>59</xdr:row>
      <xdr:rowOff>113691</xdr:rowOff>
    </xdr:to>
    <xdr:cxnSp macro="">
      <xdr:nvCxnSpPr>
        <xdr:cNvPr id="247" name="直線コネクタ 246"/>
        <xdr:cNvCxnSpPr/>
      </xdr:nvCxnSpPr>
      <xdr:spPr>
        <a:xfrm flipV="1">
          <a:off x="9639300" y="10204128"/>
          <a:ext cx="838200" cy="2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46016</xdr:rowOff>
    </xdr:from>
    <xdr:to>
      <xdr:col>46</xdr:col>
      <xdr:colOff>38100</xdr:colOff>
      <xdr:row>59</xdr:row>
      <xdr:rowOff>147616</xdr:rowOff>
    </xdr:to>
    <xdr:sp macro="" textlink="">
      <xdr:nvSpPr>
        <xdr:cNvPr id="248" name="楕円 247"/>
        <xdr:cNvSpPr/>
      </xdr:nvSpPr>
      <xdr:spPr>
        <a:xfrm>
          <a:off x="8699500" y="1016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96816</xdr:rowOff>
    </xdr:from>
    <xdr:to>
      <xdr:col>50</xdr:col>
      <xdr:colOff>114300</xdr:colOff>
      <xdr:row>59</xdr:row>
      <xdr:rowOff>113691</xdr:rowOff>
    </xdr:to>
    <xdr:cxnSp macro="">
      <xdr:nvCxnSpPr>
        <xdr:cNvPr id="249" name="直線コネクタ 248"/>
        <xdr:cNvCxnSpPr/>
      </xdr:nvCxnSpPr>
      <xdr:spPr>
        <a:xfrm>
          <a:off x="8750300" y="10212366"/>
          <a:ext cx="889000" cy="1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59395</xdr:rowOff>
    </xdr:from>
    <xdr:to>
      <xdr:col>41</xdr:col>
      <xdr:colOff>101600</xdr:colOff>
      <xdr:row>59</xdr:row>
      <xdr:rowOff>160995</xdr:rowOff>
    </xdr:to>
    <xdr:sp macro="" textlink="">
      <xdr:nvSpPr>
        <xdr:cNvPr id="250" name="楕円 249"/>
        <xdr:cNvSpPr/>
      </xdr:nvSpPr>
      <xdr:spPr>
        <a:xfrm>
          <a:off x="7810500" y="101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96816</xdr:rowOff>
    </xdr:from>
    <xdr:to>
      <xdr:col>45</xdr:col>
      <xdr:colOff>177800</xdr:colOff>
      <xdr:row>59</xdr:row>
      <xdr:rowOff>110195</xdr:rowOff>
    </xdr:to>
    <xdr:cxnSp macro="">
      <xdr:nvCxnSpPr>
        <xdr:cNvPr id="251" name="直線コネクタ 250"/>
        <xdr:cNvCxnSpPr/>
      </xdr:nvCxnSpPr>
      <xdr:spPr>
        <a:xfrm flipV="1">
          <a:off x="7861300" y="10212366"/>
          <a:ext cx="889000" cy="1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34064</xdr:rowOff>
    </xdr:from>
    <xdr:to>
      <xdr:col>36</xdr:col>
      <xdr:colOff>165100</xdr:colOff>
      <xdr:row>59</xdr:row>
      <xdr:rowOff>135664</xdr:rowOff>
    </xdr:to>
    <xdr:sp macro="" textlink="">
      <xdr:nvSpPr>
        <xdr:cNvPr id="252" name="楕円 251"/>
        <xdr:cNvSpPr/>
      </xdr:nvSpPr>
      <xdr:spPr>
        <a:xfrm>
          <a:off x="6921500" y="1014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84864</xdr:rowOff>
    </xdr:from>
    <xdr:to>
      <xdr:col>41</xdr:col>
      <xdr:colOff>50800</xdr:colOff>
      <xdr:row>59</xdr:row>
      <xdr:rowOff>110195</xdr:rowOff>
    </xdr:to>
    <xdr:cxnSp macro="">
      <xdr:nvCxnSpPr>
        <xdr:cNvPr id="253" name="直線コネクタ 252"/>
        <xdr:cNvCxnSpPr/>
      </xdr:nvCxnSpPr>
      <xdr:spPr>
        <a:xfrm>
          <a:off x="6972300" y="10200414"/>
          <a:ext cx="889000" cy="2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76200</xdr:rowOff>
    </xdr:from>
    <xdr:ext cx="690189" cy="259045"/>
    <xdr:sp macro="" textlink="">
      <xdr:nvSpPr>
        <xdr:cNvPr id="254" name="n_1aveValue【橋りょう・トンネル】&#10;一人当たり有形固定資産（償却資産）額"/>
        <xdr:cNvSpPr txBox="1"/>
      </xdr:nvSpPr>
      <xdr:spPr>
        <a:xfrm>
          <a:off x="9281505" y="10877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139173</xdr:rowOff>
    </xdr:from>
    <xdr:ext cx="690189" cy="259045"/>
    <xdr:sp macro="" textlink="">
      <xdr:nvSpPr>
        <xdr:cNvPr id="255" name="n_2aveValue【橋りょう・トンネル】&#10;一人当たり有形固定資産（償却資産）額"/>
        <xdr:cNvSpPr txBox="1"/>
      </xdr:nvSpPr>
      <xdr:spPr>
        <a:xfrm>
          <a:off x="8405205" y="10940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82408</xdr:rowOff>
    </xdr:from>
    <xdr:ext cx="690189" cy="259045"/>
    <xdr:sp macro="" textlink="">
      <xdr:nvSpPr>
        <xdr:cNvPr id="256" name="n_3aveValue【橋りょう・トンネル】&#10;一人当たり有形固定資産（償却資産）額"/>
        <xdr:cNvSpPr txBox="1"/>
      </xdr:nvSpPr>
      <xdr:spPr>
        <a:xfrm>
          <a:off x="7516205" y="10883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10535</xdr:rowOff>
    </xdr:from>
    <xdr:ext cx="599010" cy="259045"/>
    <xdr:sp macro="" textlink="">
      <xdr:nvSpPr>
        <xdr:cNvPr id="257" name="n_4aveValue【橋りょう・トンネル】&#10;一人当たり有形固定資産（償却資産）額"/>
        <xdr:cNvSpPr txBox="1"/>
      </xdr:nvSpPr>
      <xdr:spPr>
        <a:xfrm>
          <a:off x="6672795" y="1098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9568</xdr:rowOff>
    </xdr:from>
    <xdr:ext cx="690189" cy="259045"/>
    <xdr:sp macro="" textlink="">
      <xdr:nvSpPr>
        <xdr:cNvPr id="258" name="n_1mainValue【橋りょう・トンネル】&#10;一人当たり有形固定資産（償却資産）額"/>
        <xdr:cNvSpPr txBox="1"/>
      </xdr:nvSpPr>
      <xdr:spPr>
        <a:xfrm>
          <a:off x="9281505" y="99536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57</xdr:row>
      <xdr:rowOff>164143</xdr:rowOff>
    </xdr:from>
    <xdr:ext cx="690189" cy="259045"/>
    <xdr:sp macro="" textlink="">
      <xdr:nvSpPr>
        <xdr:cNvPr id="259" name="n_2mainValue【橋りょう・トンネル】&#10;一人当たり有形固定資産（償却資産）額"/>
        <xdr:cNvSpPr txBox="1"/>
      </xdr:nvSpPr>
      <xdr:spPr>
        <a:xfrm>
          <a:off x="8405205" y="99367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58</xdr:row>
      <xdr:rowOff>6072</xdr:rowOff>
    </xdr:from>
    <xdr:ext cx="690189" cy="259045"/>
    <xdr:sp macro="" textlink="">
      <xdr:nvSpPr>
        <xdr:cNvPr id="260" name="n_3mainValue【橋りょう・トンネル】&#10;一人当たり有形固定資産（償却資産）額"/>
        <xdr:cNvSpPr txBox="1"/>
      </xdr:nvSpPr>
      <xdr:spPr>
        <a:xfrm>
          <a:off x="7516205" y="9950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57</xdr:row>
      <xdr:rowOff>152191</xdr:rowOff>
    </xdr:from>
    <xdr:ext cx="690189" cy="259045"/>
    <xdr:sp macro="" textlink="">
      <xdr:nvSpPr>
        <xdr:cNvPr id="261" name="n_4mainValue【橋りょう・トンネル】&#10;一人当たり有形固定資産（償却資産）額"/>
        <xdr:cNvSpPr txBox="1"/>
      </xdr:nvSpPr>
      <xdr:spPr>
        <a:xfrm>
          <a:off x="6627205" y="99248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86" name="直線コネクタ 285"/>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89"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90" name="直線コネクタ 289"/>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291" name="【公営住宅】&#10;有形固定資産減価償却率平均値テキスト"/>
        <xdr:cNvSpPr txBox="1"/>
      </xdr:nvSpPr>
      <xdr:spPr>
        <a:xfrm>
          <a:off x="4673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2" name="フローチャート: 判断 291"/>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3" name="フローチャート: 判断 292"/>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94" name="フローチャート: 判断 293"/>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95" name="フローチャート: 判断 294"/>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96" name="フローチャート: 判断 295"/>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23495</xdr:rowOff>
    </xdr:from>
    <xdr:to>
      <xdr:col>24</xdr:col>
      <xdr:colOff>114300</xdr:colOff>
      <xdr:row>80</xdr:row>
      <xdr:rowOff>125095</xdr:rowOff>
    </xdr:to>
    <xdr:sp macro="" textlink="">
      <xdr:nvSpPr>
        <xdr:cNvPr id="302" name="楕円 301"/>
        <xdr:cNvSpPr/>
      </xdr:nvSpPr>
      <xdr:spPr>
        <a:xfrm>
          <a:off x="4584700" y="1373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46372</xdr:rowOff>
    </xdr:from>
    <xdr:ext cx="405111" cy="259045"/>
    <xdr:sp macro="" textlink="">
      <xdr:nvSpPr>
        <xdr:cNvPr id="303" name="【公営住宅】&#10;有形固定資産減価償却率該当値テキスト"/>
        <xdr:cNvSpPr txBox="1"/>
      </xdr:nvSpPr>
      <xdr:spPr>
        <a:xfrm>
          <a:off x="4673600"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124461</xdr:rowOff>
    </xdr:from>
    <xdr:to>
      <xdr:col>20</xdr:col>
      <xdr:colOff>38100</xdr:colOff>
      <xdr:row>81</xdr:row>
      <xdr:rowOff>54611</xdr:rowOff>
    </xdr:to>
    <xdr:sp macro="" textlink="">
      <xdr:nvSpPr>
        <xdr:cNvPr id="304" name="楕円 303"/>
        <xdr:cNvSpPr/>
      </xdr:nvSpPr>
      <xdr:spPr>
        <a:xfrm>
          <a:off x="3746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74295</xdr:rowOff>
    </xdr:from>
    <xdr:to>
      <xdr:col>24</xdr:col>
      <xdr:colOff>63500</xdr:colOff>
      <xdr:row>81</xdr:row>
      <xdr:rowOff>3811</xdr:rowOff>
    </xdr:to>
    <xdr:cxnSp macro="">
      <xdr:nvCxnSpPr>
        <xdr:cNvPr id="305" name="直線コネクタ 304"/>
        <xdr:cNvCxnSpPr/>
      </xdr:nvCxnSpPr>
      <xdr:spPr>
        <a:xfrm flipV="1">
          <a:off x="3797300" y="13790295"/>
          <a:ext cx="8382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23495</xdr:rowOff>
    </xdr:from>
    <xdr:to>
      <xdr:col>15</xdr:col>
      <xdr:colOff>101600</xdr:colOff>
      <xdr:row>81</xdr:row>
      <xdr:rowOff>125095</xdr:rowOff>
    </xdr:to>
    <xdr:sp macro="" textlink="">
      <xdr:nvSpPr>
        <xdr:cNvPr id="306" name="楕円 305"/>
        <xdr:cNvSpPr/>
      </xdr:nvSpPr>
      <xdr:spPr>
        <a:xfrm>
          <a:off x="2857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3811</xdr:rowOff>
    </xdr:from>
    <xdr:to>
      <xdr:col>19</xdr:col>
      <xdr:colOff>177800</xdr:colOff>
      <xdr:row>81</xdr:row>
      <xdr:rowOff>74295</xdr:rowOff>
    </xdr:to>
    <xdr:cxnSp macro="">
      <xdr:nvCxnSpPr>
        <xdr:cNvPr id="307" name="直線コネクタ 306"/>
        <xdr:cNvCxnSpPr/>
      </xdr:nvCxnSpPr>
      <xdr:spPr>
        <a:xfrm flipV="1">
          <a:off x="2908300" y="13891261"/>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31114</xdr:rowOff>
    </xdr:from>
    <xdr:to>
      <xdr:col>10</xdr:col>
      <xdr:colOff>165100</xdr:colOff>
      <xdr:row>80</xdr:row>
      <xdr:rowOff>132714</xdr:rowOff>
    </xdr:to>
    <xdr:sp macro="" textlink="">
      <xdr:nvSpPr>
        <xdr:cNvPr id="308" name="楕円 307"/>
        <xdr:cNvSpPr/>
      </xdr:nvSpPr>
      <xdr:spPr>
        <a:xfrm>
          <a:off x="1968500" y="1374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81914</xdr:rowOff>
    </xdr:from>
    <xdr:to>
      <xdr:col>15</xdr:col>
      <xdr:colOff>50800</xdr:colOff>
      <xdr:row>81</xdr:row>
      <xdr:rowOff>74295</xdr:rowOff>
    </xdr:to>
    <xdr:cxnSp macro="">
      <xdr:nvCxnSpPr>
        <xdr:cNvPr id="309" name="直線コネクタ 308"/>
        <xdr:cNvCxnSpPr/>
      </xdr:nvCxnSpPr>
      <xdr:spPr>
        <a:xfrm>
          <a:off x="2019300" y="13797914"/>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111125</xdr:rowOff>
    </xdr:from>
    <xdr:to>
      <xdr:col>6</xdr:col>
      <xdr:colOff>38100</xdr:colOff>
      <xdr:row>81</xdr:row>
      <xdr:rowOff>41275</xdr:rowOff>
    </xdr:to>
    <xdr:sp macro="" textlink="">
      <xdr:nvSpPr>
        <xdr:cNvPr id="310" name="楕円 309"/>
        <xdr:cNvSpPr/>
      </xdr:nvSpPr>
      <xdr:spPr>
        <a:xfrm>
          <a:off x="10795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81914</xdr:rowOff>
    </xdr:from>
    <xdr:to>
      <xdr:col>10</xdr:col>
      <xdr:colOff>114300</xdr:colOff>
      <xdr:row>80</xdr:row>
      <xdr:rowOff>161925</xdr:rowOff>
    </xdr:to>
    <xdr:cxnSp macro="">
      <xdr:nvCxnSpPr>
        <xdr:cNvPr id="311" name="直線コネクタ 310"/>
        <xdr:cNvCxnSpPr/>
      </xdr:nvCxnSpPr>
      <xdr:spPr>
        <a:xfrm flipV="1">
          <a:off x="1130300" y="13797914"/>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312" name="n_1aveValue【公営住宅】&#10;有形固定資産減価償却率"/>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133366</xdr:rowOff>
    </xdr:from>
    <xdr:ext cx="405111" cy="259045"/>
    <xdr:sp macro="" textlink="">
      <xdr:nvSpPr>
        <xdr:cNvPr id="313" name="n_2aveValue【公営住宅】&#10;有形固定資産減価償却率"/>
        <xdr:cNvSpPr txBox="1"/>
      </xdr:nvSpPr>
      <xdr:spPr>
        <a:xfrm>
          <a:off x="2705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108602</xdr:rowOff>
    </xdr:from>
    <xdr:ext cx="405111" cy="259045"/>
    <xdr:sp macro="" textlink="">
      <xdr:nvSpPr>
        <xdr:cNvPr id="314" name="n_3aveValue【公営住宅】&#10;有形固定資産減価償却率"/>
        <xdr:cNvSpPr txBox="1"/>
      </xdr:nvSpPr>
      <xdr:spPr>
        <a:xfrm>
          <a:off x="1816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100982</xdr:rowOff>
    </xdr:from>
    <xdr:ext cx="405111" cy="259045"/>
    <xdr:sp macro="" textlink="">
      <xdr:nvSpPr>
        <xdr:cNvPr id="315" name="n_4aveValue【公営住宅】&#10;有形固定資産減価償却率"/>
        <xdr:cNvSpPr txBox="1"/>
      </xdr:nvSpPr>
      <xdr:spPr>
        <a:xfrm>
          <a:off x="927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71138</xdr:rowOff>
    </xdr:from>
    <xdr:ext cx="405111" cy="259045"/>
    <xdr:sp macro="" textlink="">
      <xdr:nvSpPr>
        <xdr:cNvPr id="316" name="n_1mainValue【公営住宅】&#10;有形固定資産減価償却率"/>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317" name="n_2mainValue【公営住宅】&#10;有形固定資産減価償却率"/>
        <xdr:cNvSpPr txBox="1"/>
      </xdr:nvSpPr>
      <xdr:spPr>
        <a:xfrm>
          <a:off x="2705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149241</xdr:rowOff>
    </xdr:from>
    <xdr:ext cx="405111" cy="259045"/>
    <xdr:sp macro="" textlink="">
      <xdr:nvSpPr>
        <xdr:cNvPr id="318" name="n_3mainValue【公営住宅】&#10;有形固定資産減価償却率"/>
        <xdr:cNvSpPr txBox="1"/>
      </xdr:nvSpPr>
      <xdr:spPr>
        <a:xfrm>
          <a:off x="1816744"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57802</xdr:rowOff>
    </xdr:from>
    <xdr:ext cx="405111" cy="259045"/>
    <xdr:sp macro="" textlink="">
      <xdr:nvSpPr>
        <xdr:cNvPr id="319" name="n_4mainValue【公営住宅】&#10;有形固定資産減価償却率"/>
        <xdr:cNvSpPr txBox="1"/>
      </xdr:nvSpPr>
      <xdr:spPr>
        <a:xfrm>
          <a:off x="927744"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41" name="直線コネクタ 340"/>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42" name="【公営住宅】&#10;一人当たり面積最小値テキスト"/>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43" name="直線コネクタ 342"/>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44" name="【公営住宅】&#10;一人当たり面積最大値テキスト"/>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45" name="直線コネクタ 344"/>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100829</xdr:rowOff>
    </xdr:from>
    <xdr:ext cx="469744" cy="259045"/>
    <xdr:sp macro="" textlink="">
      <xdr:nvSpPr>
        <xdr:cNvPr id="346" name="【公営住宅】&#10;一人当たり面積平均値テキスト"/>
        <xdr:cNvSpPr txBox="1"/>
      </xdr:nvSpPr>
      <xdr:spPr>
        <a:xfrm>
          <a:off x="10515600" y="1450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47" name="フローチャート: 判断 346"/>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48" name="フローチャート: 判断 347"/>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49" name="フローチャート: 判断 348"/>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50" name="フローチャート: 判断 349"/>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351" name="フローチャート: 判断 350"/>
        <xdr:cNvSpPr/>
      </xdr:nvSpPr>
      <xdr:spPr>
        <a:xfrm>
          <a:off x="6921500" y="1456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117464</xdr:rowOff>
    </xdr:from>
    <xdr:to>
      <xdr:col>55</xdr:col>
      <xdr:colOff>50800</xdr:colOff>
      <xdr:row>84</xdr:row>
      <xdr:rowOff>47614</xdr:rowOff>
    </xdr:to>
    <xdr:sp macro="" textlink="">
      <xdr:nvSpPr>
        <xdr:cNvPr id="357" name="楕円 356"/>
        <xdr:cNvSpPr/>
      </xdr:nvSpPr>
      <xdr:spPr>
        <a:xfrm>
          <a:off x="10426700" y="1434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140341</xdr:rowOff>
    </xdr:from>
    <xdr:ext cx="469744" cy="259045"/>
    <xdr:sp macro="" textlink="">
      <xdr:nvSpPr>
        <xdr:cNvPr id="358" name="【公営住宅】&#10;一人当たり面積該当値テキスト"/>
        <xdr:cNvSpPr txBox="1"/>
      </xdr:nvSpPr>
      <xdr:spPr>
        <a:xfrm>
          <a:off x="10515600" y="1419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146314</xdr:rowOff>
    </xdr:from>
    <xdr:to>
      <xdr:col>50</xdr:col>
      <xdr:colOff>165100</xdr:colOff>
      <xdr:row>84</xdr:row>
      <xdr:rowOff>76464</xdr:rowOff>
    </xdr:to>
    <xdr:sp macro="" textlink="">
      <xdr:nvSpPr>
        <xdr:cNvPr id="359" name="楕円 358"/>
        <xdr:cNvSpPr/>
      </xdr:nvSpPr>
      <xdr:spPr>
        <a:xfrm>
          <a:off x="9588500" y="1437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168264</xdr:rowOff>
    </xdr:from>
    <xdr:to>
      <xdr:col>55</xdr:col>
      <xdr:colOff>0</xdr:colOff>
      <xdr:row>84</xdr:row>
      <xdr:rowOff>25664</xdr:rowOff>
    </xdr:to>
    <xdr:cxnSp macro="">
      <xdr:nvCxnSpPr>
        <xdr:cNvPr id="360" name="直線コネクタ 359"/>
        <xdr:cNvCxnSpPr/>
      </xdr:nvCxnSpPr>
      <xdr:spPr>
        <a:xfrm flipV="1">
          <a:off x="9639300" y="14398614"/>
          <a:ext cx="838200" cy="2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163002</xdr:rowOff>
    </xdr:from>
    <xdr:to>
      <xdr:col>46</xdr:col>
      <xdr:colOff>38100</xdr:colOff>
      <xdr:row>84</xdr:row>
      <xdr:rowOff>93152</xdr:rowOff>
    </xdr:to>
    <xdr:sp macro="" textlink="">
      <xdr:nvSpPr>
        <xdr:cNvPr id="361" name="楕円 360"/>
        <xdr:cNvSpPr/>
      </xdr:nvSpPr>
      <xdr:spPr>
        <a:xfrm>
          <a:off x="8699500" y="1439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25664</xdr:rowOff>
    </xdr:from>
    <xdr:to>
      <xdr:col>50</xdr:col>
      <xdr:colOff>114300</xdr:colOff>
      <xdr:row>84</xdr:row>
      <xdr:rowOff>42352</xdr:rowOff>
    </xdr:to>
    <xdr:cxnSp macro="">
      <xdr:nvCxnSpPr>
        <xdr:cNvPr id="362" name="直線コネクタ 361"/>
        <xdr:cNvCxnSpPr/>
      </xdr:nvCxnSpPr>
      <xdr:spPr>
        <a:xfrm flipV="1">
          <a:off x="8750300" y="14427464"/>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100045</xdr:rowOff>
    </xdr:from>
    <xdr:to>
      <xdr:col>41</xdr:col>
      <xdr:colOff>101600</xdr:colOff>
      <xdr:row>85</xdr:row>
      <xdr:rowOff>30195</xdr:rowOff>
    </xdr:to>
    <xdr:sp macro="" textlink="">
      <xdr:nvSpPr>
        <xdr:cNvPr id="363" name="楕円 362"/>
        <xdr:cNvSpPr/>
      </xdr:nvSpPr>
      <xdr:spPr>
        <a:xfrm>
          <a:off x="7810500" y="1450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42352</xdr:rowOff>
    </xdr:from>
    <xdr:to>
      <xdr:col>45</xdr:col>
      <xdr:colOff>177800</xdr:colOff>
      <xdr:row>84</xdr:row>
      <xdr:rowOff>150845</xdr:rowOff>
    </xdr:to>
    <xdr:cxnSp macro="">
      <xdr:nvCxnSpPr>
        <xdr:cNvPr id="364" name="直線コネクタ 363"/>
        <xdr:cNvCxnSpPr/>
      </xdr:nvCxnSpPr>
      <xdr:spPr>
        <a:xfrm flipV="1">
          <a:off x="7861300" y="14444152"/>
          <a:ext cx="889000" cy="10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158156</xdr:rowOff>
    </xdr:from>
    <xdr:to>
      <xdr:col>36</xdr:col>
      <xdr:colOff>165100</xdr:colOff>
      <xdr:row>84</xdr:row>
      <xdr:rowOff>88306</xdr:rowOff>
    </xdr:to>
    <xdr:sp macro="" textlink="">
      <xdr:nvSpPr>
        <xdr:cNvPr id="365" name="楕円 364"/>
        <xdr:cNvSpPr/>
      </xdr:nvSpPr>
      <xdr:spPr>
        <a:xfrm>
          <a:off x="6921500" y="143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37506</xdr:rowOff>
    </xdr:from>
    <xdr:to>
      <xdr:col>41</xdr:col>
      <xdr:colOff>50800</xdr:colOff>
      <xdr:row>84</xdr:row>
      <xdr:rowOff>150845</xdr:rowOff>
    </xdr:to>
    <xdr:cxnSp macro="">
      <xdr:nvCxnSpPr>
        <xdr:cNvPr id="366" name="直線コネクタ 365"/>
        <xdr:cNvCxnSpPr/>
      </xdr:nvCxnSpPr>
      <xdr:spPr>
        <a:xfrm>
          <a:off x="6972300" y="14439306"/>
          <a:ext cx="889000" cy="11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55384</xdr:rowOff>
    </xdr:from>
    <xdr:ext cx="469744" cy="259045"/>
    <xdr:sp macro="" textlink="">
      <xdr:nvSpPr>
        <xdr:cNvPr id="367" name="n_1aveValue【公営住宅】&#10;一人当たり面積"/>
        <xdr:cNvSpPr txBox="1"/>
      </xdr:nvSpPr>
      <xdr:spPr>
        <a:xfrm>
          <a:off x="9391727" y="146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107185</xdr:rowOff>
    </xdr:from>
    <xdr:ext cx="469744" cy="259045"/>
    <xdr:sp macro="" textlink="">
      <xdr:nvSpPr>
        <xdr:cNvPr id="368" name="n_2aveValue【公営住宅】&#10;一人当たり面積"/>
        <xdr:cNvSpPr txBox="1"/>
      </xdr:nvSpPr>
      <xdr:spPr>
        <a:xfrm>
          <a:off x="8515427" y="1468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86611</xdr:rowOff>
    </xdr:from>
    <xdr:ext cx="469744" cy="259045"/>
    <xdr:sp macro="" textlink="">
      <xdr:nvSpPr>
        <xdr:cNvPr id="369" name="n_3aveValue【公営住宅】&#10;一人当たり面積"/>
        <xdr:cNvSpPr txBox="1"/>
      </xdr:nvSpPr>
      <xdr:spPr>
        <a:xfrm>
          <a:off x="7626427" y="1465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80667</xdr:rowOff>
    </xdr:from>
    <xdr:ext cx="469744" cy="259045"/>
    <xdr:sp macro="" textlink="">
      <xdr:nvSpPr>
        <xdr:cNvPr id="370" name="n_4aveValue【公営住宅】&#10;一人当たり面積"/>
        <xdr:cNvSpPr txBox="1"/>
      </xdr:nvSpPr>
      <xdr:spPr>
        <a:xfrm>
          <a:off x="6737427" y="1465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92991</xdr:rowOff>
    </xdr:from>
    <xdr:ext cx="469744" cy="259045"/>
    <xdr:sp macro="" textlink="">
      <xdr:nvSpPr>
        <xdr:cNvPr id="371" name="n_1mainValue【公営住宅】&#10;一人当たり面積"/>
        <xdr:cNvSpPr txBox="1"/>
      </xdr:nvSpPr>
      <xdr:spPr>
        <a:xfrm>
          <a:off x="9391727" y="1415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109679</xdr:rowOff>
    </xdr:from>
    <xdr:ext cx="469744" cy="259045"/>
    <xdr:sp macro="" textlink="">
      <xdr:nvSpPr>
        <xdr:cNvPr id="372" name="n_2mainValue【公営住宅】&#10;一人当たり面積"/>
        <xdr:cNvSpPr txBox="1"/>
      </xdr:nvSpPr>
      <xdr:spPr>
        <a:xfrm>
          <a:off x="8515427" y="1416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46722</xdr:rowOff>
    </xdr:from>
    <xdr:ext cx="469744" cy="259045"/>
    <xdr:sp macro="" textlink="">
      <xdr:nvSpPr>
        <xdr:cNvPr id="373" name="n_3mainValue【公営住宅】&#10;一人当たり面積"/>
        <xdr:cNvSpPr txBox="1"/>
      </xdr:nvSpPr>
      <xdr:spPr>
        <a:xfrm>
          <a:off x="7626427" y="1427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104833</xdr:rowOff>
    </xdr:from>
    <xdr:ext cx="469744" cy="259045"/>
    <xdr:sp macro="" textlink="">
      <xdr:nvSpPr>
        <xdr:cNvPr id="374" name="n_4mainValue【公営住宅】&#10;一人当たり面積"/>
        <xdr:cNvSpPr txBox="1"/>
      </xdr:nvSpPr>
      <xdr:spPr>
        <a:xfrm>
          <a:off x="6737427" y="1416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109</xdr:row>
      <xdr:rowOff>27214</xdr:rowOff>
    </xdr:to>
    <xdr:cxnSp macro="">
      <xdr:nvCxnSpPr>
        <xdr:cNvPr id="400" name="直線コネクタ 399"/>
        <xdr:cNvCxnSpPr/>
      </xdr:nvCxnSpPr>
      <xdr:spPr>
        <a:xfrm flipV="1">
          <a:off x="4634865" y="17188543"/>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1" name="【港湾・漁港】&#10;有形固定資産減価償却率最小値テキスト"/>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2" name="直線コネクタ 401"/>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403" name="【港湾・漁港】&#10;有形固定資産減価償却率最大値テキスト"/>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404" name="直線コネクタ 403"/>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23421</xdr:rowOff>
    </xdr:from>
    <xdr:ext cx="405111" cy="259045"/>
    <xdr:sp macro="" textlink="">
      <xdr:nvSpPr>
        <xdr:cNvPr id="405" name="【港湾・漁港】&#10;有形固定資産減価償却率平均値テキスト"/>
        <xdr:cNvSpPr txBox="1"/>
      </xdr:nvSpPr>
      <xdr:spPr>
        <a:xfrm>
          <a:off x="4673600" y="1785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44994</xdr:rowOff>
    </xdr:from>
    <xdr:to>
      <xdr:col>24</xdr:col>
      <xdr:colOff>114300</xdr:colOff>
      <xdr:row>104</xdr:row>
      <xdr:rowOff>146594</xdr:rowOff>
    </xdr:to>
    <xdr:sp macro="" textlink="">
      <xdr:nvSpPr>
        <xdr:cNvPr id="406" name="フローチャート: 判断 405"/>
        <xdr:cNvSpPr/>
      </xdr:nvSpPr>
      <xdr:spPr>
        <a:xfrm>
          <a:off x="45847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22134</xdr:rowOff>
    </xdr:from>
    <xdr:to>
      <xdr:col>20</xdr:col>
      <xdr:colOff>38100</xdr:colOff>
      <xdr:row>104</xdr:row>
      <xdr:rowOff>123734</xdr:rowOff>
    </xdr:to>
    <xdr:sp macro="" textlink="">
      <xdr:nvSpPr>
        <xdr:cNvPr id="407" name="フローチャート: 判断 406"/>
        <xdr:cNvSpPr/>
      </xdr:nvSpPr>
      <xdr:spPr>
        <a:xfrm>
          <a:off x="3746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408" name="フローチャート: 判断 407"/>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133169</xdr:rowOff>
    </xdr:from>
    <xdr:to>
      <xdr:col>10</xdr:col>
      <xdr:colOff>165100</xdr:colOff>
      <xdr:row>104</xdr:row>
      <xdr:rowOff>63319</xdr:rowOff>
    </xdr:to>
    <xdr:sp macro="" textlink="">
      <xdr:nvSpPr>
        <xdr:cNvPr id="409" name="フローチャート: 判断 408"/>
        <xdr:cNvSpPr/>
      </xdr:nvSpPr>
      <xdr:spPr>
        <a:xfrm>
          <a:off x="1968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23768</xdr:rowOff>
    </xdr:from>
    <xdr:to>
      <xdr:col>6</xdr:col>
      <xdr:colOff>38100</xdr:colOff>
      <xdr:row>105</xdr:row>
      <xdr:rowOff>125368</xdr:rowOff>
    </xdr:to>
    <xdr:sp macro="" textlink="">
      <xdr:nvSpPr>
        <xdr:cNvPr id="410" name="フローチャート: 判断 409"/>
        <xdr:cNvSpPr/>
      </xdr:nvSpPr>
      <xdr:spPr>
        <a:xfrm>
          <a:off x="1079500" y="1802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40095</xdr:rowOff>
    </xdr:from>
    <xdr:to>
      <xdr:col>24</xdr:col>
      <xdr:colOff>114300</xdr:colOff>
      <xdr:row>103</xdr:row>
      <xdr:rowOff>141695</xdr:rowOff>
    </xdr:to>
    <xdr:sp macro="" textlink="">
      <xdr:nvSpPr>
        <xdr:cNvPr id="416" name="楕円 415"/>
        <xdr:cNvSpPr/>
      </xdr:nvSpPr>
      <xdr:spPr>
        <a:xfrm>
          <a:off x="45847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62972</xdr:rowOff>
    </xdr:from>
    <xdr:ext cx="405111" cy="259045"/>
    <xdr:sp macro="" textlink="">
      <xdr:nvSpPr>
        <xdr:cNvPr id="417" name="【港湾・漁港】&#10;有形固定資産減価償却率該当値テキスト"/>
        <xdr:cNvSpPr txBox="1"/>
      </xdr:nvSpPr>
      <xdr:spPr>
        <a:xfrm>
          <a:off x="4673600" y="175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7438</xdr:rowOff>
    </xdr:from>
    <xdr:to>
      <xdr:col>20</xdr:col>
      <xdr:colOff>38100</xdr:colOff>
      <xdr:row>103</xdr:row>
      <xdr:rowOff>109038</xdr:rowOff>
    </xdr:to>
    <xdr:sp macro="" textlink="">
      <xdr:nvSpPr>
        <xdr:cNvPr id="418" name="楕円 417"/>
        <xdr:cNvSpPr/>
      </xdr:nvSpPr>
      <xdr:spPr>
        <a:xfrm>
          <a:off x="3746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58238</xdr:rowOff>
    </xdr:from>
    <xdr:to>
      <xdr:col>24</xdr:col>
      <xdr:colOff>63500</xdr:colOff>
      <xdr:row>103</xdr:row>
      <xdr:rowOff>90895</xdr:rowOff>
    </xdr:to>
    <xdr:cxnSp macro="">
      <xdr:nvCxnSpPr>
        <xdr:cNvPr id="419" name="直線コネクタ 418"/>
        <xdr:cNvCxnSpPr/>
      </xdr:nvCxnSpPr>
      <xdr:spPr>
        <a:xfrm>
          <a:off x="3797300" y="1771758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97245</xdr:rowOff>
    </xdr:from>
    <xdr:to>
      <xdr:col>15</xdr:col>
      <xdr:colOff>101600</xdr:colOff>
      <xdr:row>103</xdr:row>
      <xdr:rowOff>27395</xdr:rowOff>
    </xdr:to>
    <xdr:sp macro="" textlink="">
      <xdr:nvSpPr>
        <xdr:cNvPr id="420" name="楕円 419"/>
        <xdr:cNvSpPr/>
      </xdr:nvSpPr>
      <xdr:spPr>
        <a:xfrm>
          <a:off x="28575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148045</xdr:rowOff>
    </xdr:from>
    <xdr:to>
      <xdr:col>19</xdr:col>
      <xdr:colOff>177800</xdr:colOff>
      <xdr:row>103</xdr:row>
      <xdr:rowOff>58238</xdr:rowOff>
    </xdr:to>
    <xdr:cxnSp macro="">
      <xdr:nvCxnSpPr>
        <xdr:cNvPr id="421" name="直線コネクタ 420"/>
        <xdr:cNvCxnSpPr/>
      </xdr:nvCxnSpPr>
      <xdr:spPr>
        <a:xfrm>
          <a:off x="2908300" y="1763594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9071</xdr:rowOff>
    </xdr:from>
    <xdr:to>
      <xdr:col>10</xdr:col>
      <xdr:colOff>165100</xdr:colOff>
      <xdr:row>102</xdr:row>
      <xdr:rowOff>110671</xdr:rowOff>
    </xdr:to>
    <xdr:sp macro="" textlink="">
      <xdr:nvSpPr>
        <xdr:cNvPr id="422" name="楕円 421"/>
        <xdr:cNvSpPr/>
      </xdr:nvSpPr>
      <xdr:spPr>
        <a:xfrm>
          <a:off x="1968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59871</xdr:rowOff>
    </xdr:from>
    <xdr:to>
      <xdr:col>15</xdr:col>
      <xdr:colOff>50800</xdr:colOff>
      <xdr:row>102</xdr:row>
      <xdr:rowOff>148045</xdr:rowOff>
    </xdr:to>
    <xdr:cxnSp macro="">
      <xdr:nvCxnSpPr>
        <xdr:cNvPr id="423" name="直線コネクタ 422"/>
        <xdr:cNvCxnSpPr/>
      </xdr:nvCxnSpPr>
      <xdr:spPr>
        <a:xfrm>
          <a:off x="2019300" y="17547771"/>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146231</xdr:rowOff>
    </xdr:from>
    <xdr:to>
      <xdr:col>6</xdr:col>
      <xdr:colOff>38100</xdr:colOff>
      <xdr:row>102</xdr:row>
      <xdr:rowOff>76381</xdr:rowOff>
    </xdr:to>
    <xdr:sp macro="" textlink="">
      <xdr:nvSpPr>
        <xdr:cNvPr id="424" name="楕円 423"/>
        <xdr:cNvSpPr/>
      </xdr:nvSpPr>
      <xdr:spPr>
        <a:xfrm>
          <a:off x="10795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25581</xdr:rowOff>
    </xdr:from>
    <xdr:to>
      <xdr:col>10</xdr:col>
      <xdr:colOff>114300</xdr:colOff>
      <xdr:row>102</xdr:row>
      <xdr:rowOff>59871</xdr:rowOff>
    </xdr:to>
    <xdr:cxnSp macro="">
      <xdr:nvCxnSpPr>
        <xdr:cNvPr id="425" name="直線コネクタ 424"/>
        <xdr:cNvCxnSpPr/>
      </xdr:nvCxnSpPr>
      <xdr:spPr>
        <a:xfrm>
          <a:off x="1130300" y="1751348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114861</xdr:rowOff>
    </xdr:from>
    <xdr:ext cx="405111" cy="259045"/>
    <xdr:sp macro="" textlink="">
      <xdr:nvSpPr>
        <xdr:cNvPr id="426" name="n_1aveValue【港湾・漁港】&#10;有形固定資産減価償却率"/>
        <xdr:cNvSpPr txBox="1"/>
      </xdr:nvSpPr>
      <xdr:spPr>
        <a:xfrm>
          <a:off x="35820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52813</xdr:rowOff>
    </xdr:from>
    <xdr:ext cx="405111" cy="259045"/>
    <xdr:sp macro="" textlink="">
      <xdr:nvSpPr>
        <xdr:cNvPr id="427" name="n_2aveValue【港湾・漁港】&#10;有形固定資産減価償却率"/>
        <xdr:cNvSpPr txBox="1"/>
      </xdr:nvSpPr>
      <xdr:spPr>
        <a:xfrm>
          <a:off x="2705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54446</xdr:rowOff>
    </xdr:from>
    <xdr:ext cx="405111" cy="259045"/>
    <xdr:sp macro="" textlink="">
      <xdr:nvSpPr>
        <xdr:cNvPr id="428" name="n_3aveValue【港湾・漁港】&#10;有形固定資産減価償却率"/>
        <xdr:cNvSpPr txBox="1"/>
      </xdr:nvSpPr>
      <xdr:spPr>
        <a:xfrm>
          <a:off x="1816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116495</xdr:rowOff>
    </xdr:from>
    <xdr:ext cx="405111" cy="259045"/>
    <xdr:sp macro="" textlink="">
      <xdr:nvSpPr>
        <xdr:cNvPr id="429" name="n_4aveValue【港湾・漁港】&#10;有形固定資産減価償却率"/>
        <xdr:cNvSpPr txBox="1"/>
      </xdr:nvSpPr>
      <xdr:spPr>
        <a:xfrm>
          <a:off x="9277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125565</xdr:rowOff>
    </xdr:from>
    <xdr:ext cx="405111" cy="259045"/>
    <xdr:sp macro="" textlink="">
      <xdr:nvSpPr>
        <xdr:cNvPr id="430" name="n_1mainValue【港湾・漁港】&#10;有形固定資産減価償却率"/>
        <xdr:cNvSpPr txBox="1"/>
      </xdr:nvSpPr>
      <xdr:spPr>
        <a:xfrm>
          <a:off x="3582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43922</xdr:rowOff>
    </xdr:from>
    <xdr:ext cx="405111" cy="259045"/>
    <xdr:sp macro="" textlink="">
      <xdr:nvSpPr>
        <xdr:cNvPr id="431" name="n_2mainValue【港湾・漁港】&#10;有形固定資産減価償却率"/>
        <xdr:cNvSpPr txBox="1"/>
      </xdr:nvSpPr>
      <xdr:spPr>
        <a:xfrm>
          <a:off x="2705744" y="173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127198</xdr:rowOff>
    </xdr:from>
    <xdr:ext cx="405111" cy="259045"/>
    <xdr:sp macro="" textlink="">
      <xdr:nvSpPr>
        <xdr:cNvPr id="432" name="n_3mainValue【港湾・漁港】&#10;有形固定資産減価償却率"/>
        <xdr:cNvSpPr txBox="1"/>
      </xdr:nvSpPr>
      <xdr:spPr>
        <a:xfrm>
          <a:off x="18167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92908</xdr:rowOff>
    </xdr:from>
    <xdr:ext cx="405111" cy="259045"/>
    <xdr:sp macro="" textlink="">
      <xdr:nvSpPr>
        <xdr:cNvPr id="433" name="n_4mainValue【港湾・漁港】&#10;有形固定資産減価償却率"/>
        <xdr:cNvSpPr txBox="1"/>
      </xdr:nvSpPr>
      <xdr:spPr>
        <a:xfrm>
          <a:off x="92774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5" name="テキスト ボックス 44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47" name="テキスト ボックス 446"/>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49" name="テキスト ボックス 448"/>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1" name="テキスト ボックス 450"/>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453" name="テキスト ボックス 452"/>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55" name="テキスト ボックス 454"/>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59365</xdr:rowOff>
    </xdr:from>
    <xdr:to>
      <xdr:col>54</xdr:col>
      <xdr:colOff>189865</xdr:colOff>
      <xdr:row>108</xdr:row>
      <xdr:rowOff>152346</xdr:rowOff>
    </xdr:to>
    <xdr:cxnSp macro="">
      <xdr:nvCxnSpPr>
        <xdr:cNvPr id="457" name="直線コネクタ 456"/>
        <xdr:cNvCxnSpPr/>
      </xdr:nvCxnSpPr>
      <xdr:spPr>
        <a:xfrm flipV="1">
          <a:off x="10476865" y="17032915"/>
          <a:ext cx="0" cy="1636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156173</xdr:rowOff>
    </xdr:from>
    <xdr:ext cx="469744" cy="259045"/>
    <xdr:sp macro="" textlink="">
      <xdr:nvSpPr>
        <xdr:cNvPr id="458" name="【港湾・漁港】&#10;一人当たり有形固定資産（償却資産）額最小値テキスト"/>
        <xdr:cNvSpPr txBox="1"/>
      </xdr:nvSpPr>
      <xdr:spPr>
        <a:xfrm>
          <a:off x="10515600" y="1867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152346</xdr:rowOff>
    </xdr:from>
    <xdr:to>
      <xdr:col>55</xdr:col>
      <xdr:colOff>88900</xdr:colOff>
      <xdr:row>108</xdr:row>
      <xdr:rowOff>152346</xdr:rowOff>
    </xdr:to>
    <xdr:cxnSp macro="">
      <xdr:nvCxnSpPr>
        <xdr:cNvPr id="459" name="直線コネクタ 458"/>
        <xdr:cNvCxnSpPr/>
      </xdr:nvCxnSpPr>
      <xdr:spPr>
        <a:xfrm>
          <a:off x="10388600" y="186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6042</xdr:rowOff>
    </xdr:from>
    <xdr:ext cx="754822" cy="259045"/>
    <xdr:sp macro="" textlink="">
      <xdr:nvSpPr>
        <xdr:cNvPr id="460" name="【港湾・漁港】&#10;一人当たり有形固定資産（償却資産）額最大値テキスト"/>
        <xdr:cNvSpPr txBox="1"/>
      </xdr:nvSpPr>
      <xdr:spPr>
        <a:xfrm>
          <a:off x="10515600" y="16808142"/>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85,883,697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59365</xdr:rowOff>
    </xdr:from>
    <xdr:to>
      <xdr:col>55</xdr:col>
      <xdr:colOff>88900</xdr:colOff>
      <xdr:row>99</xdr:row>
      <xdr:rowOff>59365</xdr:rowOff>
    </xdr:to>
    <xdr:cxnSp macro="">
      <xdr:nvCxnSpPr>
        <xdr:cNvPr id="461" name="直線コネクタ 460"/>
        <xdr:cNvCxnSpPr/>
      </xdr:nvCxnSpPr>
      <xdr:spPr>
        <a:xfrm>
          <a:off x="10388600" y="1703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52128</xdr:rowOff>
    </xdr:from>
    <xdr:ext cx="690189" cy="259045"/>
    <xdr:sp macro="" textlink="">
      <xdr:nvSpPr>
        <xdr:cNvPr id="462" name="【港湾・漁港】&#10;一人当たり有形固定資産（償却資産）額平均値テキスト"/>
        <xdr:cNvSpPr txBox="1"/>
      </xdr:nvSpPr>
      <xdr:spPr>
        <a:xfrm>
          <a:off x="10515600" y="1839727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29251</xdr:rowOff>
    </xdr:from>
    <xdr:to>
      <xdr:col>55</xdr:col>
      <xdr:colOff>50800</xdr:colOff>
      <xdr:row>108</xdr:row>
      <xdr:rowOff>130851</xdr:rowOff>
    </xdr:to>
    <xdr:sp macro="" textlink="">
      <xdr:nvSpPr>
        <xdr:cNvPr id="463" name="フローチャート: 判断 462"/>
        <xdr:cNvSpPr/>
      </xdr:nvSpPr>
      <xdr:spPr>
        <a:xfrm>
          <a:off x="10426700" y="1854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22520</xdr:rowOff>
    </xdr:from>
    <xdr:to>
      <xdr:col>50</xdr:col>
      <xdr:colOff>165100</xdr:colOff>
      <xdr:row>108</xdr:row>
      <xdr:rowOff>124120</xdr:rowOff>
    </xdr:to>
    <xdr:sp macro="" textlink="">
      <xdr:nvSpPr>
        <xdr:cNvPr id="464" name="フローチャート: 判断 463"/>
        <xdr:cNvSpPr/>
      </xdr:nvSpPr>
      <xdr:spPr>
        <a:xfrm>
          <a:off x="9588500" y="185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26316</xdr:rowOff>
    </xdr:from>
    <xdr:to>
      <xdr:col>46</xdr:col>
      <xdr:colOff>38100</xdr:colOff>
      <xdr:row>108</xdr:row>
      <xdr:rowOff>127916</xdr:rowOff>
    </xdr:to>
    <xdr:sp macro="" textlink="">
      <xdr:nvSpPr>
        <xdr:cNvPr id="465" name="フローチャート: 判断 464"/>
        <xdr:cNvSpPr/>
      </xdr:nvSpPr>
      <xdr:spPr>
        <a:xfrm>
          <a:off x="8699500" y="185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8013</xdr:rowOff>
    </xdr:from>
    <xdr:to>
      <xdr:col>41</xdr:col>
      <xdr:colOff>101600</xdr:colOff>
      <xdr:row>108</xdr:row>
      <xdr:rowOff>109613</xdr:rowOff>
    </xdr:to>
    <xdr:sp macro="" textlink="">
      <xdr:nvSpPr>
        <xdr:cNvPr id="466" name="フローチャート: 判断 465"/>
        <xdr:cNvSpPr/>
      </xdr:nvSpPr>
      <xdr:spPr>
        <a:xfrm>
          <a:off x="7810500" y="1852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57857</xdr:rowOff>
    </xdr:from>
    <xdr:to>
      <xdr:col>36</xdr:col>
      <xdr:colOff>165100</xdr:colOff>
      <xdr:row>108</xdr:row>
      <xdr:rowOff>159457</xdr:rowOff>
    </xdr:to>
    <xdr:sp macro="" textlink="">
      <xdr:nvSpPr>
        <xdr:cNvPr id="467" name="フローチャート: 判断 466"/>
        <xdr:cNvSpPr/>
      </xdr:nvSpPr>
      <xdr:spPr>
        <a:xfrm>
          <a:off x="6921500" y="1857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91297</xdr:rowOff>
    </xdr:from>
    <xdr:to>
      <xdr:col>55</xdr:col>
      <xdr:colOff>50800</xdr:colOff>
      <xdr:row>109</xdr:row>
      <xdr:rowOff>21447</xdr:rowOff>
    </xdr:to>
    <xdr:sp macro="" textlink="">
      <xdr:nvSpPr>
        <xdr:cNvPr id="473" name="楕円 472"/>
        <xdr:cNvSpPr/>
      </xdr:nvSpPr>
      <xdr:spPr>
        <a:xfrm>
          <a:off x="10426700" y="1860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7678</xdr:rowOff>
    </xdr:from>
    <xdr:ext cx="599010" cy="259045"/>
    <xdr:sp macro="" textlink="">
      <xdr:nvSpPr>
        <xdr:cNvPr id="474" name="【港湾・漁港】&#10;一人当たり有形固定資産（償却資産）額該当値テキスト"/>
        <xdr:cNvSpPr txBox="1"/>
      </xdr:nvSpPr>
      <xdr:spPr>
        <a:xfrm>
          <a:off x="10515600" y="1852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91706</xdr:rowOff>
    </xdr:from>
    <xdr:to>
      <xdr:col>50</xdr:col>
      <xdr:colOff>165100</xdr:colOff>
      <xdr:row>109</xdr:row>
      <xdr:rowOff>21856</xdr:rowOff>
    </xdr:to>
    <xdr:sp macro="" textlink="">
      <xdr:nvSpPr>
        <xdr:cNvPr id="475" name="楕円 474"/>
        <xdr:cNvSpPr/>
      </xdr:nvSpPr>
      <xdr:spPr>
        <a:xfrm>
          <a:off x="9588500" y="1860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142097</xdr:rowOff>
    </xdr:from>
    <xdr:to>
      <xdr:col>55</xdr:col>
      <xdr:colOff>0</xdr:colOff>
      <xdr:row>108</xdr:row>
      <xdr:rowOff>142506</xdr:rowOff>
    </xdr:to>
    <xdr:cxnSp macro="">
      <xdr:nvCxnSpPr>
        <xdr:cNvPr id="476" name="直線コネクタ 475"/>
        <xdr:cNvCxnSpPr/>
      </xdr:nvCxnSpPr>
      <xdr:spPr>
        <a:xfrm flipV="1">
          <a:off x="9639300" y="18658697"/>
          <a:ext cx="838200" cy="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94897</xdr:rowOff>
    </xdr:from>
    <xdr:to>
      <xdr:col>46</xdr:col>
      <xdr:colOff>38100</xdr:colOff>
      <xdr:row>109</xdr:row>
      <xdr:rowOff>25047</xdr:rowOff>
    </xdr:to>
    <xdr:sp macro="" textlink="">
      <xdr:nvSpPr>
        <xdr:cNvPr id="477" name="楕円 476"/>
        <xdr:cNvSpPr/>
      </xdr:nvSpPr>
      <xdr:spPr>
        <a:xfrm>
          <a:off x="8699500" y="1861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142506</xdr:rowOff>
    </xdr:from>
    <xdr:to>
      <xdr:col>50</xdr:col>
      <xdr:colOff>114300</xdr:colOff>
      <xdr:row>108</xdr:row>
      <xdr:rowOff>145697</xdr:rowOff>
    </xdr:to>
    <xdr:cxnSp macro="">
      <xdr:nvCxnSpPr>
        <xdr:cNvPr id="478" name="直線コネクタ 477"/>
        <xdr:cNvCxnSpPr/>
      </xdr:nvCxnSpPr>
      <xdr:spPr>
        <a:xfrm flipV="1">
          <a:off x="8750300" y="18659106"/>
          <a:ext cx="889000" cy="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97503</xdr:rowOff>
    </xdr:from>
    <xdr:to>
      <xdr:col>41</xdr:col>
      <xdr:colOff>101600</xdr:colOff>
      <xdr:row>109</xdr:row>
      <xdr:rowOff>27653</xdr:rowOff>
    </xdr:to>
    <xdr:sp macro="" textlink="">
      <xdr:nvSpPr>
        <xdr:cNvPr id="479" name="楕円 478"/>
        <xdr:cNvSpPr/>
      </xdr:nvSpPr>
      <xdr:spPr>
        <a:xfrm>
          <a:off x="7810500" y="1861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145697</xdr:rowOff>
    </xdr:from>
    <xdr:to>
      <xdr:col>45</xdr:col>
      <xdr:colOff>177800</xdr:colOff>
      <xdr:row>108</xdr:row>
      <xdr:rowOff>148303</xdr:rowOff>
    </xdr:to>
    <xdr:cxnSp macro="">
      <xdr:nvCxnSpPr>
        <xdr:cNvPr id="480" name="直線コネクタ 479"/>
        <xdr:cNvCxnSpPr/>
      </xdr:nvCxnSpPr>
      <xdr:spPr>
        <a:xfrm flipV="1">
          <a:off x="7861300" y="18662297"/>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97377</xdr:rowOff>
    </xdr:from>
    <xdr:to>
      <xdr:col>36</xdr:col>
      <xdr:colOff>165100</xdr:colOff>
      <xdr:row>109</xdr:row>
      <xdr:rowOff>27527</xdr:rowOff>
    </xdr:to>
    <xdr:sp macro="" textlink="">
      <xdr:nvSpPr>
        <xdr:cNvPr id="481" name="楕円 480"/>
        <xdr:cNvSpPr/>
      </xdr:nvSpPr>
      <xdr:spPr>
        <a:xfrm>
          <a:off x="6921500" y="1861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148177</xdr:rowOff>
    </xdr:from>
    <xdr:to>
      <xdr:col>41</xdr:col>
      <xdr:colOff>50800</xdr:colOff>
      <xdr:row>108</xdr:row>
      <xdr:rowOff>148303</xdr:rowOff>
    </xdr:to>
    <xdr:cxnSp macro="">
      <xdr:nvCxnSpPr>
        <xdr:cNvPr id="482" name="直線コネクタ 481"/>
        <xdr:cNvCxnSpPr/>
      </xdr:nvCxnSpPr>
      <xdr:spPr>
        <a:xfrm>
          <a:off x="6972300" y="18664777"/>
          <a:ext cx="88900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106</xdr:row>
      <xdr:rowOff>140647</xdr:rowOff>
    </xdr:from>
    <xdr:ext cx="690189" cy="259045"/>
    <xdr:sp macro="" textlink="">
      <xdr:nvSpPr>
        <xdr:cNvPr id="483" name="n_1aveValue【港湾・漁港】&#10;一人当たり有形固定資産（償却資産）額"/>
        <xdr:cNvSpPr txBox="1"/>
      </xdr:nvSpPr>
      <xdr:spPr>
        <a:xfrm>
          <a:off x="9281505" y="183143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144443</xdr:rowOff>
    </xdr:from>
    <xdr:ext cx="690189" cy="259045"/>
    <xdr:sp macro="" textlink="">
      <xdr:nvSpPr>
        <xdr:cNvPr id="484" name="n_2aveValue【港湾・漁港】&#10;一人当たり有形固定資産（償却資産）額"/>
        <xdr:cNvSpPr txBox="1"/>
      </xdr:nvSpPr>
      <xdr:spPr>
        <a:xfrm>
          <a:off x="8405205" y="18318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126140</xdr:rowOff>
    </xdr:from>
    <xdr:ext cx="690189" cy="259045"/>
    <xdr:sp macro="" textlink="">
      <xdr:nvSpPr>
        <xdr:cNvPr id="485" name="n_3aveValue【港湾・漁港】&#10;一人当たり有形固定資産（償却資産）額"/>
        <xdr:cNvSpPr txBox="1"/>
      </xdr:nvSpPr>
      <xdr:spPr>
        <a:xfrm>
          <a:off x="7516205" y="182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4534</xdr:rowOff>
    </xdr:from>
    <xdr:ext cx="690189" cy="259045"/>
    <xdr:sp macro="" textlink="">
      <xdr:nvSpPr>
        <xdr:cNvPr id="486" name="n_4aveValue【港湾・漁港】&#10;一人当たり有形固定資産（償却資産）額"/>
        <xdr:cNvSpPr txBox="1"/>
      </xdr:nvSpPr>
      <xdr:spPr>
        <a:xfrm>
          <a:off x="6627205" y="18349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12983</xdr:rowOff>
    </xdr:from>
    <xdr:ext cx="599010" cy="259045"/>
    <xdr:sp macro="" textlink="">
      <xdr:nvSpPr>
        <xdr:cNvPr id="487" name="n_1mainValue【港湾・漁港】&#10;一人当たり有形固定資産（償却資産）額"/>
        <xdr:cNvSpPr txBox="1"/>
      </xdr:nvSpPr>
      <xdr:spPr>
        <a:xfrm>
          <a:off x="9327095" y="18701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16174</xdr:rowOff>
    </xdr:from>
    <xdr:ext cx="599010" cy="259045"/>
    <xdr:sp macro="" textlink="">
      <xdr:nvSpPr>
        <xdr:cNvPr id="488" name="n_2mainValue【港湾・漁港】&#10;一人当たり有形固定資産（償却資産）額"/>
        <xdr:cNvSpPr txBox="1"/>
      </xdr:nvSpPr>
      <xdr:spPr>
        <a:xfrm>
          <a:off x="8450795" y="18704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109</xdr:row>
      <xdr:rowOff>18780</xdr:rowOff>
    </xdr:from>
    <xdr:ext cx="599010" cy="259045"/>
    <xdr:sp macro="" textlink="">
      <xdr:nvSpPr>
        <xdr:cNvPr id="489" name="n_3mainValue【港湾・漁港】&#10;一人当たり有形固定資産（償却資産）額"/>
        <xdr:cNvSpPr txBox="1"/>
      </xdr:nvSpPr>
      <xdr:spPr>
        <a:xfrm>
          <a:off x="7561795" y="18706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109</xdr:row>
      <xdr:rowOff>18654</xdr:rowOff>
    </xdr:from>
    <xdr:ext cx="599010" cy="259045"/>
    <xdr:sp macro="" textlink="">
      <xdr:nvSpPr>
        <xdr:cNvPr id="490" name="n_4mainValue【港湾・漁港】&#10;一人当たり有形固定資産（償却資産）額"/>
        <xdr:cNvSpPr txBox="1"/>
      </xdr:nvSpPr>
      <xdr:spPr>
        <a:xfrm>
          <a:off x="6672795" y="1870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516" name="直線コネクタ 515"/>
        <xdr:cNvCxnSpPr/>
      </xdr:nvCxnSpPr>
      <xdr:spPr>
        <a:xfrm flipV="1">
          <a:off x="16318864" y="5706292"/>
          <a:ext cx="0" cy="158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519" name="【認定こども園・幼稚園・保育所】&#10;有形固定資産減価償却率最大値テキスト"/>
        <xdr:cNvSpPr txBox="1"/>
      </xdr:nvSpPr>
      <xdr:spPr>
        <a:xfrm>
          <a:off x="16357600" y="54815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520" name="直線コネクタ 519"/>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101799</xdr:rowOff>
    </xdr:from>
    <xdr:ext cx="405111" cy="259045"/>
    <xdr:sp macro="" textlink="">
      <xdr:nvSpPr>
        <xdr:cNvPr id="521" name="【認定こども園・幼稚園・保育所】&#10;有形固定資産減価償却率平均値テキスト"/>
        <xdr:cNvSpPr txBox="1"/>
      </xdr:nvSpPr>
      <xdr:spPr>
        <a:xfrm>
          <a:off x="16357600" y="6273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522" name="フローチャート: 判断 521"/>
        <xdr:cNvSpPr/>
      </xdr:nvSpPr>
      <xdr:spPr>
        <a:xfrm>
          <a:off x="162687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523" name="フローチャート: 判断 522"/>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524" name="フローチャート: 判断 523"/>
        <xdr:cNvSpPr/>
      </xdr:nvSpPr>
      <xdr:spPr>
        <a:xfrm>
          <a:off x="14541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525" name="フローチャート: 判断 524"/>
        <xdr:cNvSpPr/>
      </xdr:nvSpPr>
      <xdr:spPr>
        <a:xfrm>
          <a:off x="13652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526" name="フローチャート: 判断 525"/>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159294</xdr:rowOff>
    </xdr:from>
    <xdr:to>
      <xdr:col>85</xdr:col>
      <xdr:colOff>177800</xdr:colOff>
      <xdr:row>34</xdr:row>
      <xdr:rowOff>89444</xdr:rowOff>
    </xdr:to>
    <xdr:sp macro="" textlink="">
      <xdr:nvSpPr>
        <xdr:cNvPr id="532" name="楕円 531"/>
        <xdr:cNvSpPr/>
      </xdr:nvSpPr>
      <xdr:spPr>
        <a:xfrm>
          <a:off x="16268700" y="581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10721</xdr:rowOff>
    </xdr:from>
    <xdr:ext cx="405111" cy="259045"/>
    <xdr:sp macro="" textlink="">
      <xdr:nvSpPr>
        <xdr:cNvPr id="533" name="【認定こども園・幼稚園・保育所】&#10;有形固定資産減価償却率該当値テキスト"/>
        <xdr:cNvSpPr txBox="1"/>
      </xdr:nvSpPr>
      <xdr:spPr>
        <a:xfrm>
          <a:off x="16357600" y="56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131536</xdr:rowOff>
    </xdr:from>
    <xdr:to>
      <xdr:col>81</xdr:col>
      <xdr:colOff>101600</xdr:colOff>
      <xdr:row>35</xdr:row>
      <xdr:rowOff>61686</xdr:rowOff>
    </xdr:to>
    <xdr:sp macro="" textlink="">
      <xdr:nvSpPr>
        <xdr:cNvPr id="534" name="楕円 533"/>
        <xdr:cNvSpPr/>
      </xdr:nvSpPr>
      <xdr:spPr>
        <a:xfrm>
          <a:off x="15430500" y="596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38644</xdr:rowOff>
    </xdr:from>
    <xdr:to>
      <xdr:col>85</xdr:col>
      <xdr:colOff>127000</xdr:colOff>
      <xdr:row>35</xdr:row>
      <xdr:rowOff>10886</xdr:rowOff>
    </xdr:to>
    <xdr:cxnSp macro="">
      <xdr:nvCxnSpPr>
        <xdr:cNvPr id="535" name="直線コネクタ 534"/>
        <xdr:cNvCxnSpPr/>
      </xdr:nvCxnSpPr>
      <xdr:spPr>
        <a:xfrm flipV="1">
          <a:off x="15481300" y="5867944"/>
          <a:ext cx="8382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115207</xdr:rowOff>
    </xdr:from>
    <xdr:to>
      <xdr:col>76</xdr:col>
      <xdr:colOff>165100</xdr:colOff>
      <xdr:row>39</xdr:row>
      <xdr:rowOff>45357</xdr:rowOff>
    </xdr:to>
    <xdr:sp macro="" textlink="">
      <xdr:nvSpPr>
        <xdr:cNvPr id="536" name="楕円 535"/>
        <xdr:cNvSpPr/>
      </xdr:nvSpPr>
      <xdr:spPr>
        <a:xfrm>
          <a:off x="14541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10886</xdr:rowOff>
    </xdr:from>
    <xdr:to>
      <xdr:col>81</xdr:col>
      <xdr:colOff>50800</xdr:colOff>
      <xdr:row>38</xdr:row>
      <xdr:rowOff>166007</xdr:rowOff>
    </xdr:to>
    <xdr:cxnSp macro="">
      <xdr:nvCxnSpPr>
        <xdr:cNvPr id="537" name="直線コネクタ 536"/>
        <xdr:cNvCxnSpPr/>
      </xdr:nvCxnSpPr>
      <xdr:spPr>
        <a:xfrm flipV="1">
          <a:off x="14592300" y="6011636"/>
          <a:ext cx="889000" cy="66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79284</xdr:rowOff>
    </xdr:from>
    <xdr:to>
      <xdr:col>72</xdr:col>
      <xdr:colOff>38100</xdr:colOff>
      <xdr:row>39</xdr:row>
      <xdr:rowOff>9434</xdr:rowOff>
    </xdr:to>
    <xdr:sp macro="" textlink="">
      <xdr:nvSpPr>
        <xdr:cNvPr id="538" name="楕円 537"/>
        <xdr:cNvSpPr/>
      </xdr:nvSpPr>
      <xdr:spPr>
        <a:xfrm>
          <a:off x="13652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130084</xdr:rowOff>
    </xdr:from>
    <xdr:to>
      <xdr:col>76</xdr:col>
      <xdr:colOff>114300</xdr:colOff>
      <xdr:row>38</xdr:row>
      <xdr:rowOff>166007</xdr:rowOff>
    </xdr:to>
    <xdr:cxnSp macro="">
      <xdr:nvCxnSpPr>
        <xdr:cNvPr id="539" name="直線コネクタ 538"/>
        <xdr:cNvCxnSpPr/>
      </xdr:nvCxnSpPr>
      <xdr:spPr>
        <a:xfrm>
          <a:off x="13703300" y="66451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43362</xdr:rowOff>
    </xdr:from>
    <xdr:to>
      <xdr:col>67</xdr:col>
      <xdr:colOff>101600</xdr:colOff>
      <xdr:row>38</xdr:row>
      <xdr:rowOff>144962</xdr:rowOff>
    </xdr:to>
    <xdr:sp macro="" textlink="">
      <xdr:nvSpPr>
        <xdr:cNvPr id="540" name="楕円 539"/>
        <xdr:cNvSpPr/>
      </xdr:nvSpPr>
      <xdr:spPr>
        <a:xfrm>
          <a:off x="12763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94162</xdr:rowOff>
    </xdr:from>
    <xdr:to>
      <xdr:col>71</xdr:col>
      <xdr:colOff>177800</xdr:colOff>
      <xdr:row>38</xdr:row>
      <xdr:rowOff>130084</xdr:rowOff>
    </xdr:to>
    <xdr:cxnSp macro="">
      <xdr:nvCxnSpPr>
        <xdr:cNvPr id="541" name="直線コネクタ 540"/>
        <xdr:cNvCxnSpPr/>
      </xdr:nvCxnSpPr>
      <xdr:spPr>
        <a:xfrm>
          <a:off x="12814300" y="66092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60977</xdr:rowOff>
    </xdr:from>
    <xdr:ext cx="405111" cy="259045"/>
    <xdr:sp macro="" textlink="">
      <xdr:nvSpPr>
        <xdr:cNvPr id="542" name="n_1aveValue【認定こども園・幼稚園・保育所】&#10;有形固定資産減価償却率"/>
        <xdr:cNvSpPr txBox="1"/>
      </xdr:nvSpPr>
      <xdr:spPr>
        <a:xfrm>
          <a:off x="15266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88010</xdr:rowOff>
    </xdr:from>
    <xdr:ext cx="405111" cy="259045"/>
    <xdr:sp macro="" textlink="">
      <xdr:nvSpPr>
        <xdr:cNvPr id="543" name="n_2aveValue【認定こども園・幼稚園・保育所】&#10;有形固定資産減価償却率"/>
        <xdr:cNvSpPr txBox="1"/>
      </xdr:nvSpPr>
      <xdr:spPr>
        <a:xfrm>
          <a:off x="14389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94541</xdr:rowOff>
    </xdr:from>
    <xdr:ext cx="405111" cy="259045"/>
    <xdr:sp macro="" textlink="">
      <xdr:nvSpPr>
        <xdr:cNvPr id="544" name="n_3aveValue【認定こども園・幼稚園・保育所】&#10;有形固定資産減価償却率"/>
        <xdr:cNvSpPr txBox="1"/>
      </xdr:nvSpPr>
      <xdr:spPr>
        <a:xfrm>
          <a:off x="13500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545" name="n_4aveValue【認定こども園・幼稚園・保育所】&#10;有形固定資産減価償却率"/>
        <xdr:cNvSpPr txBox="1"/>
      </xdr:nvSpPr>
      <xdr:spPr>
        <a:xfrm>
          <a:off x="12611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78213</xdr:rowOff>
    </xdr:from>
    <xdr:ext cx="405111" cy="259045"/>
    <xdr:sp macro="" textlink="">
      <xdr:nvSpPr>
        <xdr:cNvPr id="546" name="n_1mainValue【認定こども園・幼稚園・保育所】&#10;有形固定資産減価償却率"/>
        <xdr:cNvSpPr txBox="1"/>
      </xdr:nvSpPr>
      <xdr:spPr>
        <a:xfrm>
          <a:off x="15266044" y="573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36484</xdr:rowOff>
    </xdr:from>
    <xdr:ext cx="405111" cy="259045"/>
    <xdr:sp macro="" textlink="">
      <xdr:nvSpPr>
        <xdr:cNvPr id="547" name="n_2mainValue【認定こども園・幼稚園・保育所】&#10;有形固定資産減価償却率"/>
        <xdr:cNvSpPr txBox="1"/>
      </xdr:nvSpPr>
      <xdr:spPr>
        <a:xfrm>
          <a:off x="143897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561</xdr:rowOff>
    </xdr:from>
    <xdr:ext cx="405111" cy="259045"/>
    <xdr:sp macro="" textlink="">
      <xdr:nvSpPr>
        <xdr:cNvPr id="548" name="n_3mainValue【認定こども園・幼稚園・保育所】&#10;有形固定資産減価償却率"/>
        <xdr:cNvSpPr txBox="1"/>
      </xdr:nvSpPr>
      <xdr:spPr>
        <a:xfrm>
          <a:off x="13500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136089</xdr:rowOff>
    </xdr:from>
    <xdr:ext cx="405111" cy="259045"/>
    <xdr:sp macro="" textlink="">
      <xdr:nvSpPr>
        <xdr:cNvPr id="549" name="n_4mainValue【認定こども園・幼稚園・保育所】&#10;有形固定資産減価償却率"/>
        <xdr:cNvSpPr txBox="1"/>
      </xdr:nvSpPr>
      <xdr:spPr>
        <a:xfrm>
          <a:off x="12611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1" name="テキスト ボックス 56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3" name="テキスト ボックス 56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5" name="テキスト ボックス 56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7" name="テキスト ボックス 56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9" name="テキスト ボックス 56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1" name="テキスト ボックス 57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575" name="直線コネクタ 574"/>
        <xdr:cNvCxnSpPr/>
      </xdr:nvCxnSpPr>
      <xdr:spPr>
        <a:xfrm flipV="1">
          <a:off x="22160864" y="5700849"/>
          <a:ext cx="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576" name="【認定こども園・幼稚園・保育所】&#10;一人当たり面積最小値テキスト"/>
        <xdr:cNvSpPr txBox="1"/>
      </xdr:nvSpPr>
      <xdr:spPr>
        <a:xfrm>
          <a:off x="22199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577" name="直線コネクタ 576"/>
        <xdr:cNvCxnSpPr/>
      </xdr:nvCxnSpPr>
      <xdr:spPr>
        <a:xfrm>
          <a:off x="22072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578" name="【認定こども園・幼稚園・保育所】&#10;一人当たり面積最大値テキスト"/>
        <xdr:cNvSpPr txBox="1"/>
      </xdr:nvSpPr>
      <xdr:spPr>
        <a:xfrm>
          <a:off x="22199600" y="54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579" name="直線コネクタ 578"/>
        <xdr:cNvCxnSpPr/>
      </xdr:nvCxnSpPr>
      <xdr:spPr>
        <a:xfrm>
          <a:off x="22072600" y="570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57711</xdr:rowOff>
    </xdr:from>
    <xdr:ext cx="469744" cy="259045"/>
    <xdr:sp macro="" textlink="">
      <xdr:nvSpPr>
        <xdr:cNvPr id="580" name="【認定こども園・幼稚園・保育所】&#10;一人当たり面積平均値テキスト"/>
        <xdr:cNvSpPr txBox="1"/>
      </xdr:nvSpPr>
      <xdr:spPr>
        <a:xfrm>
          <a:off x="22199600" y="6744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581" name="フローチャート: 判断 580"/>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582" name="フローチャート: 判断 581"/>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583" name="フローチャート: 判断 582"/>
        <xdr:cNvSpPr/>
      </xdr:nvSpPr>
      <xdr:spPr>
        <a:xfrm>
          <a:off x="20383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584" name="フローチャート: 判断 583"/>
        <xdr:cNvSpPr/>
      </xdr:nvSpPr>
      <xdr:spPr>
        <a:xfrm>
          <a:off x="19494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11793</xdr:rowOff>
    </xdr:from>
    <xdr:to>
      <xdr:col>98</xdr:col>
      <xdr:colOff>38100</xdr:colOff>
      <xdr:row>39</xdr:row>
      <xdr:rowOff>113393</xdr:rowOff>
    </xdr:to>
    <xdr:sp macro="" textlink="">
      <xdr:nvSpPr>
        <xdr:cNvPr id="585" name="フローチャート: 判断 584"/>
        <xdr:cNvSpPr/>
      </xdr:nvSpPr>
      <xdr:spPr>
        <a:xfrm>
          <a:off x="18605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146231</xdr:rowOff>
    </xdr:from>
    <xdr:to>
      <xdr:col>116</xdr:col>
      <xdr:colOff>114300</xdr:colOff>
      <xdr:row>39</xdr:row>
      <xdr:rowOff>76381</xdr:rowOff>
    </xdr:to>
    <xdr:sp macro="" textlink="">
      <xdr:nvSpPr>
        <xdr:cNvPr id="591" name="楕円 590"/>
        <xdr:cNvSpPr/>
      </xdr:nvSpPr>
      <xdr:spPr>
        <a:xfrm>
          <a:off x="221107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169108</xdr:rowOff>
    </xdr:from>
    <xdr:ext cx="469744" cy="259045"/>
    <xdr:sp macro="" textlink="">
      <xdr:nvSpPr>
        <xdr:cNvPr id="592" name="【認定こども園・幼稚園・保育所】&#10;一人当たり面積該当値テキスト"/>
        <xdr:cNvSpPr txBox="1"/>
      </xdr:nvSpPr>
      <xdr:spPr>
        <a:xfrm>
          <a:off x="22199600" y="651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19413</xdr:rowOff>
    </xdr:from>
    <xdr:to>
      <xdr:col>112</xdr:col>
      <xdr:colOff>38100</xdr:colOff>
      <xdr:row>37</xdr:row>
      <xdr:rowOff>121013</xdr:rowOff>
    </xdr:to>
    <xdr:sp macro="" textlink="">
      <xdr:nvSpPr>
        <xdr:cNvPr id="593" name="楕円 592"/>
        <xdr:cNvSpPr/>
      </xdr:nvSpPr>
      <xdr:spPr>
        <a:xfrm>
          <a:off x="21272500" y="63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70213</xdr:rowOff>
    </xdr:from>
    <xdr:to>
      <xdr:col>116</xdr:col>
      <xdr:colOff>63500</xdr:colOff>
      <xdr:row>39</xdr:row>
      <xdr:rowOff>25581</xdr:rowOff>
    </xdr:to>
    <xdr:cxnSp macro="">
      <xdr:nvCxnSpPr>
        <xdr:cNvPr id="594" name="直線コネクタ 593"/>
        <xdr:cNvCxnSpPr/>
      </xdr:nvCxnSpPr>
      <xdr:spPr>
        <a:xfrm>
          <a:off x="21323300" y="6413863"/>
          <a:ext cx="838200" cy="29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165826</xdr:rowOff>
    </xdr:from>
    <xdr:to>
      <xdr:col>107</xdr:col>
      <xdr:colOff>101600</xdr:colOff>
      <xdr:row>39</xdr:row>
      <xdr:rowOff>95976</xdr:rowOff>
    </xdr:to>
    <xdr:sp macro="" textlink="">
      <xdr:nvSpPr>
        <xdr:cNvPr id="595" name="楕円 594"/>
        <xdr:cNvSpPr/>
      </xdr:nvSpPr>
      <xdr:spPr>
        <a:xfrm>
          <a:off x="20383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70213</xdr:rowOff>
    </xdr:from>
    <xdr:to>
      <xdr:col>111</xdr:col>
      <xdr:colOff>177800</xdr:colOff>
      <xdr:row>39</xdr:row>
      <xdr:rowOff>45176</xdr:rowOff>
    </xdr:to>
    <xdr:cxnSp macro="">
      <xdr:nvCxnSpPr>
        <xdr:cNvPr id="596" name="直線コネクタ 595"/>
        <xdr:cNvCxnSpPr/>
      </xdr:nvCxnSpPr>
      <xdr:spPr>
        <a:xfrm flipV="1">
          <a:off x="20434300" y="6413863"/>
          <a:ext cx="889000" cy="31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4173</xdr:rowOff>
    </xdr:from>
    <xdr:to>
      <xdr:col>102</xdr:col>
      <xdr:colOff>165100</xdr:colOff>
      <xdr:row>39</xdr:row>
      <xdr:rowOff>105773</xdr:rowOff>
    </xdr:to>
    <xdr:sp macro="" textlink="">
      <xdr:nvSpPr>
        <xdr:cNvPr id="597" name="楕円 596"/>
        <xdr:cNvSpPr/>
      </xdr:nvSpPr>
      <xdr:spPr>
        <a:xfrm>
          <a:off x="19494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45176</xdr:rowOff>
    </xdr:from>
    <xdr:to>
      <xdr:col>107</xdr:col>
      <xdr:colOff>50800</xdr:colOff>
      <xdr:row>39</xdr:row>
      <xdr:rowOff>54973</xdr:rowOff>
    </xdr:to>
    <xdr:cxnSp macro="">
      <xdr:nvCxnSpPr>
        <xdr:cNvPr id="598" name="直線コネクタ 597"/>
        <xdr:cNvCxnSpPr/>
      </xdr:nvCxnSpPr>
      <xdr:spPr>
        <a:xfrm flipV="1">
          <a:off x="19545300" y="67317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158206</xdr:rowOff>
    </xdr:from>
    <xdr:to>
      <xdr:col>98</xdr:col>
      <xdr:colOff>38100</xdr:colOff>
      <xdr:row>39</xdr:row>
      <xdr:rowOff>88356</xdr:rowOff>
    </xdr:to>
    <xdr:sp macro="" textlink="">
      <xdr:nvSpPr>
        <xdr:cNvPr id="599" name="楕円 598"/>
        <xdr:cNvSpPr/>
      </xdr:nvSpPr>
      <xdr:spPr>
        <a:xfrm>
          <a:off x="18605500" y="667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37556</xdr:rowOff>
    </xdr:from>
    <xdr:to>
      <xdr:col>102</xdr:col>
      <xdr:colOff>114300</xdr:colOff>
      <xdr:row>39</xdr:row>
      <xdr:rowOff>54973</xdr:rowOff>
    </xdr:to>
    <xdr:cxnSp macro="">
      <xdr:nvCxnSpPr>
        <xdr:cNvPr id="600" name="直線コネクタ 599"/>
        <xdr:cNvCxnSpPr/>
      </xdr:nvCxnSpPr>
      <xdr:spPr>
        <a:xfrm>
          <a:off x="18656300" y="6724106"/>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23421</xdr:rowOff>
    </xdr:from>
    <xdr:ext cx="469744" cy="259045"/>
    <xdr:sp macro="" textlink="">
      <xdr:nvSpPr>
        <xdr:cNvPr id="601" name="n_1aveValue【認定こども園・幼稚園・保育所】&#10;一人当たり面積"/>
        <xdr:cNvSpPr txBox="1"/>
      </xdr:nvSpPr>
      <xdr:spPr>
        <a:xfrm>
          <a:off x="210757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32130</xdr:rowOff>
    </xdr:from>
    <xdr:ext cx="469744" cy="259045"/>
    <xdr:sp macro="" textlink="">
      <xdr:nvSpPr>
        <xdr:cNvPr id="602" name="n_2aveValue【認定こども園・幼稚園・保育所】&#10;一人当たり面積"/>
        <xdr:cNvSpPr txBox="1"/>
      </xdr:nvSpPr>
      <xdr:spPr>
        <a:xfrm>
          <a:off x="20199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34307</xdr:rowOff>
    </xdr:from>
    <xdr:ext cx="469744" cy="259045"/>
    <xdr:sp macro="" textlink="">
      <xdr:nvSpPr>
        <xdr:cNvPr id="603" name="n_3aveValue【認定こども園・幼稚園・保育所】&#10;一人当たり面積"/>
        <xdr:cNvSpPr txBox="1"/>
      </xdr:nvSpPr>
      <xdr:spPr>
        <a:xfrm>
          <a:off x="19310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104520</xdr:rowOff>
    </xdr:from>
    <xdr:ext cx="469744" cy="259045"/>
    <xdr:sp macro="" textlink="">
      <xdr:nvSpPr>
        <xdr:cNvPr id="604" name="n_4aveValue【認定こども園・幼稚園・保育所】&#10;一人当たり面積"/>
        <xdr:cNvSpPr txBox="1"/>
      </xdr:nvSpPr>
      <xdr:spPr>
        <a:xfrm>
          <a:off x="1842142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137540</xdr:rowOff>
    </xdr:from>
    <xdr:ext cx="469744" cy="259045"/>
    <xdr:sp macro="" textlink="">
      <xdr:nvSpPr>
        <xdr:cNvPr id="605" name="n_1mainValue【認定こども園・幼稚園・保育所】&#10;一人当たり面積"/>
        <xdr:cNvSpPr txBox="1"/>
      </xdr:nvSpPr>
      <xdr:spPr>
        <a:xfrm>
          <a:off x="21075727" y="613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112503</xdr:rowOff>
    </xdr:from>
    <xdr:ext cx="469744" cy="259045"/>
    <xdr:sp macro="" textlink="">
      <xdr:nvSpPr>
        <xdr:cNvPr id="606" name="n_2mainValue【認定こども園・幼稚園・保育所】&#10;一人当たり面積"/>
        <xdr:cNvSpPr txBox="1"/>
      </xdr:nvSpPr>
      <xdr:spPr>
        <a:xfrm>
          <a:off x="20199427" y="645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122300</xdr:rowOff>
    </xdr:from>
    <xdr:ext cx="469744" cy="259045"/>
    <xdr:sp macro="" textlink="">
      <xdr:nvSpPr>
        <xdr:cNvPr id="607" name="n_3mainValue【認定こども園・幼稚園・保育所】&#10;一人当たり面積"/>
        <xdr:cNvSpPr txBox="1"/>
      </xdr:nvSpPr>
      <xdr:spPr>
        <a:xfrm>
          <a:off x="19310427" y="646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104883</xdr:rowOff>
    </xdr:from>
    <xdr:ext cx="469744" cy="259045"/>
    <xdr:sp macro="" textlink="">
      <xdr:nvSpPr>
        <xdr:cNvPr id="608" name="n_4mainValue【認定こども園・幼稚園・保育所】&#10;一人当たり面積"/>
        <xdr:cNvSpPr txBox="1"/>
      </xdr:nvSpPr>
      <xdr:spPr>
        <a:xfrm>
          <a:off x="18421427" y="644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633" name="直線コネクタ 632"/>
        <xdr:cNvCxnSpPr/>
      </xdr:nvCxnSpPr>
      <xdr:spPr>
        <a:xfrm flipV="1">
          <a:off x="16318864"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634" name="【学校施設】&#10;有形固定資産減価償却率最小値テキスト"/>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635" name="直線コネクタ 634"/>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636" name="【学校施設】&#10;有形固定資産減価償却率最大値テキスト"/>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637" name="直線コネクタ 636"/>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638" name="【学校施設】&#10;有形固定資産減価償却率平均値テキスト"/>
        <xdr:cNvSpPr txBox="1"/>
      </xdr:nvSpPr>
      <xdr:spPr>
        <a:xfrm>
          <a:off x="16357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639" name="フローチャート: 判断 638"/>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40" name="フローチャート: 判断 639"/>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641" name="フローチャート: 判断 640"/>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642" name="フローチャート: 判断 641"/>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643" name="フローチャート: 判断 642"/>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63500</xdr:rowOff>
    </xdr:from>
    <xdr:to>
      <xdr:col>85</xdr:col>
      <xdr:colOff>177800</xdr:colOff>
      <xdr:row>58</xdr:row>
      <xdr:rowOff>165100</xdr:rowOff>
    </xdr:to>
    <xdr:sp macro="" textlink="">
      <xdr:nvSpPr>
        <xdr:cNvPr id="649" name="楕円 648"/>
        <xdr:cNvSpPr/>
      </xdr:nvSpPr>
      <xdr:spPr>
        <a:xfrm>
          <a:off x="16268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86377</xdr:rowOff>
    </xdr:from>
    <xdr:ext cx="405111" cy="259045"/>
    <xdr:sp macro="" textlink="">
      <xdr:nvSpPr>
        <xdr:cNvPr id="650" name="【学校施設】&#10;有形固定資産減価償却率該当値テキスト"/>
        <xdr:cNvSpPr txBox="1"/>
      </xdr:nvSpPr>
      <xdr:spPr>
        <a:xfrm>
          <a:off x="16357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53975</xdr:rowOff>
    </xdr:from>
    <xdr:to>
      <xdr:col>81</xdr:col>
      <xdr:colOff>101600</xdr:colOff>
      <xdr:row>58</xdr:row>
      <xdr:rowOff>155575</xdr:rowOff>
    </xdr:to>
    <xdr:sp macro="" textlink="">
      <xdr:nvSpPr>
        <xdr:cNvPr id="651" name="楕円 650"/>
        <xdr:cNvSpPr/>
      </xdr:nvSpPr>
      <xdr:spPr>
        <a:xfrm>
          <a:off x="15430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104775</xdr:rowOff>
    </xdr:from>
    <xdr:to>
      <xdr:col>85</xdr:col>
      <xdr:colOff>127000</xdr:colOff>
      <xdr:row>58</xdr:row>
      <xdr:rowOff>114300</xdr:rowOff>
    </xdr:to>
    <xdr:cxnSp macro="">
      <xdr:nvCxnSpPr>
        <xdr:cNvPr id="652" name="直線コネクタ 651"/>
        <xdr:cNvCxnSpPr/>
      </xdr:nvCxnSpPr>
      <xdr:spPr>
        <a:xfrm>
          <a:off x="15481300" y="100488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8255</xdr:rowOff>
    </xdr:from>
    <xdr:to>
      <xdr:col>76</xdr:col>
      <xdr:colOff>165100</xdr:colOff>
      <xdr:row>58</xdr:row>
      <xdr:rowOff>109855</xdr:rowOff>
    </xdr:to>
    <xdr:sp macro="" textlink="">
      <xdr:nvSpPr>
        <xdr:cNvPr id="653" name="楕円 652"/>
        <xdr:cNvSpPr/>
      </xdr:nvSpPr>
      <xdr:spPr>
        <a:xfrm>
          <a:off x="14541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59055</xdr:rowOff>
    </xdr:from>
    <xdr:to>
      <xdr:col>81</xdr:col>
      <xdr:colOff>50800</xdr:colOff>
      <xdr:row>58</xdr:row>
      <xdr:rowOff>104775</xdr:rowOff>
    </xdr:to>
    <xdr:cxnSp macro="">
      <xdr:nvCxnSpPr>
        <xdr:cNvPr id="654" name="直線コネクタ 653"/>
        <xdr:cNvCxnSpPr/>
      </xdr:nvCxnSpPr>
      <xdr:spPr>
        <a:xfrm>
          <a:off x="14592300" y="100031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147320</xdr:rowOff>
    </xdr:from>
    <xdr:to>
      <xdr:col>72</xdr:col>
      <xdr:colOff>38100</xdr:colOff>
      <xdr:row>58</xdr:row>
      <xdr:rowOff>77470</xdr:rowOff>
    </xdr:to>
    <xdr:sp macro="" textlink="">
      <xdr:nvSpPr>
        <xdr:cNvPr id="655" name="楕円 654"/>
        <xdr:cNvSpPr/>
      </xdr:nvSpPr>
      <xdr:spPr>
        <a:xfrm>
          <a:off x="13652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26670</xdr:rowOff>
    </xdr:from>
    <xdr:to>
      <xdr:col>76</xdr:col>
      <xdr:colOff>114300</xdr:colOff>
      <xdr:row>58</xdr:row>
      <xdr:rowOff>59055</xdr:rowOff>
    </xdr:to>
    <xdr:cxnSp macro="">
      <xdr:nvCxnSpPr>
        <xdr:cNvPr id="656" name="直線コネクタ 655"/>
        <xdr:cNvCxnSpPr/>
      </xdr:nvCxnSpPr>
      <xdr:spPr>
        <a:xfrm>
          <a:off x="13703300" y="99707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73025</xdr:rowOff>
    </xdr:from>
    <xdr:to>
      <xdr:col>67</xdr:col>
      <xdr:colOff>101600</xdr:colOff>
      <xdr:row>58</xdr:row>
      <xdr:rowOff>3175</xdr:rowOff>
    </xdr:to>
    <xdr:sp macro="" textlink="">
      <xdr:nvSpPr>
        <xdr:cNvPr id="657" name="楕円 656"/>
        <xdr:cNvSpPr/>
      </xdr:nvSpPr>
      <xdr:spPr>
        <a:xfrm>
          <a:off x="12763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123825</xdr:rowOff>
    </xdr:from>
    <xdr:to>
      <xdr:col>71</xdr:col>
      <xdr:colOff>177800</xdr:colOff>
      <xdr:row>58</xdr:row>
      <xdr:rowOff>26670</xdr:rowOff>
    </xdr:to>
    <xdr:cxnSp macro="">
      <xdr:nvCxnSpPr>
        <xdr:cNvPr id="658" name="直線コネクタ 657"/>
        <xdr:cNvCxnSpPr/>
      </xdr:nvCxnSpPr>
      <xdr:spPr>
        <a:xfrm>
          <a:off x="12814300" y="989647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659" name="n_1aveValue【学校施設】&#10;有形固定資産減価償却率"/>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150512</xdr:rowOff>
    </xdr:from>
    <xdr:ext cx="405111" cy="259045"/>
    <xdr:sp macro="" textlink="">
      <xdr:nvSpPr>
        <xdr:cNvPr id="660" name="n_2aveValue【学校施設】&#10;有形固定資産減価償却率"/>
        <xdr:cNvSpPr txBox="1"/>
      </xdr:nvSpPr>
      <xdr:spPr>
        <a:xfrm>
          <a:off x="14389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169562</xdr:rowOff>
    </xdr:from>
    <xdr:ext cx="405111" cy="259045"/>
    <xdr:sp macro="" textlink="">
      <xdr:nvSpPr>
        <xdr:cNvPr id="661" name="n_3aveValue【学校施設】&#10;有形固定資産減価償却率"/>
        <xdr:cNvSpPr txBox="1"/>
      </xdr:nvSpPr>
      <xdr:spPr>
        <a:xfrm>
          <a:off x="13500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47642</xdr:rowOff>
    </xdr:from>
    <xdr:ext cx="405111" cy="259045"/>
    <xdr:sp macro="" textlink="">
      <xdr:nvSpPr>
        <xdr:cNvPr id="662" name="n_4aveValue【学校施設】&#10;有形固定資産減価償却率"/>
        <xdr:cNvSpPr txBox="1"/>
      </xdr:nvSpPr>
      <xdr:spPr>
        <a:xfrm>
          <a:off x="12611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652</xdr:rowOff>
    </xdr:from>
    <xdr:ext cx="405111" cy="259045"/>
    <xdr:sp macro="" textlink="">
      <xdr:nvSpPr>
        <xdr:cNvPr id="663" name="n_1mainValue【学校施設】&#10;有形固定資産減価償却率"/>
        <xdr:cNvSpPr txBox="1"/>
      </xdr:nvSpPr>
      <xdr:spPr>
        <a:xfrm>
          <a:off x="152660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126382</xdr:rowOff>
    </xdr:from>
    <xdr:ext cx="405111" cy="259045"/>
    <xdr:sp macro="" textlink="">
      <xdr:nvSpPr>
        <xdr:cNvPr id="664" name="n_2mainValue【学校施設】&#10;有形固定資産減価償却率"/>
        <xdr:cNvSpPr txBox="1"/>
      </xdr:nvSpPr>
      <xdr:spPr>
        <a:xfrm>
          <a:off x="143897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93997</xdr:rowOff>
    </xdr:from>
    <xdr:ext cx="405111" cy="259045"/>
    <xdr:sp macro="" textlink="">
      <xdr:nvSpPr>
        <xdr:cNvPr id="665" name="n_3mainValue【学校施設】&#10;有形固定資産減価償却率"/>
        <xdr:cNvSpPr txBox="1"/>
      </xdr:nvSpPr>
      <xdr:spPr>
        <a:xfrm>
          <a:off x="1350074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19702</xdr:rowOff>
    </xdr:from>
    <xdr:ext cx="405111" cy="259045"/>
    <xdr:sp macro="" textlink="">
      <xdr:nvSpPr>
        <xdr:cNvPr id="666" name="n_4mainValue【学校施設】&#10;有形固定資産減価償却率"/>
        <xdr:cNvSpPr txBox="1"/>
      </xdr:nvSpPr>
      <xdr:spPr>
        <a:xfrm>
          <a:off x="126117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2" name="テキスト ボックス 681"/>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4" name="テキスト ボックス 683"/>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6" name="テキスト ボックス 685"/>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690" name="直線コネクタ 689"/>
        <xdr:cNvCxnSpPr/>
      </xdr:nvCxnSpPr>
      <xdr:spPr>
        <a:xfrm flipV="1">
          <a:off x="221608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691" name="【学校施設】&#10;一人当たり面積最小値テキスト"/>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692" name="直線コネクタ 691"/>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693" name="【学校施設】&#10;一人当たり面積最大値テキスト"/>
        <xdr:cNvSpPr txBox="1"/>
      </xdr:nvSpPr>
      <xdr:spPr>
        <a:xfrm>
          <a:off x="221996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694" name="直線コネクタ 693"/>
        <xdr:cNvCxnSpPr/>
      </xdr:nvCxnSpPr>
      <xdr:spPr>
        <a:xfrm>
          <a:off x="22072600" y="962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47565</xdr:rowOff>
    </xdr:from>
    <xdr:ext cx="469744" cy="259045"/>
    <xdr:sp macro="" textlink="">
      <xdr:nvSpPr>
        <xdr:cNvPr id="695" name="【学校施設】&#10;一人当たり面積平均値テキスト"/>
        <xdr:cNvSpPr txBox="1"/>
      </xdr:nvSpPr>
      <xdr:spPr>
        <a:xfrm>
          <a:off x="22199600" y="10677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696" name="フローチャート: 判断 695"/>
        <xdr:cNvSpPr/>
      </xdr:nvSpPr>
      <xdr:spPr>
        <a:xfrm>
          <a:off x="221107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697" name="フローチャート: 判断 696"/>
        <xdr:cNvSpPr/>
      </xdr:nvSpPr>
      <xdr:spPr>
        <a:xfrm>
          <a:off x="21272500" y="107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698" name="フローチャート: 判断 697"/>
        <xdr:cNvSpPr/>
      </xdr:nvSpPr>
      <xdr:spPr>
        <a:xfrm>
          <a:off x="20383500"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699" name="フローチャート: 判断 698"/>
        <xdr:cNvSpPr/>
      </xdr:nvSpPr>
      <xdr:spPr>
        <a:xfrm>
          <a:off x="1949450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79731</xdr:rowOff>
    </xdr:from>
    <xdr:to>
      <xdr:col>98</xdr:col>
      <xdr:colOff>38100</xdr:colOff>
      <xdr:row>63</xdr:row>
      <xdr:rowOff>9881</xdr:rowOff>
    </xdr:to>
    <xdr:sp macro="" textlink="">
      <xdr:nvSpPr>
        <xdr:cNvPr id="700" name="フローチャート: 判断 699"/>
        <xdr:cNvSpPr/>
      </xdr:nvSpPr>
      <xdr:spPr>
        <a:xfrm>
          <a:off x="18605500" y="107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122631</xdr:rowOff>
    </xdr:from>
    <xdr:to>
      <xdr:col>116</xdr:col>
      <xdr:colOff>114300</xdr:colOff>
      <xdr:row>61</xdr:row>
      <xdr:rowOff>52781</xdr:rowOff>
    </xdr:to>
    <xdr:sp macro="" textlink="">
      <xdr:nvSpPr>
        <xdr:cNvPr id="706" name="楕円 705"/>
        <xdr:cNvSpPr/>
      </xdr:nvSpPr>
      <xdr:spPr>
        <a:xfrm>
          <a:off x="22110700" y="1040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145508</xdr:rowOff>
    </xdr:from>
    <xdr:ext cx="469744" cy="259045"/>
    <xdr:sp macro="" textlink="">
      <xdr:nvSpPr>
        <xdr:cNvPr id="707" name="【学校施設】&#10;一人当たり面積該当値テキスト"/>
        <xdr:cNvSpPr txBox="1"/>
      </xdr:nvSpPr>
      <xdr:spPr>
        <a:xfrm>
          <a:off x="22199600"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105029</xdr:rowOff>
    </xdr:from>
    <xdr:to>
      <xdr:col>112</xdr:col>
      <xdr:colOff>38100</xdr:colOff>
      <xdr:row>61</xdr:row>
      <xdr:rowOff>35179</xdr:rowOff>
    </xdr:to>
    <xdr:sp macro="" textlink="">
      <xdr:nvSpPr>
        <xdr:cNvPr id="708" name="楕円 707"/>
        <xdr:cNvSpPr/>
      </xdr:nvSpPr>
      <xdr:spPr>
        <a:xfrm>
          <a:off x="21272500" y="1039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155829</xdr:rowOff>
    </xdr:from>
    <xdr:to>
      <xdr:col>116</xdr:col>
      <xdr:colOff>63500</xdr:colOff>
      <xdr:row>61</xdr:row>
      <xdr:rowOff>1981</xdr:rowOff>
    </xdr:to>
    <xdr:cxnSp macro="">
      <xdr:nvCxnSpPr>
        <xdr:cNvPr id="709" name="直線コネクタ 708"/>
        <xdr:cNvCxnSpPr/>
      </xdr:nvCxnSpPr>
      <xdr:spPr>
        <a:xfrm>
          <a:off x="21323300" y="10442829"/>
          <a:ext cx="8382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92532</xdr:rowOff>
    </xdr:from>
    <xdr:to>
      <xdr:col>107</xdr:col>
      <xdr:colOff>101600</xdr:colOff>
      <xdr:row>61</xdr:row>
      <xdr:rowOff>22682</xdr:rowOff>
    </xdr:to>
    <xdr:sp macro="" textlink="">
      <xdr:nvSpPr>
        <xdr:cNvPr id="710" name="楕円 709"/>
        <xdr:cNvSpPr/>
      </xdr:nvSpPr>
      <xdr:spPr>
        <a:xfrm>
          <a:off x="20383500" y="103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143332</xdr:rowOff>
    </xdr:from>
    <xdr:to>
      <xdr:col>111</xdr:col>
      <xdr:colOff>177800</xdr:colOff>
      <xdr:row>60</xdr:row>
      <xdr:rowOff>155829</xdr:rowOff>
    </xdr:to>
    <xdr:cxnSp macro="">
      <xdr:nvCxnSpPr>
        <xdr:cNvPr id="711" name="直線コネクタ 710"/>
        <xdr:cNvCxnSpPr/>
      </xdr:nvCxnSpPr>
      <xdr:spPr>
        <a:xfrm>
          <a:off x="20434300" y="10430332"/>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122936</xdr:rowOff>
    </xdr:from>
    <xdr:to>
      <xdr:col>102</xdr:col>
      <xdr:colOff>165100</xdr:colOff>
      <xdr:row>61</xdr:row>
      <xdr:rowOff>53086</xdr:rowOff>
    </xdr:to>
    <xdr:sp macro="" textlink="">
      <xdr:nvSpPr>
        <xdr:cNvPr id="712" name="楕円 711"/>
        <xdr:cNvSpPr/>
      </xdr:nvSpPr>
      <xdr:spPr>
        <a:xfrm>
          <a:off x="19494500" y="1040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143332</xdr:rowOff>
    </xdr:from>
    <xdr:to>
      <xdr:col>107</xdr:col>
      <xdr:colOff>50800</xdr:colOff>
      <xdr:row>61</xdr:row>
      <xdr:rowOff>2286</xdr:rowOff>
    </xdr:to>
    <xdr:cxnSp macro="">
      <xdr:nvCxnSpPr>
        <xdr:cNvPr id="713" name="直線コネクタ 712"/>
        <xdr:cNvCxnSpPr/>
      </xdr:nvCxnSpPr>
      <xdr:spPr>
        <a:xfrm flipV="1">
          <a:off x="19545300" y="10430332"/>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104877</xdr:rowOff>
    </xdr:from>
    <xdr:to>
      <xdr:col>98</xdr:col>
      <xdr:colOff>38100</xdr:colOff>
      <xdr:row>61</xdr:row>
      <xdr:rowOff>35027</xdr:rowOff>
    </xdr:to>
    <xdr:sp macro="" textlink="">
      <xdr:nvSpPr>
        <xdr:cNvPr id="714" name="楕円 713"/>
        <xdr:cNvSpPr/>
      </xdr:nvSpPr>
      <xdr:spPr>
        <a:xfrm>
          <a:off x="18605500" y="1039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155677</xdr:rowOff>
    </xdr:from>
    <xdr:to>
      <xdr:col>102</xdr:col>
      <xdr:colOff>114300</xdr:colOff>
      <xdr:row>61</xdr:row>
      <xdr:rowOff>2286</xdr:rowOff>
    </xdr:to>
    <xdr:cxnSp macro="">
      <xdr:nvCxnSpPr>
        <xdr:cNvPr id="715" name="直線コネクタ 714"/>
        <xdr:cNvCxnSpPr/>
      </xdr:nvCxnSpPr>
      <xdr:spPr>
        <a:xfrm>
          <a:off x="18656300" y="10442677"/>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163466</xdr:rowOff>
    </xdr:from>
    <xdr:ext cx="469744" cy="259045"/>
    <xdr:sp macro="" textlink="">
      <xdr:nvSpPr>
        <xdr:cNvPr id="716" name="n_1aveValue【学校施設】&#10;一人当たり面積"/>
        <xdr:cNvSpPr txBox="1"/>
      </xdr:nvSpPr>
      <xdr:spPr>
        <a:xfrm>
          <a:off x="21075727" y="1079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140149</xdr:rowOff>
    </xdr:from>
    <xdr:ext cx="469744" cy="259045"/>
    <xdr:sp macro="" textlink="">
      <xdr:nvSpPr>
        <xdr:cNvPr id="717" name="n_2aveValue【学校施設】&#10;一人当たり面積"/>
        <xdr:cNvSpPr txBox="1"/>
      </xdr:nvSpPr>
      <xdr:spPr>
        <a:xfrm>
          <a:off x="20199427" y="1077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150436</xdr:rowOff>
    </xdr:from>
    <xdr:ext cx="469744" cy="259045"/>
    <xdr:sp macro="" textlink="">
      <xdr:nvSpPr>
        <xdr:cNvPr id="718" name="n_3aveValue【学校施設】&#10;一人当たり面積"/>
        <xdr:cNvSpPr txBox="1"/>
      </xdr:nvSpPr>
      <xdr:spPr>
        <a:xfrm>
          <a:off x="19310427" y="1078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1008</xdr:rowOff>
    </xdr:from>
    <xdr:ext cx="469744" cy="259045"/>
    <xdr:sp macro="" textlink="">
      <xdr:nvSpPr>
        <xdr:cNvPr id="719" name="n_4aveValue【学校施設】&#10;一人当たり面積"/>
        <xdr:cNvSpPr txBox="1"/>
      </xdr:nvSpPr>
      <xdr:spPr>
        <a:xfrm>
          <a:off x="18421427" y="1080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51706</xdr:rowOff>
    </xdr:from>
    <xdr:ext cx="469744" cy="259045"/>
    <xdr:sp macro="" textlink="">
      <xdr:nvSpPr>
        <xdr:cNvPr id="720" name="n_1mainValue【学校施設】&#10;一人当たり面積"/>
        <xdr:cNvSpPr txBox="1"/>
      </xdr:nvSpPr>
      <xdr:spPr>
        <a:xfrm>
          <a:off x="21075727" y="1016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39209</xdr:rowOff>
    </xdr:from>
    <xdr:ext cx="469744" cy="259045"/>
    <xdr:sp macro="" textlink="">
      <xdr:nvSpPr>
        <xdr:cNvPr id="721" name="n_2mainValue【学校施設】&#10;一人当たり面積"/>
        <xdr:cNvSpPr txBox="1"/>
      </xdr:nvSpPr>
      <xdr:spPr>
        <a:xfrm>
          <a:off x="20199427" y="1015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69613</xdr:rowOff>
    </xdr:from>
    <xdr:ext cx="469744" cy="259045"/>
    <xdr:sp macro="" textlink="">
      <xdr:nvSpPr>
        <xdr:cNvPr id="722" name="n_3mainValue【学校施設】&#10;一人当たり面積"/>
        <xdr:cNvSpPr txBox="1"/>
      </xdr:nvSpPr>
      <xdr:spPr>
        <a:xfrm>
          <a:off x="19310427" y="1018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51554</xdr:rowOff>
    </xdr:from>
    <xdr:ext cx="469744" cy="259045"/>
    <xdr:sp macro="" textlink="">
      <xdr:nvSpPr>
        <xdr:cNvPr id="723" name="n_4mainValue【学校施設】&#10;一人当たり面積"/>
        <xdr:cNvSpPr txBox="1"/>
      </xdr:nvSpPr>
      <xdr:spPr>
        <a:xfrm>
          <a:off x="18421427" y="1016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2" name="テキスト ボックス 7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0" name="テキスト ボックス 7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2" name="テキスト ボックス 76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91439</xdr:rowOff>
    </xdr:from>
    <xdr:to>
      <xdr:col>85</xdr:col>
      <xdr:colOff>126364</xdr:colOff>
      <xdr:row>108</xdr:row>
      <xdr:rowOff>152400</xdr:rowOff>
    </xdr:to>
    <xdr:cxnSp macro="">
      <xdr:nvCxnSpPr>
        <xdr:cNvPr id="764" name="直線コネクタ 763"/>
        <xdr:cNvCxnSpPr/>
      </xdr:nvCxnSpPr>
      <xdr:spPr>
        <a:xfrm flipV="1">
          <a:off x="16318864" y="17064989"/>
          <a:ext cx="0" cy="1604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6" name="直線コネクタ 76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38116</xdr:rowOff>
    </xdr:from>
    <xdr:ext cx="405111" cy="259045"/>
    <xdr:sp macro="" textlink="">
      <xdr:nvSpPr>
        <xdr:cNvPr id="767" name="【公民館】&#10;有形固定資産減価償却率最大値テキスト"/>
        <xdr:cNvSpPr txBox="1"/>
      </xdr:nvSpPr>
      <xdr:spPr>
        <a:xfrm>
          <a:off x="16357600" y="1684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91439</xdr:rowOff>
    </xdr:from>
    <xdr:to>
      <xdr:col>86</xdr:col>
      <xdr:colOff>25400</xdr:colOff>
      <xdr:row>99</xdr:row>
      <xdr:rowOff>91439</xdr:rowOff>
    </xdr:to>
    <xdr:cxnSp macro="">
      <xdr:nvCxnSpPr>
        <xdr:cNvPr id="768" name="直線コネクタ 767"/>
        <xdr:cNvCxnSpPr/>
      </xdr:nvCxnSpPr>
      <xdr:spPr>
        <a:xfrm>
          <a:off x="16230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135907</xdr:rowOff>
    </xdr:from>
    <xdr:ext cx="405111" cy="259045"/>
    <xdr:sp macro="" textlink="">
      <xdr:nvSpPr>
        <xdr:cNvPr id="769" name="【公民館】&#10;有形固定資産減価償却率平均値テキスト"/>
        <xdr:cNvSpPr txBox="1"/>
      </xdr:nvSpPr>
      <xdr:spPr>
        <a:xfrm>
          <a:off x="16357600" y="1779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770" name="フローチャート: 判断 769"/>
        <xdr:cNvSpPr/>
      </xdr:nvSpPr>
      <xdr:spPr>
        <a:xfrm>
          <a:off x="162687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61595</xdr:rowOff>
    </xdr:from>
    <xdr:to>
      <xdr:col>81</xdr:col>
      <xdr:colOff>101600</xdr:colOff>
      <xdr:row>104</xdr:row>
      <xdr:rowOff>163195</xdr:rowOff>
    </xdr:to>
    <xdr:sp macro="" textlink="">
      <xdr:nvSpPr>
        <xdr:cNvPr id="771" name="フローチャート: 判断 770"/>
        <xdr:cNvSpPr/>
      </xdr:nvSpPr>
      <xdr:spPr>
        <a:xfrm>
          <a:off x="15430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772" name="フローチャート: 判断 771"/>
        <xdr:cNvSpPr/>
      </xdr:nvSpPr>
      <xdr:spPr>
        <a:xfrm>
          <a:off x="14541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773" name="フローチャート: 判断 772"/>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126364</xdr:rowOff>
    </xdr:from>
    <xdr:to>
      <xdr:col>67</xdr:col>
      <xdr:colOff>101600</xdr:colOff>
      <xdr:row>105</xdr:row>
      <xdr:rowOff>56514</xdr:rowOff>
    </xdr:to>
    <xdr:sp macro="" textlink="">
      <xdr:nvSpPr>
        <xdr:cNvPr id="774" name="フローチャート: 判断 773"/>
        <xdr:cNvSpPr/>
      </xdr:nvSpPr>
      <xdr:spPr>
        <a:xfrm>
          <a:off x="12763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780" name="楕円 779"/>
        <xdr:cNvSpPr/>
      </xdr:nvSpPr>
      <xdr:spPr>
        <a:xfrm>
          <a:off x="162687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139082</xdr:rowOff>
    </xdr:from>
    <xdr:ext cx="405111" cy="259045"/>
    <xdr:sp macro="" textlink="">
      <xdr:nvSpPr>
        <xdr:cNvPr id="781" name="【公民館】&#10;有形固定資産減価償却率該当値テキスト"/>
        <xdr:cNvSpPr txBox="1"/>
      </xdr:nvSpPr>
      <xdr:spPr>
        <a:xfrm>
          <a:off x="16357600"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122555</xdr:rowOff>
    </xdr:from>
    <xdr:to>
      <xdr:col>81</xdr:col>
      <xdr:colOff>101600</xdr:colOff>
      <xdr:row>105</xdr:row>
      <xdr:rowOff>52705</xdr:rowOff>
    </xdr:to>
    <xdr:sp macro="" textlink="">
      <xdr:nvSpPr>
        <xdr:cNvPr id="782" name="楕円 781"/>
        <xdr:cNvSpPr/>
      </xdr:nvSpPr>
      <xdr:spPr>
        <a:xfrm>
          <a:off x="15430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1905</xdr:rowOff>
    </xdr:from>
    <xdr:to>
      <xdr:col>85</xdr:col>
      <xdr:colOff>127000</xdr:colOff>
      <xdr:row>105</xdr:row>
      <xdr:rowOff>40005</xdr:rowOff>
    </xdr:to>
    <xdr:cxnSp macro="">
      <xdr:nvCxnSpPr>
        <xdr:cNvPr id="783" name="直線コネクタ 782"/>
        <xdr:cNvCxnSpPr/>
      </xdr:nvCxnSpPr>
      <xdr:spPr>
        <a:xfrm>
          <a:off x="15481300" y="180041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84455</xdr:rowOff>
    </xdr:from>
    <xdr:to>
      <xdr:col>76</xdr:col>
      <xdr:colOff>165100</xdr:colOff>
      <xdr:row>105</xdr:row>
      <xdr:rowOff>14605</xdr:rowOff>
    </xdr:to>
    <xdr:sp macro="" textlink="">
      <xdr:nvSpPr>
        <xdr:cNvPr id="784" name="楕円 783"/>
        <xdr:cNvSpPr/>
      </xdr:nvSpPr>
      <xdr:spPr>
        <a:xfrm>
          <a:off x="14541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135255</xdr:rowOff>
    </xdr:from>
    <xdr:to>
      <xdr:col>81</xdr:col>
      <xdr:colOff>50800</xdr:colOff>
      <xdr:row>105</xdr:row>
      <xdr:rowOff>1905</xdr:rowOff>
    </xdr:to>
    <xdr:cxnSp macro="">
      <xdr:nvCxnSpPr>
        <xdr:cNvPr id="785" name="直線コネクタ 784"/>
        <xdr:cNvCxnSpPr/>
      </xdr:nvCxnSpPr>
      <xdr:spPr>
        <a:xfrm>
          <a:off x="14592300" y="179660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786" name="楕円 785"/>
        <xdr:cNvSpPr/>
      </xdr:nvSpPr>
      <xdr:spPr>
        <a:xfrm>
          <a:off x="13652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30480</xdr:rowOff>
    </xdr:from>
    <xdr:to>
      <xdr:col>76</xdr:col>
      <xdr:colOff>114300</xdr:colOff>
      <xdr:row>104</xdr:row>
      <xdr:rowOff>135255</xdr:rowOff>
    </xdr:to>
    <xdr:cxnSp macro="">
      <xdr:nvCxnSpPr>
        <xdr:cNvPr id="787" name="直線コネクタ 786"/>
        <xdr:cNvCxnSpPr/>
      </xdr:nvCxnSpPr>
      <xdr:spPr>
        <a:xfrm>
          <a:off x="13703300" y="1786128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128270</xdr:rowOff>
    </xdr:from>
    <xdr:to>
      <xdr:col>67</xdr:col>
      <xdr:colOff>101600</xdr:colOff>
      <xdr:row>104</xdr:row>
      <xdr:rowOff>58420</xdr:rowOff>
    </xdr:to>
    <xdr:sp macro="" textlink="">
      <xdr:nvSpPr>
        <xdr:cNvPr id="788" name="楕円 787"/>
        <xdr:cNvSpPr/>
      </xdr:nvSpPr>
      <xdr:spPr>
        <a:xfrm>
          <a:off x="12763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7620</xdr:rowOff>
    </xdr:from>
    <xdr:to>
      <xdr:col>71</xdr:col>
      <xdr:colOff>177800</xdr:colOff>
      <xdr:row>104</xdr:row>
      <xdr:rowOff>30480</xdr:rowOff>
    </xdr:to>
    <xdr:cxnSp macro="">
      <xdr:nvCxnSpPr>
        <xdr:cNvPr id="789" name="直線コネクタ 788"/>
        <xdr:cNvCxnSpPr/>
      </xdr:nvCxnSpPr>
      <xdr:spPr>
        <a:xfrm>
          <a:off x="12814300" y="17838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8272</xdr:rowOff>
    </xdr:from>
    <xdr:ext cx="405111" cy="259045"/>
    <xdr:sp macro="" textlink="">
      <xdr:nvSpPr>
        <xdr:cNvPr id="790" name="n_1aveValue【公民館】&#10;有形固定資産減価償却率"/>
        <xdr:cNvSpPr txBox="1"/>
      </xdr:nvSpPr>
      <xdr:spPr>
        <a:xfrm>
          <a:off x="152660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2557</xdr:rowOff>
    </xdr:from>
    <xdr:ext cx="405111" cy="259045"/>
    <xdr:sp macro="" textlink="">
      <xdr:nvSpPr>
        <xdr:cNvPr id="791" name="n_2aveValue【公民館】&#10;有形固定資産減価償却率"/>
        <xdr:cNvSpPr txBox="1"/>
      </xdr:nvSpPr>
      <xdr:spPr>
        <a:xfrm>
          <a:off x="143897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165752</xdr:rowOff>
    </xdr:from>
    <xdr:ext cx="405111" cy="259045"/>
    <xdr:sp macro="" textlink="">
      <xdr:nvSpPr>
        <xdr:cNvPr id="792" name="n_3aveValue【公民館】&#10;有形固定資産減価償却率"/>
        <xdr:cNvSpPr txBox="1"/>
      </xdr:nvSpPr>
      <xdr:spPr>
        <a:xfrm>
          <a:off x="13500744"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47641</xdr:rowOff>
    </xdr:from>
    <xdr:ext cx="405111" cy="259045"/>
    <xdr:sp macro="" textlink="">
      <xdr:nvSpPr>
        <xdr:cNvPr id="793" name="n_4aveValue【公民館】&#10;有形固定資産減価償却率"/>
        <xdr:cNvSpPr txBox="1"/>
      </xdr:nvSpPr>
      <xdr:spPr>
        <a:xfrm>
          <a:off x="126117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43832</xdr:rowOff>
    </xdr:from>
    <xdr:ext cx="405111" cy="259045"/>
    <xdr:sp macro="" textlink="">
      <xdr:nvSpPr>
        <xdr:cNvPr id="794" name="n_1mainValue【公民館】&#10;有形固定資産減価償却率"/>
        <xdr:cNvSpPr txBox="1"/>
      </xdr:nvSpPr>
      <xdr:spPr>
        <a:xfrm>
          <a:off x="152660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5732</xdr:rowOff>
    </xdr:from>
    <xdr:ext cx="405111" cy="259045"/>
    <xdr:sp macro="" textlink="">
      <xdr:nvSpPr>
        <xdr:cNvPr id="795" name="n_2mainValue【公民館】&#10;有形固定資産減価償却率"/>
        <xdr:cNvSpPr txBox="1"/>
      </xdr:nvSpPr>
      <xdr:spPr>
        <a:xfrm>
          <a:off x="14389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97807</xdr:rowOff>
    </xdr:from>
    <xdr:ext cx="405111" cy="259045"/>
    <xdr:sp macro="" textlink="">
      <xdr:nvSpPr>
        <xdr:cNvPr id="796" name="n_3mainValue【公民館】&#10;有形固定資産減価償却率"/>
        <xdr:cNvSpPr txBox="1"/>
      </xdr:nvSpPr>
      <xdr:spPr>
        <a:xfrm>
          <a:off x="13500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74947</xdr:rowOff>
    </xdr:from>
    <xdr:ext cx="405111" cy="259045"/>
    <xdr:sp macro="" textlink="">
      <xdr:nvSpPr>
        <xdr:cNvPr id="797" name="n_4mainValue【公民館】&#10;有形固定資産減価償却率"/>
        <xdr:cNvSpPr txBox="1"/>
      </xdr:nvSpPr>
      <xdr:spPr>
        <a:xfrm>
          <a:off x="12611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9" name="テキスト ボックス 818"/>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88582</xdr:rowOff>
    </xdr:from>
    <xdr:to>
      <xdr:col>116</xdr:col>
      <xdr:colOff>62864</xdr:colOff>
      <xdr:row>108</xdr:row>
      <xdr:rowOff>117348</xdr:rowOff>
    </xdr:to>
    <xdr:cxnSp macro="">
      <xdr:nvCxnSpPr>
        <xdr:cNvPr id="821" name="直線コネクタ 820"/>
        <xdr:cNvCxnSpPr/>
      </xdr:nvCxnSpPr>
      <xdr:spPr>
        <a:xfrm flipV="1">
          <a:off x="22160864" y="17405032"/>
          <a:ext cx="0" cy="12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121175</xdr:rowOff>
    </xdr:from>
    <xdr:ext cx="469744" cy="259045"/>
    <xdr:sp macro="" textlink="">
      <xdr:nvSpPr>
        <xdr:cNvPr id="822" name="【公民館】&#10;一人当たり面積最小値テキスト"/>
        <xdr:cNvSpPr txBox="1"/>
      </xdr:nvSpPr>
      <xdr:spPr>
        <a:xfrm>
          <a:off x="22199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117348</xdr:rowOff>
    </xdr:from>
    <xdr:to>
      <xdr:col>116</xdr:col>
      <xdr:colOff>152400</xdr:colOff>
      <xdr:row>108</xdr:row>
      <xdr:rowOff>117348</xdr:rowOff>
    </xdr:to>
    <xdr:cxnSp macro="">
      <xdr:nvCxnSpPr>
        <xdr:cNvPr id="823" name="直線コネクタ 822"/>
        <xdr:cNvCxnSpPr/>
      </xdr:nvCxnSpPr>
      <xdr:spPr>
        <a:xfrm>
          <a:off x="22072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35259</xdr:rowOff>
    </xdr:from>
    <xdr:ext cx="469744" cy="259045"/>
    <xdr:sp macro="" textlink="">
      <xdr:nvSpPr>
        <xdr:cNvPr id="824" name="【公民館】&#10;一人当たり面積最大値テキスト"/>
        <xdr:cNvSpPr txBox="1"/>
      </xdr:nvSpPr>
      <xdr:spPr>
        <a:xfrm>
          <a:off x="22199600" y="1718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88582</xdr:rowOff>
    </xdr:from>
    <xdr:to>
      <xdr:col>116</xdr:col>
      <xdr:colOff>152400</xdr:colOff>
      <xdr:row>101</xdr:row>
      <xdr:rowOff>88582</xdr:rowOff>
    </xdr:to>
    <xdr:cxnSp macro="">
      <xdr:nvCxnSpPr>
        <xdr:cNvPr id="825" name="直線コネクタ 824"/>
        <xdr:cNvCxnSpPr/>
      </xdr:nvCxnSpPr>
      <xdr:spPr>
        <a:xfrm>
          <a:off x="22072600" y="1740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110380</xdr:rowOff>
    </xdr:from>
    <xdr:ext cx="469744" cy="259045"/>
    <xdr:sp macro="" textlink="">
      <xdr:nvSpPr>
        <xdr:cNvPr id="826" name="【公民館】&#10;一人当たり面積平均値テキスト"/>
        <xdr:cNvSpPr txBox="1"/>
      </xdr:nvSpPr>
      <xdr:spPr>
        <a:xfrm>
          <a:off x="22199600" y="18284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87503</xdr:rowOff>
    </xdr:from>
    <xdr:to>
      <xdr:col>116</xdr:col>
      <xdr:colOff>114300</xdr:colOff>
      <xdr:row>108</xdr:row>
      <xdr:rowOff>17653</xdr:rowOff>
    </xdr:to>
    <xdr:sp macro="" textlink="">
      <xdr:nvSpPr>
        <xdr:cNvPr id="827" name="フローチャート: 判断 826"/>
        <xdr:cNvSpPr/>
      </xdr:nvSpPr>
      <xdr:spPr>
        <a:xfrm>
          <a:off x="221107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95886</xdr:rowOff>
    </xdr:from>
    <xdr:to>
      <xdr:col>112</xdr:col>
      <xdr:colOff>38100</xdr:colOff>
      <xdr:row>108</xdr:row>
      <xdr:rowOff>26036</xdr:rowOff>
    </xdr:to>
    <xdr:sp macro="" textlink="">
      <xdr:nvSpPr>
        <xdr:cNvPr id="828" name="フローチャート: 判断 827"/>
        <xdr:cNvSpPr/>
      </xdr:nvSpPr>
      <xdr:spPr>
        <a:xfrm>
          <a:off x="21272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98361</xdr:rowOff>
    </xdr:from>
    <xdr:to>
      <xdr:col>107</xdr:col>
      <xdr:colOff>101600</xdr:colOff>
      <xdr:row>108</xdr:row>
      <xdr:rowOff>28511</xdr:rowOff>
    </xdr:to>
    <xdr:sp macro="" textlink="">
      <xdr:nvSpPr>
        <xdr:cNvPr id="829" name="フローチャート: 判断 828"/>
        <xdr:cNvSpPr/>
      </xdr:nvSpPr>
      <xdr:spPr>
        <a:xfrm>
          <a:off x="20383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114936</xdr:rowOff>
    </xdr:from>
    <xdr:to>
      <xdr:col>102</xdr:col>
      <xdr:colOff>165100</xdr:colOff>
      <xdr:row>108</xdr:row>
      <xdr:rowOff>45086</xdr:rowOff>
    </xdr:to>
    <xdr:sp macro="" textlink="">
      <xdr:nvSpPr>
        <xdr:cNvPr id="830" name="フローチャート: 判断 829"/>
        <xdr:cNvSpPr/>
      </xdr:nvSpPr>
      <xdr:spPr>
        <a:xfrm>
          <a:off x="19494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150177</xdr:rowOff>
    </xdr:from>
    <xdr:to>
      <xdr:col>98</xdr:col>
      <xdr:colOff>38100</xdr:colOff>
      <xdr:row>108</xdr:row>
      <xdr:rowOff>80327</xdr:rowOff>
    </xdr:to>
    <xdr:sp macro="" textlink="">
      <xdr:nvSpPr>
        <xdr:cNvPr id="831" name="フローチャート: 判断 830"/>
        <xdr:cNvSpPr/>
      </xdr:nvSpPr>
      <xdr:spPr>
        <a:xfrm>
          <a:off x="18605500" y="1849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8637</xdr:rowOff>
    </xdr:from>
    <xdr:to>
      <xdr:col>116</xdr:col>
      <xdr:colOff>114300</xdr:colOff>
      <xdr:row>108</xdr:row>
      <xdr:rowOff>110237</xdr:rowOff>
    </xdr:to>
    <xdr:sp macro="" textlink="">
      <xdr:nvSpPr>
        <xdr:cNvPr id="837" name="楕円 836"/>
        <xdr:cNvSpPr/>
      </xdr:nvSpPr>
      <xdr:spPr>
        <a:xfrm>
          <a:off x="22110700" y="1852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95014</xdr:rowOff>
    </xdr:from>
    <xdr:ext cx="469744" cy="259045"/>
    <xdr:sp macro="" textlink="">
      <xdr:nvSpPr>
        <xdr:cNvPr id="838" name="【公民館】&#10;一人当たり面積該当値テキスト"/>
        <xdr:cNvSpPr txBox="1"/>
      </xdr:nvSpPr>
      <xdr:spPr>
        <a:xfrm>
          <a:off x="22199600" y="1844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11494</xdr:rowOff>
    </xdr:from>
    <xdr:to>
      <xdr:col>112</xdr:col>
      <xdr:colOff>38100</xdr:colOff>
      <xdr:row>108</xdr:row>
      <xdr:rowOff>113094</xdr:rowOff>
    </xdr:to>
    <xdr:sp macro="" textlink="">
      <xdr:nvSpPr>
        <xdr:cNvPr id="839" name="楕円 838"/>
        <xdr:cNvSpPr/>
      </xdr:nvSpPr>
      <xdr:spPr>
        <a:xfrm>
          <a:off x="21272500" y="1852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59437</xdr:rowOff>
    </xdr:from>
    <xdr:to>
      <xdr:col>116</xdr:col>
      <xdr:colOff>63500</xdr:colOff>
      <xdr:row>108</xdr:row>
      <xdr:rowOff>62294</xdr:rowOff>
    </xdr:to>
    <xdr:cxnSp macro="">
      <xdr:nvCxnSpPr>
        <xdr:cNvPr id="840" name="直線コネクタ 839"/>
        <xdr:cNvCxnSpPr/>
      </xdr:nvCxnSpPr>
      <xdr:spPr>
        <a:xfrm flipV="1">
          <a:off x="21323300" y="18576037"/>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9589</xdr:rowOff>
    </xdr:from>
    <xdr:to>
      <xdr:col>107</xdr:col>
      <xdr:colOff>101600</xdr:colOff>
      <xdr:row>108</xdr:row>
      <xdr:rowOff>111189</xdr:rowOff>
    </xdr:to>
    <xdr:sp macro="" textlink="">
      <xdr:nvSpPr>
        <xdr:cNvPr id="841" name="楕円 840"/>
        <xdr:cNvSpPr/>
      </xdr:nvSpPr>
      <xdr:spPr>
        <a:xfrm>
          <a:off x="20383500" y="1852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60389</xdr:rowOff>
    </xdr:from>
    <xdr:to>
      <xdr:col>111</xdr:col>
      <xdr:colOff>177800</xdr:colOff>
      <xdr:row>108</xdr:row>
      <xdr:rowOff>62294</xdr:rowOff>
    </xdr:to>
    <xdr:cxnSp macro="">
      <xdr:nvCxnSpPr>
        <xdr:cNvPr id="842" name="直線コネクタ 841"/>
        <xdr:cNvCxnSpPr/>
      </xdr:nvCxnSpPr>
      <xdr:spPr>
        <a:xfrm>
          <a:off x="20434300" y="1857698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34162</xdr:rowOff>
    </xdr:from>
    <xdr:to>
      <xdr:col>102</xdr:col>
      <xdr:colOff>165100</xdr:colOff>
      <xdr:row>106</xdr:row>
      <xdr:rowOff>135762</xdr:rowOff>
    </xdr:to>
    <xdr:sp macro="" textlink="">
      <xdr:nvSpPr>
        <xdr:cNvPr id="843" name="楕円 842"/>
        <xdr:cNvSpPr/>
      </xdr:nvSpPr>
      <xdr:spPr>
        <a:xfrm>
          <a:off x="19494500" y="1820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84962</xdr:rowOff>
    </xdr:from>
    <xdr:to>
      <xdr:col>107</xdr:col>
      <xdr:colOff>50800</xdr:colOff>
      <xdr:row>108</xdr:row>
      <xdr:rowOff>60389</xdr:rowOff>
    </xdr:to>
    <xdr:cxnSp macro="">
      <xdr:nvCxnSpPr>
        <xdr:cNvPr id="844" name="直線コネクタ 843"/>
        <xdr:cNvCxnSpPr/>
      </xdr:nvCxnSpPr>
      <xdr:spPr>
        <a:xfrm>
          <a:off x="19545300" y="18258662"/>
          <a:ext cx="889000" cy="31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165608</xdr:rowOff>
    </xdr:from>
    <xdr:to>
      <xdr:col>98</xdr:col>
      <xdr:colOff>38100</xdr:colOff>
      <xdr:row>105</xdr:row>
      <xdr:rowOff>95758</xdr:rowOff>
    </xdr:to>
    <xdr:sp macro="" textlink="">
      <xdr:nvSpPr>
        <xdr:cNvPr id="845" name="楕円 844"/>
        <xdr:cNvSpPr/>
      </xdr:nvSpPr>
      <xdr:spPr>
        <a:xfrm>
          <a:off x="18605500" y="1799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44958</xdr:rowOff>
    </xdr:from>
    <xdr:to>
      <xdr:col>102</xdr:col>
      <xdr:colOff>114300</xdr:colOff>
      <xdr:row>106</xdr:row>
      <xdr:rowOff>84962</xdr:rowOff>
    </xdr:to>
    <xdr:cxnSp macro="">
      <xdr:nvCxnSpPr>
        <xdr:cNvPr id="846" name="直線コネクタ 845"/>
        <xdr:cNvCxnSpPr/>
      </xdr:nvCxnSpPr>
      <xdr:spPr>
        <a:xfrm>
          <a:off x="18656300" y="18047208"/>
          <a:ext cx="889000" cy="21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42563</xdr:rowOff>
    </xdr:from>
    <xdr:ext cx="469744" cy="259045"/>
    <xdr:sp macro="" textlink="">
      <xdr:nvSpPr>
        <xdr:cNvPr id="847" name="n_1aveValue【公民館】&#10;一人当たり面積"/>
        <xdr:cNvSpPr txBox="1"/>
      </xdr:nvSpPr>
      <xdr:spPr>
        <a:xfrm>
          <a:off x="210757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45038</xdr:rowOff>
    </xdr:from>
    <xdr:ext cx="469744" cy="259045"/>
    <xdr:sp macro="" textlink="">
      <xdr:nvSpPr>
        <xdr:cNvPr id="848" name="n_2aveValue【公民館】&#10;一人当たり面積"/>
        <xdr:cNvSpPr txBox="1"/>
      </xdr:nvSpPr>
      <xdr:spPr>
        <a:xfrm>
          <a:off x="20199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36213</xdr:rowOff>
    </xdr:from>
    <xdr:ext cx="469744" cy="259045"/>
    <xdr:sp macro="" textlink="">
      <xdr:nvSpPr>
        <xdr:cNvPr id="849" name="n_3aveValue【公民館】&#10;一人当たり面積"/>
        <xdr:cNvSpPr txBox="1"/>
      </xdr:nvSpPr>
      <xdr:spPr>
        <a:xfrm>
          <a:off x="19310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71454</xdr:rowOff>
    </xdr:from>
    <xdr:ext cx="469744" cy="259045"/>
    <xdr:sp macro="" textlink="">
      <xdr:nvSpPr>
        <xdr:cNvPr id="850" name="n_4aveValue【公民館】&#10;一人当たり面積"/>
        <xdr:cNvSpPr txBox="1"/>
      </xdr:nvSpPr>
      <xdr:spPr>
        <a:xfrm>
          <a:off x="18421427" y="1858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104221</xdr:rowOff>
    </xdr:from>
    <xdr:ext cx="469744" cy="259045"/>
    <xdr:sp macro="" textlink="">
      <xdr:nvSpPr>
        <xdr:cNvPr id="851" name="n_1mainValue【公民館】&#10;一人当たり面積"/>
        <xdr:cNvSpPr txBox="1"/>
      </xdr:nvSpPr>
      <xdr:spPr>
        <a:xfrm>
          <a:off x="21075727" y="1862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102316</xdr:rowOff>
    </xdr:from>
    <xdr:ext cx="469744" cy="259045"/>
    <xdr:sp macro="" textlink="">
      <xdr:nvSpPr>
        <xdr:cNvPr id="852" name="n_2mainValue【公民館】&#10;一人当たり面積"/>
        <xdr:cNvSpPr txBox="1"/>
      </xdr:nvSpPr>
      <xdr:spPr>
        <a:xfrm>
          <a:off x="20199427" y="1861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152289</xdr:rowOff>
    </xdr:from>
    <xdr:ext cx="469744" cy="259045"/>
    <xdr:sp macro="" textlink="">
      <xdr:nvSpPr>
        <xdr:cNvPr id="853" name="n_3mainValue【公民館】&#10;一人当たり面積"/>
        <xdr:cNvSpPr txBox="1"/>
      </xdr:nvSpPr>
      <xdr:spPr>
        <a:xfrm>
          <a:off x="19310427" y="1798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112285</xdr:rowOff>
    </xdr:from>
    <xdr:ext cx="469744" cy="259045"/>
    <xdr:sp macro="" textlink="">
      <xdr:nvSpPr>
        <xdr:cNvPr id="854" name="n_4mainValue【公民館】&#10;一人当たり面積"/>
        <xdr:cNvSpPr txBox="1"/>
      </xdr:nvSpPr>
      <xdr:spPr>
        <a:xfrm>
          <a:off x="18421427" y="1777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各施設類型において有形固定資産減価償却率は類似団体平均値を下回っている。公共施設総合管理計画や個別計画に基づき適切な管理を行い必要がある。</a:t>
          </a:r>
        </a:p>
        <a:p>
          <a:r>
            <a:rPr kumimoji="1" lang="ja-JP" altLang="en-US" sz="1300">
              <a:latin typeface="ＭＳ Ｐゴシック" panose="020B0600070205080204" pitchFamily="50" charset="-128"/>
              <a:ea typeface="ＭＳ Ｐゴシック" panose="020B0600070205080204" pitchFamily="50" charset="-128"/>
            </a:rPr>
            <a:t>道路については類似団体平均値を下回ってはいるものの、有形固定資産減価償却率は</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を超えているため、整備年度の古い路線については長寿命化を図りつつ整備計画を立てるとともに財源の確保を行っていく必要がある。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各施設の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人あたりの面積が類似団体と比較して上回っている要因としては、有人等を３つ抱えておりそれぞれの島に各施設を保有しているためである。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914
902
16.74
2,505,530
2,481,691
2,801
821,965
1,110,893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167640</xdr:rowOff>
    </xdr:from>
    <xdr:to>
      <xdr:col>24</xdr:col>
      <xdr:colOff>62865</xdr:colOff>
      <xdr:row>64</xdr:row>
      <xdr:rowOff>76200</xdr:rowOff>
    </xdr:to>
    <xdr:cxnSp macro="">
      <xdr:nvCxnSpPr>
        <xdr:cNvPr id="73" name="直線コネクタ 72"/>
        <xdr:cNvCxnSpPr/>
      </xdr:nvCxnSpPr>
      <xdr:spPr>
        <a:xfrm flipV="1">
          <a:off x="4634865" y="95973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114317</xdr:rowOff>
    </xdr:from>
    <xdr:ext cx="405111" cy="259045"/>
    <xdr:sp macro="" textlink="">
      <xdr:nvSpPr>
        <xdr:cNvPr id="76" name="【体育館・プール】&#10;有形固定資産減価償却率最大値テキスト"/>
        <xdr:cNvSpPr txBox="1"/>
      </xdr:nvSpPr>
      <xdr:spPr>
        <a:xfrm>
          <a:off x="4673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167640</xdr:rowOff>
    </xdr:from>
    <xdr:to>
      <xdr:col>24</xdr:col>
      <xdr:colOff>152400</xdr:colOff>
      <xdr:row>55</xdr:row>
      <xdr:rowOff>167640</xdr:rowOff>
    </xdr:to>
    <xdr:cxnSp macro="">
      <xdr:nvCxnSpPr>
        <xdr:cNvPr id="77" name="直線コネクタ 76"/>
        <xdr:cNvCxnSpPr/>
      </xdr:nvCxnSpPr>
      <xdr:spPr>
        <a:xfrm>
          <a:off x="4546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120032</xdr:rowOff>
    </xdr:from>
    <xdr:ext cx="405111" cy="259045"/>
    <xdr:sp macro="" textlink="">
      <xdr:nvSpPr>
        <xdr:cNvPr id="78" name="【体育館・プール】&#10;有形固定資産減価償却率平均値テキスト"/>
        <xdr:cNvSpPr txBox="1"/>
      </xdr:nvSpPr>
      <xdr:spPr>
        <a:xfrm>
          <a:off x="4673600" y="1023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79" name="フローチャート: 判断 78"/>
        <xdr:cNvSpPr/>
      </xdr:nvSpPr>
      <xdr:spPr>
        <a:xfrm>
          <a:off x="4584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73025</xdr:rowOff>
    </xdr:from>
    <xdr:to>
      <xdr:col>15</xdr:col>
      <xdr:colOff>101600</xdr:colOff>
      <xdr:row>61</xdr:row>
      <xdr:rowOff>3175</xdr:rowOff>
    </xdr:to>
    <xdr:sp macro="" textlink="">
      <xdr:nvSpPr>
        <xdr:cNvPr id="81" name="フローチャート: 判断 80"/>
        <xdr:cNvSpPr/>
      </xdr:nvSpPr>
      <xdr:spPr>
        <a:xfrm>
          <a:off x="2857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82" name="フローチャート: 判断 81"/>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83" name="フローチャート: 判断 82"/>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13970</xdr:rowOff>
    </xdr:from>
    <xdr:to>
      <xdr:col>20</xdr:col>
      <xdr:colOff>38100</xdr:colOff>
      <xdr:row>60</xdr:row>
      <xdr:rowOff>115570</xdr:rowOff>
    </xdr:to>
    <xdr:sp macro="" textlink="">
      <xdr:nvSpPr>
        <xdr:cNvPr id="89" name="楕円 88"/>
        <xdr:cNvSpPr/>
      </xdr:nvSpPr>
      <xdr:spPr>
        <a:xfrm>
          <a:off x="3746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90" name="楕円 89"/>
        <xdr:cNvSpPr/>
      </xdr:nvSpPr>
      <xdr:spPr>
        <a:xfrm>
          <a:off x="2857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30480</xdr:rowOff>
    </xdr:from>
    <xdr:to>
      <xdr:col>19</xdr:col>
      <xdr:colOff>177800</xdr:colOff>
      <xdr:row>60</xdr:row>
      <xdr:rowOff>64770</xdr:rowOff>
    </xdr:to>
    <xdr:cxnSp macro="">
      <xdr:nvCxnSpPr>
        <xdr:cNvPr id="91" name="直線コネクタ 90"/>
        <xdr:cNvCxnSpPr/>
      </xdr:nvCxnSpPr>
      <xdr:spPr>
        <a:xfrm>
          <a:off x="2908300" y="103174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121937</xdr:rowOff>
    </xdr:from>
    <xdr:ext cx="405111" cy="259045"/>
    <xdr:sp macro="" textlink="">
      <xdr:nvSpPr>
        <xdr:cNvPr id="92" name="n_1aveValue【体育館・プール】&#10;有形固定資産減価償却率"/>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165752</xdr:rowOff>
    </xdr:from>
    <xdr:ext cx="405111" cy="259045"/>
    <xdr:sp macro="" textlink="">
      <xdr:nvSpPr>
        <xdr:cNvPr id="93" name="n_2aveValue【体育館・プール】&#10;有形固定資産減価償却率"/>
        <xdr:cNvSpPr txBox="1"/>
      </xdr:nvSpPr>
      <xdr:spPr>
        <a:xfrm>
          <a:off x="2705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99712</xdr:rowOff>
    </xdr:from>
    <xdr:ext cx="405111" cy="259045"/>
    <xdr:sp macro="" textlink="">
      <xdr:nvSpPr>
        <xdr:cNvPr id="94" name="n_3aveValue【体育館・プール】&#10;有形固定資産減価償却率"/>
        <xdr:cNvSpPr txBox="1"/>
      </xdr:nvSpPr>
      <xdr:spPr>
        <a:xfrm>
          <a:off x="1816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95" name="n_4aveValue【体育館・プール】&#10;有形固定資産減価償却率"/>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132097</xdr:rowOff>
    </xdr:from>
    <xdr:ext cx="405111" cy="259045"/>
    <xdr:sp macro="" textlink="">
      <xdr:nvSpPr>
        <xdr:cNvPr id="96" name="n_1mainValue【体育館・プール】&#10;有形固定資産減価償却率"/>
        <xdr:cNvSpPr txBox="1"/>
      </xdr:nvSpPr>
      <xdr:spPr>
        <a:xfrm>
          <a:off x="3582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97" name="n_2main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06" name="正方形/長方形 1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07" name="正方形/長方形 1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08" name="正方形/長方形 1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09" name="正方形/長方形 1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10" name="正方形/長方形 1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11" name="正方形/長方形 1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12" name="正方形/長方形 1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13" name="正方形/長方形 11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14" name="正方形/長方形 11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5" name="正方形/長方形 11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6" name="正方形/長方形 11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7" name="正方形/長方形 11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8" name="正方形/長方形 11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9" name="正方形/長方形 11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0" name="正方形/長方形 11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21" name="正方形/長方形 12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22" name="正方形/長方形 1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23" name="正方形/長方形 1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24" name="正方形/長方形 1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25" name="正方形/長方形 1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26" name="正方形/長方形 1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27" name="正方形/長方形 1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28" name="正方形/長方形 1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29" name="正方形/長方形 12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30" name="正方形/長方形 1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31" name="正方形/長方形 1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32" name="正方形/長方形 1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33" name="正方形/長方形 1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34" name="正方形/長方形 1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35" name="正方形/長方形 1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36" name="正方形/長方形 1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37" name="正方形/長方形 13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38" name="正方形/長方形 1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39" name="正方形/長方形 1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40" name="正方形/長方形 1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41" name="正方形/長方形 1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42" name="正方形/長方形 1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43" name="正方形/長方形 1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44" name="正方形/長方形 1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45" name="正方形/長方形 14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46" name="テキスト ボックス 14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47" name="直線コネクタ 14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48" name="テキスト ボックス 14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49" name="直線コネクタ 14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150" name="テキスト ボックス 14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51" name="直線コネクタ 15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52" name="テキスト ボックス 15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53" name="直線コネクタ 15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54" name="テキスト ボックス 15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55" name="直線コネクタ 15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56" name="テキスト ボックス 15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57" name="直線コネクタ 15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58" name="テキスト ボックス 15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59" name="直線コネクタ 15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160" name="テキスト ボックス 15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61" name="直線コネクタ 1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16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163" name="直線コネクタ 162"/>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164"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165" name="直線コネクタ 16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166" name="【一般廃棄物処理施設】&#10;有形固定資産減価償却率最大値テキスト"/>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167" name="直線コネクタ 166"/>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139717</xdr:rowOff>
    </xdr:from>
    <xdr:ext cx="405111" cy="259045"/>
    <xdr:sp macro="" textlink="">
      <xdr:nvSpPr>
        <xdr:cNvPr id="168" name="【一般廃棄物処理施設】&#10;有形固定資産減価償却率平均値テキスト"/>
        <xdr:cNvSpPr txBox="1"/>
      </xdr:nvSpPr>
      <xdr:spPr>
        <a:xfrm>
          <a:off x="16357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169" name="フローチャート: 判断 168"/>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170" name="フローチャート: 判断 169"/>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12337</xdr:rowOff>
    </xdr:from>
    <xdr:to>
      <xdr:col>76</xdr:col>
      <xdr:colOff>165100</xdr:colOff>
      <xdr:row>39</xdr:row>
      <xdr:rowOff>113937</xdr:rowOff>
    </xdr:to>
    <xdr:sp macro="" textlink="">
      <xdr:nvSpPr>
        <xdr:cNvPr id="171" name="フローチャート: 判断 170"/>
        <xdr:cNvSpPr/>
      </xdr:nvSpPr>
      <xdr:spPr>
        <a:xfrm>
          <a:off x="14541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172" name="フローチャート: 判断 171"/>
        <xdr:cNvSpPr/>
      </xdr:nvSpPr>
      <xdr:spPr>
        <a:xfrm>
          <a:off x="13652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139700</xdr:rowOff>
    </xdr:from>
    <xdr:to>
      <xdr:col>67</xdr:col>
      <xdr:colOff>101600</xdr:colOff>
      <xdr:row>39</xdr:row>
      <xdr:rowOff>69850</xdr:rowOff>
    </xdr:to>
    <xdr:sp macro="" textlink="">
      <xdr:nvSpPr>
        <xdr:cNvPr id="173" name="フローチャート: 判断 172"/>
        <xdr:cNvSpPr/>
      </xdr:nvSpPr>
      <xdr:spPr>
        <a:xfrm>
          <a:off x="1276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174" name="テキスト ボックス 17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175" name="テキスト ボックス 17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176" name="テキスト ボックス 17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177" name="テキスト ボックス 17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178" name="テキスト ボックス 17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103777</xdr:rowOff>
    </xdr:from>
    <xdr:to>
      <xdr:col>85</xdr:col>
      <xdr:colOff>177800</xdr:colOff>
      <xdr:row>41</xdr:row>
      <xdr:rowOff>33927</xdr:rowOff>
    </xdr:to>
    <xdr:sp macro="" textlink="">
      <xdr:nvSpPr>
        <xdr:cNvPr id="179" name="楕円 178"/>
        <xdr:cNvSpPr/>
      </xdr:nvSpPr>
      <xdr:spPr>
        <a:xfrm>
          <a:off x="162687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82204</xdr:rowOff>
    </xdr:from>
    <xdr:ext cx="405111" cy="259045"/>
    <xdr:sp macro="" textlink="">
      <xdr:nvSpPr>
        <xdr:cNvPr id="180" name="【一般廃棄物処理施設】&#10;有形固定資産減価償却率該当値テキスト"/>
        <xdr:cNvSpPr txBox="1"/>
      </xdr:nvSpPr>
      <xdr:spPr>
        <a:xfrm>
          <a:off x="16357600"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93980</xdr:rowOff>
    </xdr:from>
    <xdr:to>
      <xdr:col>81</xdr:col>
      <xdr:colOff>101600</xdr:colOff>
      <xdr:row>41</xdr:row>
      <xdr:rowOff>24130</xdr:rowOff>
    </xdr:to>
    <xdr:sp macro="" textlink="">
      <xdr:nvSpPr>
        <xdr:cNvPr id="181" name="楕円 180"/>
        <xdr:cNvSpPr/>
      </xdr:nvSpPr>
      <xdr:spPr>
        <a:xfrm>
          <a:off x="15430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144780</xdr:rowOff>
    </xdr:from>
    <xdr:to>
      <xdr:col>85</xdr:col>
      <xdr:colOff>127000</xdr:colOff>
      <xdr:row>40</xdr:row>
      <xdr:rowOff>154577</xdr:rowOff>
    </xdr:to>
    <xdr:cxnSp macro="">
      <xdr:nvCxnSpPr>
        <xdr:cNvPr id="182" name="直線コネクタ 181"/>
        <xdr:cNvCxnSpPr/>
      </xdr:nvCxnSpPr>
      <xdr:spPr>
        <a:xfrm>
          <a:off x="15481300" y="700278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102144</xdr:rowOff>
    </xdr:from>
    <xdr:to>
      <xdr:col>76</xdr:col>
      <xdr:colOff>165100</xdr:colOff>
      <xdr:row>41</xdr:row>
      <xdr:rowOff>32294</xdr:rowOff>
    </xdr:to>
    <xdr:sp macro="" textlink="">
      <xdr:nvSpPr>
        <xdr:cNvPr id="183" name="楕円 182"/>
        <xdr:cNvSpPr/>
      </xdr:nvSpPr>
      <xdr:spPr>
        <a:xfrm>
          <a:off x="14541500" y="69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144780</xdr:rowOff>
    </xdr:from>
    <xdr:to>
      <xdr:col>81</xdr:col>
      <xdr:colOff>50800</xdr:colOff>
      <xdr:row>40</xdr:row>
      <xdr:rowOff>152944</xdr:rowOff>
    </xdr:to>
    <xdr:cxnSp macro="">
      <xdr:nvCxnSpPr>
        <xdr:cNvPr id="184" name="直線コネクタ 183"/>
        <xdr:cNvCxnSpPr/>
      </xdr:nvCxnSpPr>
      <xdr:spPr>
        <a:xfrm flipV="1">
          <a:off x="14592300" y="70027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4173</xdr:rowOff>
    </xdr:from>
    <xdr:to>
      <xdr:col>72</xdr:col>
      <xdr:colOff>38100</xdr:colOff>
      <xdr:row>40</xdr:row>
      <xdr:rowOff>105773</xdr:rowOff>
    </xdr:to>
    <xdr:sp macro="" textlink="">
      <xdr:nvSpPr>
        <xdr:cNvPr id="185" name="楕円 184"/>
        <xdr:cNvSpPr/>
      </xdr:nvSpPr>
      <xdr:spPr>
        <a:xfrm>
          <a:off x="13652500" y="686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54973</xdr:rowOff>
    </xdr:from>
    <xdr:to>
      <xdr:col>76</xdr:col>
      <xdr:colOff>114300</xdr:colOff>
      <xdr:row>40</xdr:row>
      <xdr:rowOff>152944</xdr:rowOff>
    </xdr:to>
    <xdr:cxnSp macro="">
      <xdr:nvCxnSpPr>
        <xdr:cNvPr id="186" name="直線コネクタ 185"/>
        <xdr:cNvCxnSpPr/>
      </xdr:nvCxnSpPr>
      <xdr:spPr>
        <a:xfrm>
          <a:off x="13703300" y="691297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115207</xdr:rowOff>
    </xdr:from>
    <xdr:to>
      <xdr:col>67</xdr:col>
      <xdr:colOff>101600</xdr:colOff>
      <xdr:row>40</xdr:row>
      <xdr:rowOff>45357</xdr:rowOff>
    </xdr:to>
    <xdr:sp macro="" textlink="">
      <xdr:nvSpPr>
        <xdr:cNvPr id="187" name="楕円 186"/>
        <xdr:cNvSpPr/>
      </xdr:nvSpPr>
      <xdr:spPr>
        <a:xfrm>
          <a:off x="12763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166007</xdr:rowOff>
    </xdr:from>
    <xdr:to>
      <xdr:col>71</xdr:col>
      <xdr:colOff>177800</xdr:colOff>
      <xdr:row>40</xdr:row>
      <xdr:rowOff>54973</xdr:rowOff>
    </xdr:to>
    <xdr:cxnSp macro="">
      <xdr:nvCxnSpPr>
        <xdr:cNvPr id="188" name="直線コネクタ 187"/>
        <xdr:cNvCxnSpPr/>
      </xdr:nvCxnSpPr>
      <xdr:spPr>
        <a:xfrm>
          <a:off x="12814300" y="685255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189" name="n_1aveValue【一般廃棄物処理施設】&#10;有形固定資産減価償却率"/>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130464</xdr:rowOff>
    </xdr:from>
    <xdr:ext cx="405111" cy="259045"/>
    <xdr:sp macro="" textlink="">
      <xdr:nvSpPr>
        <xdr:cNvPr id="190" name="n_2aveValue【一般廃棄物処理施設】&#10;有形固定資産減価償却率"/>
        <xdr:cNvSpPr txBox="1"/>
      </xdr:nvSpPr>
      <xdr:spPr>
        <a:xfrm>
          <a:off x="14389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39024</xdr:rowOff>
    </xdr:from>
    <xdr:ext cx="405111" cy="259045"/>
    <xdr:sp macro="" textlink="">
      <xdr:nvSpPr>
        <xdr:cNvPr id="191" name="n_3aveValue【一般廃棄物処理施設】&#10;有形固定資産減価償却率"/>
        <xdr:cNvSpPr txBox="1"/>
      </xdr:nvSpPr>
      <xdr:spPr>
        <a:xfrm>
          <a:off x="13500744" y="655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86377</xdr:rowOff>
    </xdr:from>
    <xdr:ext cx="405111" cy="259045"/>
    <xdr:sp macro="" textlink="">
      <xdr:nvSpPr>
        <xdr:cNvPr id="192" name="n_4aveValue【一般廃棄物処理施設】&#10;有形固定資産減価償却率"/>
        <xdr:cNvSpPr txBox="1"/>
      </xdr:nvSpPr>
      <xdr:spPr>
        <a:xfrm>
          <a:off x="12611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15257</xdr:rowOff>
    </xdr:from>
    <xdr:ext cx="405111" cy="259045"/>
    <xdr:sp macro="" textlink="">
      <xdr:nvSpPr>
        <xdr:cNvPr id="193" name="n_1mainValue【一般廃棄物処理施設】&#10;有形固定資産減価償却率"/>
        <xdr:cNvSpPr txBox="1"/>
      </xdr:nvSpPr>
      <xdr:spPr>
        <a:xfrm>
          <a:off x="152660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23421</xdr:rowOff>
    </xdr:from>
    <xdr:ext cx="405111" cy="259045"/>
    <xdr:sp macro="" textlink="">
      <xdr:nvSpPr>
        <xdr:cNvPr id="194" name="n_2mainValue【一般廃棄物処理施設】&#10;有形固定資産減価償却率"/>
        <xdr:cNvSpPr txBox="1"/>
      </xdr:nvSpPr>
      <xdr:spPr>
        <a:xfrm>
          <a:off x="14389744" y="705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96900</xdr:rowOff>
    </xdr:from>
    <xdr:ext cx="405111" cy="259045"/>
    <xdr:sp macro="" textlink="">
      <xdr:nvSpPr>
        <xdr:cNvPr id="195" name="n_3mainValue【一般廃棄物処理施設】&#10;有形固定資産減価償却率"/>
        <xdr:cNvSpPr txBox="1"/>
      </xdr:nvSpPr>
      <xdr:spPr>
        <a:xfrm>
          <a:off x="13500744" y="695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36484</xdr:rowOff>
    </xdr:from>
    <xdr:ext cx="405111" cy="259045"/>
    <xdr:sp macro="" textlink="">
      <xdr:nvSpPr>
        <xdr:cNvPr id="196" name="n_4mainValue【一般廃棄物処理施設】&#10;有形固定資産減価償却率"/>
        <xdr:cNvSpPr txBox="1"/>
      </xdr:nvSpPr>
      <xdr:spPr>
        <a:xfrm>
          <a:off x="12611744"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197" name="正方形/長方形 1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98" name="正方形/長方形 1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99" name="正方形/長方形 1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0" name="正方形/長方形 1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01" name="正方形/長方形 2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02" name="正方形/長方形 2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03" name="正方形/長方形 2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04" name="正方形/長方形 2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05" name="テキスト ボックス 2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06" name="直線コネクタ 2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07" name="直線コネクタ 20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08" name="テキスト ボックス 20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09" name="直線コネクタ 20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10" name="テキスト ボックス 20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11" name="直線コネクタ 21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12" name="テキスト ボックス 21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13" name="直線コネクタ 21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14" name="テキスト ボックス 21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15" name="直線コネクタ 21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16" name="テキスト ボックス 215"/>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17" name="直線コネクタ 21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18" name="テキスト ボックス 217"/>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19" name="直線コネクタ 21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20" name="テキスト ボックス 21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2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222" name="直線コネクタ 221"/>
        <xdr:cNvCxnSpPr/>
      </xdr:nvCxnSpPr>
      <xdr:spPr>
        <a:xfrm flipV="1">
          <a:off x="22160864" y="5697204"/>
          <a:ext cx="0" cy="159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223" name="【一般廃棄物処理施設】&#10;一人当たり有形固定資産（償却資産）額最小値テキスト"/>
        <xdr:cNvSpPr txBox="1"/>
      </xdr:nvSpPr>
      <xdr:spPr>
        <a:xfrm>
          <a:off x="22199600" y="72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224" name="直線コネクタ 223"/>
        <xdr:cNvCxnSpPr/>
      </xdr:nvCxnSpPr>
      <xdr:spPr>
        <a:xfrm>
          <a:off x="22072600" y="728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225" name="【一般廃棄物処理施設】&#10;一人当たり有形固定資産（償却資産）額最大値テキスト"/>
        <xdr:cNvSpPr txBox="1"/>
      </xdr:nvSpPr>
      <xdr:spPr>
        <a:xfrm>
          <a:off x="22199600" y="54724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226" name="直線コネクタ 225"/>
        <xdr:cNvCxnSpPr/>
      </xdr:nvCxnSpPr>
      <xdr:spPr>
        <a:xfrm>
          <a:off x="22072600" y="5697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92230</xdr:rowOff>
    </xdr:from>
    <xdr:ext cx="599010" cy="259045"/>
    <xdr:sp macro="" textlink="">
      <xdr:nvSpPr>
        <xdr:cNvPr id="227" name="【一般廃棄物処理施設】&#10;一人当たり有形固定資産（償却資産）額平均値テキスト"/>
        <xdr:cNvSpPr txBox="1"/>
      </xdr:nvSpPr>
      <xdr:spPr>
        <a:xfrm>
          <a:off x="22199600" y="6950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228" name="フローチャート: 判断 227"/>
        <xdr:cNvSpPr/>
      </xdr:nvSpPr>
      <xdr:spPr>
        <a:xfrm>
          <a:off x="22110700" y="697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229" name="フローチャート: 判断 228"/>
        <xdr:cNvSpPr/>
      </xdr:nvSpPr>
      <xdr:spPr>
        <a:xfrm>
          <a:off x="21272500" y="696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160272</xdr:rowOff>
    </xdr:from>
    <xdr:to>
      <xdr:col>107</xdr:col>
      <xdr:colOff>101600</xdr:colOff>
      <xdr:row>41</xdr:row>
      <xdr:rowOff>90422</xdr:rowOff>
    </xdr:to>
    <xdr:sp macro="" textlink="">
      <xdr:nvSpPr>
        <xdr:cNvPr id="230" name="フローチャート: 判断 229"/>
        <xdr:cNvSpPr/>
      </xdr:nvSpPr>
      <xdr:spPr>
        <a:xfrm>
          <a:off x="20383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156039</xdr:rowOff>
    </xdr:from>
    <xdr:to>
      <xdr:col>102</xdr:col>
      <xdr:colOff>165100</xdr:colOff>
      <xdr:row>41</xdr:row>
      <xdr:rowOff>86189</xdr:rowOff>
    </xdr:to>
    <xdr:sp macro="" textlink="">
      <xdr:nvSpPr>
        <xdr:cNvPr id="231" name="フローチャート: 判断 230"/>
        <xdr:cNvSpPr/>
      </xdr:nvSpPr>
      <xdr:spPr>
        <a:xfrm>
          <a:off x="19494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1030</xdr:rowOff>
    </xdr:from>
    <xdr:to>
      <xdr:col>98</xdr:col>
      <xdr:colOff>38100</xdr:colOff>
      <xdr:row>41</xdr:row>
      <xdr:rowOff>102630</xdr:rowOff>
    </xdr:to>
    <xdr:sp macro="" textlink="">
      <xdr:nvSpPr>
        <xdr:cNvPr id="232" name="フローチャート: 判断 231"/>
        <xdr:cNvSpPr/>
      </xdr:nvSpPr>
      <xdr:spPr>
        <a:xfrm>
          <a:off x="18605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33" name="テキスト ボックス 2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34" name="テキスト ボックス 2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35" name="テキスト ボックス 2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36" name="テキスト ボックス 2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37" name="テキスト ボックス 2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160004</xdr:rowOff>
    </xdr:from>
    <xdr:to>
      <xdr:col>116</xdr:col>
      <xdr:colOff>114300</xdr:colOff>
      <xdr:row>33</xdr:row>
      <xdr:rowOff>90154</xdr:rowOff>
    </xdr:to>
    <xdr:sp macro="" textlink="">
      <xdr:nvSpPr>
        <xdr:cNvPr id="238" name="楕円 237"/>
        <xdr:cNvSpPr/>
      </xdr:nvSpPr>
      <xdr:spPr>
        <a:xfrm>
          <a:off x="22110700" y="564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113031</xdr:rowOff>
    </xdr:from>
    <xdr:ext cx="690189" cy="259045"/>
    <xdr:sp macro="" textlink="">
      <xdr:nvSpPr>
        <xdr:cNvPr id="239" name="【一般廃棄物処理施設】&#10;一人当たり有形固定資産（償却資産）額該当値テキスト"/>
        <xdr:cNvSpPr txBox="1"/>
      </xdr:nvSpPr>
      <xdr:spPr>
        <a:xfrm>
          <a:off x="22199600" y="55994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47449</xdr:rowOff>
    </xdr:from>
    <xdr:to>
      <xdr:col>112</xdr:col>
      <xdr:colOff>38100</xdr:colOff>
      <xdr:row>33</xdr:row>
      <xdr:rowOff>149049</xdr:rowOff>
    </xdr:to>
    <xdr:sp macro="" textlink="">
      <xdr:nvSpPr>
        <xdr:cNvPr id="240" name="楕円 239"/>
        <xdr:cNvSpPr/>
      </xdr:nvSpPr>
      <xdr:spPr>
        <a:xfrm>
          <a:off x="21272500" y="570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39354</xdr:rowOff>
    </xdr:from>
    <xdr:to>
      <xdr:col>116</xdr:col>
      <xdr:colOff>63500</xdr:colOff>
      <xdr:row>33</xdr:row>
      <xdr:rowOff>98249</xdr:rowOff>
    </xdr:to>
    <xdr:cxnSp macro="">
      <xdr:nvCxnSpPr>
        <xdr:cNvPr id="241" name="直線コネクタ 240"/>
        <xdr:cNvCxnSpPr/>
      </xdr:nvCxnSpPr>
      <xdr:spPr>
        <a:xfrm flipV="1">
          <a:off x="21323300" y="5697204"/>
          <a:ext cx="838200" cy="5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53865</xdr:rowOff>
    </xdr:from>
    <xdr:to>
      <xdr:col>107</xdr:col>
      <xdr:colOff>101600</xdr:colOff>
      <xdr:row>33</xdr:row>
      <xdr:rowOff>155465</xdr:rowOff>
    </xdr:to>
    <xdr:sp macro="" textlink="">
      <xdr:nvSpPr>
        <xdr:cNvPr id="242" name="楕円 241"/>
        <xdr:cNvSpPr/>
      </xdr:nvSpPr>
      <xdr:spPr>
        <a:xfrm>
          <a:off x="20383500" y="57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98249</xdr:rowOff>
    </xdr:from>
    <xdr:to>
      <xdr:col>111</xdr:col>
      <xdr:colOff>177800</xdr:colOff>
      <xdr:row>33</xdr:row>
      <xdr:rowOff>104665</xdr:rowOff>
    </xdr:to>
    <xdr:cxnSp macro="">
      <xdr:nvCxnSpPr>
        <xdr:cNvPr id="243" name="直線コネクタ 242"/>
        <xdr:cNvCxnSpPr/>
      </xdr:nvCxnSpPr>
      <xdr:spPr>
        <a:xfrm flipV="1">
          <a:off x="20434300" y="5756099"/>
          <a:ext cx="889000" cy="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61009</xdr:rowOff>
    </xdr:from>
    <xdr:to>
      <xdr:col>102</xdr:col>
      <xdr:colOff>165100</xdr:colOff>
      <xdr:row>33</xdr:row>
      <xdr:rowOff>162609</xdr:rowOff>
    </xdr:to>
    <xdr:sp macro="" textlink="">
      <xdr:nvSpPr>
        <xdr:cNvPr id="244" name="楕円 243"/>
        <xdr:cNvSpPr/>
      </xdr:nvSpPr>
      <xdr:spPr>
        <a:xfrm>
          <a:off x="19494500" y="57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104665</xdr:rowOff>
    </xdr:from>
    <xdr:to>
      <xdr:col>107</xdr:col>
      <xdr:colOff>50800</xdr:colOff>
      <xdr:row>33</xdr:row>
      <xdr:rowOff>111809</xdr:rowOff>
    </xdr:to>
    <xdr:cxnSp macro="">
      <xdr:nvCxnSpPr>
        <xdr:cNvPr id="245" name="直線コネクタ 244"/>
        <xdr:cNvCxnSpPr/>
      </xdr:nvCxnSpPr>
      <xdr:spPr>
        <a:xfrm flipV="1">
          <a:off x="19545300" y="5762515"/>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52567</xdr:rowOff>
    </xdr:from>
    <xdr:to>
      <xdr:col>98</xdr:col>
      <xdr:colOff>38100</xdr:colOff>
      <xdr:row>33</xdr:row>
      <xdr:rowOff>154167</xdr:rowOff>
    </xdr:to>
    <xdr:sp macro="" textlink="">
      <xdr:nvSpPr>
        <xdr:cNvPr id="246" name="楕円 245"/>
        <xdr:cNvSpPr/>
      </xdr:nvSpPr>
      <xdr:spPr>
        <a:xfrm>
          <a:off x="18605500" y="571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103367</xdr:rowOff>
    </xdr:from>
    <xdr:to>
      <xdr:col>102</xdr:col>
      <xdr:colOff>114300</xdr:colOff>
      <xdr:row>33</xdr:row>
      <xdr:rowOff>111809</xdr:rowOff>
    </xdr:to>
    <xdr:cxnSp macro="">
      <xdr:nvCxnSpPr>
        <xdr:cNvPr id="247" name="直線コネクタ 246"/>
        <xdr:cNvCxnSpPr/>
      </xdr:nvCxnSpPr>
      <xdr:spPr>
        <a:xfrm>
          <a:off x="18656300" y="5761217"/>
          <a:ext cx="889000" cy="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31766</xdr:rowOff>
    </xdr:from>
    <xdr:ext cx="599010" cy="259045"/>
    <xdr:sp macro="" textlink="">
      <xdr:nvSpPr>
        <xdr:cNvPr id="248" name="n_1aveValue【一般廃棄物処理施設】&#10;一人当たり有形固定資産（償却資産）額"/>
        <xdr:cNvSpPr txBox="1"/>
      </xdr:nvSpPr>
      <xdr:spPr>
        <a:xfrm>
          <a:off x="21011095" y="706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81549</xdr:rowOff>
    </xdr:from>
    <xdr:ext cx="599010" cy="259045"/>
    <xdr:sp macro="" textlink="">
      <xdr:nvSpPr>
        <xdr:cNvPr id="249" name="n_2aveValue【一般廃棄物処理施設】&#10;一人当たり有形固定資産（償却資産）額"/>
        <xdr:cNvSpPr txBox="1"/>
      </xdr:nvSpPr>
      <xdr:spPr>
        <a:xfrm>
          <a:off x="20134795" y="711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77316</xdr:rowOff>
    </xdr:from>
    <xdr:ext cx="599010" cy="259045"/>
    <xdr:sp macro="" textlink="">
      <xdr:nvSpPr>
        <xdr:cNvPr id="250" name="n_3aveValue【一般廃棄物処理施設】&#10;一人当たり有形固定資産（償却資産）額"/>
        <xdr:cNvSpPr txBox="1"/>
      </xdr:nvSpPr>
      <xdr:spPr>
        <a:xfrm>
          <a:off x="19245795" y="710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93757</xdr:rowOff>
    </xdr:from>
    <xdr:ext cx="599010" cy="259045"/>
    <xdr:sp macro="" textlink="">
      <xdr:nvSpPr>
        <xdr:cNvPr id="251" name="n_4aveValue【一般廃棄物処理施設】&#10;一人当たり有形固定資産（償却資産）額"/>
        <xdr:cNvSpPr txBox="1"/>
      </xdr:nvSpPr>
      <xdr:spPr>
        <a:xfrm>
          <a:off x="18356795" y="712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10505</xdr:colOff>
      <xdr:row>31</xdr:row>
      <xdr:rowOff>165576</xdr:rowOff>
    </xdr:from>
    <xdr:ext cx="690189" cy="259045"/>
    <xdr:sp macro="" textlink="">
      <xdr:nvSpPr>
        <xdr:cNvPr id="252" name="n_1mainValue【一般廃棄物処理施設】&#10;一人当たり有形固定資産（償却資産）額"/>
        <xdr:cNvSpPr txBox="1"/>
      </xdr:nvSpPr>
      <xdr:spPr>
        <a:xfrm>
          <a:off x="20965505" y="5480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32</xdr:row>
      <xdr:rowOff>542</xdr:rowOff>
    </xdr:from>
    <xdr:ext cx="690189" cy="259045"/>
    <xdr:sp macro="" textlink="">
      <xdr:nvSpPr>
        <xdr:cNvPr id="253" name="n_2mainValue【一般廃棄物処理施設】&#10;一人当たり有形固定資産（償却資産）額"/>
        <xdr:cNvSpPr txBox="1"/>
      </xdr:nvSpPr>
      <xdr:spPr>
        <a:xfrm>
          <a:off x="20089205" y="5486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7686</xdr:rowOff>
    </xdr:from>
    <xdr:ext cx="690189" cy="259045"/>
    <xdr:sp macro="" textlink="">
      <xdr:nvSpPr>
        <xdr:cNvPr id="254" name="n_3mainValue【一般廃棄物処理施設】&#10;一人当たり有形固定資産（償却資産）額"/>
        <xdr:cNvSpPr txBox="1"/>
      </xdr:nvSpPr>
      <xdr:spPr>
        <a:xfrm>
          <a:off x="19200205" y="5494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31</xdr:row>
      <xdr:rowOff>170694</xdr:rowOff>
    </xdr:from>
    <xdr:ext cx="690189" cy="259045"/>
    <xdr:sp macro="" textlink="">
      <xdr:nvSpPr>
        <xdr:cNvPr id="255" name="n_4mainValue【一般廃棄物処理施設】&#10;一人当たり有形固定資産（償却資産）額"/>
        <xdr:cNvSpPr txBox="1"/>
      </xdr:nvSpPr>
      <xdr:spPr>
        <a:xfrm>
          <a:off x="18311205" y="54856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56" name="正方形/長方形 2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57" name="正方形/長方形 2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58" name="正方形/長方形 2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59" name="正方形/長方形 2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0" name="正方形/長方形 2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1" name="正方形/長方形 2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2" name="正方形/長方形 2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3" name="正方形/長方形 2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64" name="テキスト ボックス 2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65" name="直線コネクタ 2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66" name="テキスト ボックス 26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67" name="直線コネクタ 26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268" name="テキスト ボックス 26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69" name="直線コネクタ 26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70" name="テキスト ボックス 26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71" name="直線コネクタ 27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72" name="テキスト ボックス 27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73" name="直線コネクタ 27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74" name="テキスト ボックス 27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75" name="直線コネクタ 27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76" name="テキスト ボックス 27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77" name="直線コネクタ 2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278" name="テキスト ボックス 27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7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76200</xdr:rowOff>
    </xdr:to>
    <xdr:cxnSp macro="">
      <xdr:nvCxnSpPr>
        <xdr:cNvPr id="280" name="直線コネクタ 279"/>
        <xdr:cNvCxnSpPr/>
      </xdr:nvCxnSpPr>
      <xdr:spPr>
        <a:xfrm flipV="1">
          <a:off x="16318864" y="946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281"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282" name="直線コネクタ 281"/>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283" name="【保健センター・保健所】&#10;有形固定資産減価償却率最大値テキスト"/>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284" name="直線コネクタ 283"/>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45737</xdr:rowOff>
    </xdr:from>
    <xdr:ext cx="405111" cy="259045"/>
    <xdr:sp macro="" textlink="">
      <xdr:nvSpPr>
        <xdr:cNvPr id="285" name="【保健センター・保健所】&#10;有形固定資産減価償却率平均値テキスト"/>
        <xdr:cNvSpPr txBox="1"/>
      </xdr:nvSpPr>
      <xdr:spPr>
        <a:xfrm>
          <a:off x="16357600" y="9989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67310</xdr:rowOff>
    </xdr:from>
    <xdr:to>
      <xdr:col>85</xdr:col>
      <xdr:colOff>177800</xdr:colOff>
      <xdr:row>58</xdr:row>
      <xdr:rowOff>168910</xdr:rowOff>
    </xdr:to>
    <xdr:sp macro="" textlink="">
      <xdr:nvSpPr>
        <xdr:cNvPr id="286" name="フローチャート: 判断 285"/>
        <xdr:cNvSpPr/>
      </xdr:nvSpPr>
      <xdr:spPr>
        <a:xfrm>
          <a:off x="162687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145415</xdr:rowOff>
    </xdr:from>
    <xdr:to>
      <xdr:col>81</xdr:col>
      <xdr:colOff>101600</xdr:colOff>
      <xdr:row>59</xdr:row>
      <xdr:rowOff>75565</xdr:rowOff>
    </xdr:to>
    <xdr:sp macro="" textlink="">
      <xdr:nvSpPr>
        <xdr:cNvPr id="287" name="フローチャート: 判断 286"/>
        <xdr:cNvSpPr/>
      </xdr:nvSpPr>
      <xdr:spPr>
        <a:xfrm>
          <a:off x="15430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92075</xdr:rowOff>
    </xdr:from>
    <xdr:to>
      <xdr:col>76</xdr:col>
      <xdr:colOff>165100</xdr:colOff>
      <xdr:row>59</xdr:row>
      <xdr:rowOff>22225</xdr:rowOff>
    </xdr:to>
    <xdr:sp macro="" textlink="">
      <xdr:nvSpPr>
        <xdr:cNvPr id="288" name="フローチャート: 判断 287"/>
        <xdr:cNvSpPr/>
      </xdr:nvSpPr>
      <xdr:spPr>
        <a:xfrm>
          <a:off x="14541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33020</xdr:rowOff>
    </xdr:from>
    <xdr:to>
      <xdr:col>72</xdr:col>
      <xdr:colOff>38100</xdr:colOff>
      <xdr:row>58</xdr:row>
      <xdr:rowOff>134620</xdr:rowOff>
    </xdr:to>
    <xdr:sp macro="" textlink="">
      <xdr:nvSpPr>
        <xdr:cNvPr id="289" name="フローチャート: 判断 288"/>
        <xdr:cNvSpPr/>
      </xdr:nvSpPr>
      <xdr:spPr>
        <a:xfrm>
          <a:off x="13652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xdr:rowOff>
    </xdr:from>
    <xdr:to>
      <xdr:col>67</xdr:col>
      <xdr:colOff>101600</xdr:colOff>
      <xdr:row>58</xdr:row>
      <xdr:rowOff>109855</xdr:rowOff>
    </xdr:to>
    <xdr:sp macro="" textlink="">
      <xdr:nvSpPr>
        <xdr:cNvPr id="290" name="フローチャート: 判断 289"/>
        <xdr:cNvSpPr/>
      </xdr:nvSpPr>
      <xdr:spPr>
        <a:xfrm>
          <a:off x="127635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91" name="テキスト ボックス 2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92" name="テキスト ボックス 2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93" name="テキスト ボックス 2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94" name="テキスト ボックス 2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95" name="テキスト ボックス 2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166370</xdr:rowOff>
    </xdr:from>
    <xdr:to>
      <xdr:col>85</xdr:col>
      <xdr:colOff>177800</xdr:colOff>
      <xdr:row>58</xdr:row>
      <xdr:rowOff>96520</xdr:rowOff>
    </xdr:to>
    <xdr:sp macro="" textlink="">
      <xdr:nvSpPr>
        <xdr:cNvPr id="296" name="楕円 295"/>
        <xdr:cNvSpPr/>
      </xdr:nvSpPr>
      <xdr:spPr>
        <a:xfrm>
          <a:off x="162687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17797</xdr:rowOff>
    </xdr:from>
    <xdr:ext cx="405111" cy="259045"/>
    <xdr:sp macro="" textlink="">
      <xdr:nvSpPr>
        <xdr:cNvPr id="297" name="【保健センター・保健所】&#10;有形固定資産減価償却率該当値テキスト"/>
        <xdr:cNvSpPr txBox="1"/>
      </xdr:nvSpPr>
      <xdr:spPr>
        <a:xfrm>
          <a:off x="16357600"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126365</xdr:rowOff>
    </xdr:from>
    <xdr:to>
      <xdr:col>81</xdr:col>
      <xdr:colOff>101600</xdr:colOff>
      <xdr:row>58</xdr:row>
      <xdr:rowOff>56515</xdr:rowOff>
    </xdr:to>
    <xdr:sp macro="" textlink="">
      <xdr:nvSpPr>
        <xdr:cNvPr id="298" name="楕円 297"/>
        <xdr:cNvSpPr/>
      </xdr:nvSpPr>
      <xdr:spPr>
        <a:xfrm>
          <a:off x="154305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5715</xdr:rowOff>
    </xdr:from>
    <xdr:to>
      <xdr:col>85</xdr:col>
      <xdr:colOff>127000</xdr:colOff>
      <xdr:row>58</xdr:row>
      <xdr:rowOff>45720</xdr:rowOff>
    </xdr:to>
    <xdr:cxnSp macro="">
      <xdr:nvCxnSpPr>
        <xdr:cNvPr id="299" name="直線コネクタ 298"/>
        <xdr:cNvCxnSpPr/>
      </xdr:nvCxnSpPr>
      <xdr:spPr>
        <a:xfrm>
          <a:off x="15481300" y="994981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88265</xdr:rowOff>
    </xdr:from>
    <xdr:to>
      <xdr:col>76</xdr:col>
      <xdr:colOff>165100</xdr:colOff>
      <xdr:row>58</xdr:row>
      <xdr:rowOff>18415</xdr:rowOff>
    </xdr:to>
    <xdr:sp macro="" textlink="">
      <xdr:nvSpPr>
        <xdr:cNvPr id="300" name="楕円 299"/>
        <xdr:cNvSpPr/>
      </xdr:nvSpPr>
      <xdr:spPr>
        <a:xfrm>
          <a:off x="14541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139065</xdr:rowOff>
    </xdr:from>
    <xdr:to>
      <xdr:col>81</xdr:col>
      <xdr:colOff>50800</xdr:colOff>
      <xdr:row>58</xdr:row>
      <xdr:rowOff>5715</xdr:rowOff>
    </xdr:to>
    <xdr:cxnSp macro="">
      <xdr:nvCxnSpPr>
        <xdr:cNvPr id="301" name="直線コネクタ 300"/>
        <xdr:cNvCxnSpPr/>
      </xdr:nvCxnSpPr>
      <xdr:spPr>
        <a:xfrm>
          <a:off x="14592300" y="99117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73025</xdr:rowOff>
    </xdr:from>
    <xdr:to>
      <xdr:col>72</xdr:col>
      <xdr:colOff>38100</xdr:colOff>
      <xdr:row>58</xdr:row>
      <xdr:rowOff>3175</xdr:rowOff>
    </xdr:to>
    <xdr:sp macro="" textlink="">
      <xdr:nvSpPr>
        <xdr:cNvPr id="302" name="楕円 301"/>
        <xdr:cNvSpPr/>
      </xdr:nvSpPr>
      <xdr:spPr>
        <a:xfrm>
          <a:off x="13652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123825</xdr:rowOff>
    </xdr:from>
    <xdr:to>
      <xdr:col>76</xdr:col>
      <xdr:colOff>114300</xdr:colOff>
      <xdr:row>57</xdr:row>
      <xdr:rowOff>139065</xdr:rowOff>
    </xdr:to>
    <xdr:cxnSp macro="">
      <xdr:nvCxnSpPr>
        <xdr:cNvPr id="303" name="直線コネクタ 302"/>
        <xdr:cNvCxnSpPr/>
      </xdr:nvCxnSpPr>
      <xdr:spPr>
        <a:xfrm>
          <a:off x="13703300" y="989647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10160</xdr:rowOff>
    </xdr:from>
    <xdr:to>
      <xdr:col>67</xdr:col>
      <xdr:colOff>101600</xdr:colOff>
      <xdr:row>57</xdr:row>
      <xdr:rowOff>111760</xdr:rowOff>
    </xdr:to>
    <xdr:sp macro="" textlink="">
      <xdr:nvSpPr>
        <xdr:cNvPr id="304" name="楕円 303"/>
        <xdr:cNvSpPr/>
      </xdr:nvSpPr>
      <xdr:spPr>
        <a:xfrm>
          <a:off x="12763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60960</xdr:rowOff>
    </xdr:from>
    <xdr:to>
      <xdr:col>71</xdr:col>
      <xdr:colOff>177800</xdr:colOff>
      <xdr:row>57</xdr:row>
      <xdr:rowOff>123825</xdr:rowOff>
    </xdr:to>
    <xdr:cxnSp macro="">
      <xdr:nvCxnSpPr>
        <xdr:cNvPr id="305" name="直線コネクタ 304"/>
        <xdr:cNvCxnSpPr/>
      </xdr:nvCxnSpPr>
      <xdr:spPr>
        <a:xfrm>
          <a:off x="12814300" y="98336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66692</xdr:rowOff>
    </xdr:from>
    <xdr:ext cx="405111" cy="259045"/>
    <xdr:sp macro="" textlink="">
      <xdr:nvSpPr>
        <xdr:cNvPr id="306" name="n_1aveValue【保健センター・保健所】&#10;有形固定資産減価償却率"/>
        <xdr:cNvSpPr txBox="1"/>
      </xdr:nvSpPr>
      <xdr:spPr>
        <a:xfrm>
          <a:off x="15266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13352</xdr:rowOff>
    </xdr:from>
    <xdr:ext cx="405111" cy="259045"/>
    <xdr:sp macro="" textlink="">
      <xdr:nvSpPr>
        <xdr:cNvPr id="307" name="n_2aveValue【保健センター・保健所】&#10;有形固定資産減価償却率"/>
        <xdr:cNvSpPr txBox="1"/>
      </xdr:nvSpPr>
      <xdr:spPr>
        <a:xfrm>
          <a:off x="14389744"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125747</xdr:rowOff>
    </xdr:from>
    <xdr:ext cx="405111" cy="259045"/>
    <xdr:sp macro="" textlink="">
      <xdr:nvSpPr>
        <xdr:cNvPr id="308" name="n_3aveValue【保健センター・保健所】&#10;有形固定資産減価償却率"/>
        <xdr:cNvSpPr txBox="1"/>
      </xdr:nvSpPr>
      <xdr:spPr>
        <a:xfrm>
          <a:off x="13500744" y="1006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100982</xdr:rowOff>
    </xdr:from>
    <xdr:ext cx="405111" cy="259045"/>
    <xdr:sp macro="" textlink="">
      <xdr:nvSpPr>
        <xdr:cNvPr id="309" name="n_4aveValue【保健センター・保健所】&#10;有形固定資産減価償却率"/>
        <xdr:cNvSpPr txBox="1"/>
      </xdr:nvSpPr>
      <xdr:spPr>
        <a:xfrm>
          <a:off x="12611744" y="1004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73042</xdr:rowOff>
    </xdr:from>
    <xdr:ext cx="405111" cy="259045"/>
    <xdr:sp macro="" textlink="">
      <xdr:nvSpPr>
        <xdr:cNvPr id="310" name="n_1mainValue【保健センター・保健所】&#10;有形固定資産減価償却率"/>
        <xdr:cNvSpPr txBox="1"/>
      </xdr:nvSpPr>
      <xdr:spPr>
        <a:xfrm>
          <a:off x="15266044"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34942</xdr:rowOff>
    </xdr:from>
    <xdr:ext cx="405111" cy="259045"/>
    <xdr:sp macro="" textlink="">
      <xdr:nvSpPr>
        <xdr:cNvPr id="311" name="n_2mainValue【保健センター・保健所】&#10;有形固定資産減価償却率"/>
        <xdr:cNvSpPr txBox="1"/>
      </xdr:nvSpPr>
      <xdr:spPr>
        <a:xfrm>
          <a:off x="143897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19702</xdr:rowOff>
    </xdr:from>
    <xdr:ext cx="405111" cy="259045"/>
    <xdr:sp macro="" textlink="">
      <xdr:nvSpPr>
        <xdr:cNvPr id="312" name="n_3mainValue【保健センター・保健所】&#10;有形固定資産減価償却率"/>
        <xdr:cNvSpPr txBox="1"/>
      </xdr:nvSpPr>
      <xdr:spPr>
        <a:xfrm>
          <a:off x="135007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128287</xdr:rowOff>
    </xdr:from>
    <xdr:ext cx="405111" cy="259045"/>
    <xdr:sp macro="" textlink="">
      <xdr:nvSpPr>
        <xdr:cNvPr id="313" name="n_4mainValue【保健センター・保健所】&#10;有形固定資産減価償却率"/>
        <xdr:cNvSpPr txBox="1"/>
      </xdr:nvSpPr>
      <xdr:spPr>
        <a:xfrm>
          <a:off x="1261174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14" name="正方形/長方形 3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5" name="正方形/長方形 3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6" name="正方形/長方形 3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7" name="正方形/長方形 3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8" name="正方形/長方形 3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9" name="正方形/長方形 3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0" name="正方形/長方形 3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1" name="正方形/長方形 3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22" name="テキスト ボックス 3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23" name="直線コネクタ 3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24" name="直線コネクタ 32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25" name="テキスト ボックス 32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26" name="直線コネクタ 32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27" name="テキスト ボックス 32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28" name="直線コネクタ 32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29" name="テキスト ボックス 32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30" name="直線コネクタ 32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31" name="テキスト ボックス 33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32" name="直線コネクタ 33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33" name="テキスト ボックス 33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34" name="直線コネクタ 33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35" name="テキスト ボックス 33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36" name="直線コネクタ 3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37" name="テキスト ボックス 3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3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36250</xdr:rowOff>
    </xdr:from>
    <xdr:to>
      <xdr:col>116</xdr:col>
      <xdr:colOff>62864</xdr:colOff>
      <xdr:row>64</xdr:row>
      <xdr:rowOff>110055</xdr:rowOff>
    </xdr:to>
    <xdr:cxnSp macro="">
      <xdr:nvCxnSpPr>
        <xdr:cNvPr id="339" name="直線コネクタ 338"/>
        <xdr:cNvCxnSpPr/>
      </xdr:nvCxnSpPr>
      <xdr:spPr>
        <a:xfrm flipV="1">
          <a:off x="22160864" y="9466000"/>
          <a:ext cx="0" cy="161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113882</xdr:rowOff>
    </xdr:from>
    <xdr:ext cx="469744" cy="259045"/>
    <xdr:sp macro="" textlink="">
      <xdr:nvSpPr>
        <xdr:cNvPr id="340" name="【保健センター・保健所】&#10;一人当たり面積最小値テキスト"/>
        <xdr:cNvSpPr txBox="1"/>
      </xdr:nvSpPr>
      <xdr:spPr>
        <a:xfrm>
          <a:off x="22199600" y="1108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110055</xdr:rowOff>
    </xdr:from>
    <xdr:to>
      <xdr:col>116</xdr:col>
      <xdr:colOff>152400</xdr:colOff>
      <xdr:row>64</xdr:row>
      <xdr:rowOff>110055</xdr:rowOff>
    </xdr:to>
    <xdr:cxnSp macro="">
      <xdr:nvCxnSpPr>
        <xdr:cNvPr id="341" name="直線コネクタ 340"/>
        <xdr:cNvCxnSpPr/>
      </xdr:nvCxnSpPr>
      <xdr:spPr>
        <a:xfrm>
          <a:off x="22072600" y="110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154377</xdr:rowOff>
    </xdr:from>
    <xdr:ext cx="469744" cy="259045"/>
    <xdr:sp macro="" textlink="">
      <xdr:nvSpPr>
        <xdr:cNvPr id="342" name="【保健センター・保健所】&#10;一人当たり面積最大値テキスト"/>
        <xdr:cNvSpPr txBox="1"/>
      </xdr:nvSpPr>
      <xdr:spPr>
        <a:xfrm>
          <a:off x="22199600" y="92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36250</xdr:rowOff>
    </xdr:from>
    <xdr:to>
      <xdr:col>116</xdr:col>
      <xdr:colOff>152400</xdr:colOff>
      <xdr:row>55</xdr:row>
      <xdr:rowOff>36250</xdr:rowOff>
    </xdr:to>
    <xdr:cxnSp macro="">
      <xdr:nvCxnSpPr>
        <xdr:cNvPr id="343" name="直線コネクタ 342"/>
        <xdr:cNvCxnSpPr/>
      </xdr:nvCxnSpPr>
      <xdr:spPr>
        <a:xfrm>
          <a:off x="22072600" y="946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123243</xdr:rowOff>
    </xdr:from>
    <xdr:ext cx="469744" cy="259045"/>
    <xdr:sp macro="" textlink="">
      <xdr:nvSpPr>
        <xdr:cNvPr id="344" name="【保健センター・保健所】&#10;一人当たり面積平均値テキスト"/>
        <xdr:cNvSpPr txBox="1"/>
      </xdr:nvSpPr>
      <xdr:spPr>
        <a:xfrm>
          <a:off x="22199600" y="10924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144816</xdr:rowOff>
    </xdr:from>
    <xdr:to>
      <xdr:col>116</xdr:col>
      <xdr:colOff>114300</xdr:colOff>
      <xdr:row>64</xdr:row>
      <xdr:rowOff>74966</xdr:rowOff>
    </xdr:to>
    <xdr:sp macro="" textlink="">
      <xdr:nvSpPr>
        <xdr:cNvPr id="345" name="フローチャート: 判断 344"/>
        <xdr:cNvSpPr/>
      </xdr:nvSpPr>
      <xdr:spPr>
        <a:xfrm>
          <a:off x="22110700" y="1094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131753</xdr:rowOff>
    </xdr:from>
    <xdr:to>
      <xdr:col>112</xdr:col>
      <xdr:colOff>38100</xdr:colOff>
      <xdr:row>64</xdr:row>
      <xdr:rowOff>61903</xdr:rowOff>
    </xdr:to>
    <xdr:sp macro="" textlink="">
      <xdr:nvSpPr>
        <xdr:cNvPr id="346" name="フローチャート: 判断 345"/>
        <xdr:cNvSpPr/>
      </xdr:nvSpPr>
      <xdr:spPr>
        <a:xfrm>
          <a:off x="21272500" y="1093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136652</xdr:rowOff>
    </xdr:from>
    <xdr:to>
      <xdr:col>107</xdr:col>
      <xdr:colOff>101600</xdr:colOff>
      <xdr:row>64</xdr:row>
      <xdr:rowOff>66802</xdr:rowOff>
    </xdr:to>
    <xdr:sp macro="" textlink="">
      <xdr:nvSpPr>
        <xdr:cNvPr id="347" name="フローチャート: 判断 346"/>
        <xdr:cNvSpPr/>
      </xdr:nvSpPr>
      <xdr:spPr>
        <a:xfrm>
          <a:off x="20383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124895</xdr:rowOff>
    </xdr:from>
    <xdr:to>
      <xdr:col>102</xdr:col>
      <xdr:colOff>165100</xdr:colOff>
      <xdr:row>64</xdr:row>
      <xdr:rowOff>55045</xdr:rowOff>
    </xdr:to>
    <xdr:sp macro="" textlink="">
      <xdr:nvSpPr>
        <xdr:cNvPr id="348" name="フローチャート: 判断 347"/>
        <xdr:cNvSpPr/>
      </xdr:nvSpPr>
      <xdr:spPr>
        <a:xfrm>
          <a:off x="19494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139918</xdr:rowOff>
    </xdr:from>
    <xdr:to>
      <xdr:col>98</xdr:col>
      <xdr:colOff>38100</xdr:colOff>
      <xdr:row>64</xdr:row>
      <xdr:rowOff>70068</xdr:rowOff>
    </xdr:to>
    <xdr:sp macro="" textlink="">
      <xdr:nvSpPr>
        <xdr:cNvPr id="349" name="フローチャート: 判断 348"/>
        <xdr:cNvSpPr/>
      </xdr:nvSpPr>
      <xdr:spPr>
        <a:xfrm>
          <a:off x="18605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50" name="テキスト ボックス 3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51" name="テキスト ボックス 3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52" name="テキスト ボックス 3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53" name="テキスト ボックス 3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54" name="テキスト ボックス 3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95504</xdr:rowOff>
    </xdr:from>
    <xdr:to>
      <xdr:col>116</xdr:col>
      <xdr:colOff>114300</xdr:colOff>
      <xdr:row>64</xdr:row>
      <xdr:rowOff>25654</xdr:rowOff>
    </xdr:to>
    <xdr:sp macro="" textlink="">
      <xdr:nvSpPr>
        <xdr:cNvPr id="355" name="楕円 354"/>
        <xdr:cNvSpPr/>
      </xdr:nvSpPr>
      <xdr:spPr>
        <a:xfrm>
          <a:off x="22110700" y="1089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118381</xdr:rowOff>
    </xdr:from>
    <xdr:ext cx="469744" cy="259045"/>
    <xdr:sp macro="" textlink="">
      <xdr:nvSpPr>
        <xdr:cNvPr id="356" name="【保健センター・保健所】&#10;一人当たり面積該当値テキスト"/>
        <xdr:cNvSpPr txBox="1"/>
      </xdr:nvSpPr>
      <xdr:spPr>
        <a:xfrm>
          <a:off x="22199600" y="1074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100076</xdr:rowOff>
    </xdr:from>
    <xdr:to>
      <xdr:col>112</xdr:col>
      <xdr:colOff>38100</xdr:colOff>
      <xdr:row>64</xdr:row>
      <xdr:rowOff>30226</xdr:rowOff>
    </xdr:to>
    <xdr:sp macro="" textlink="">
      <xdr:nvSpPr>
        <xdr:cNvPr id="357" name="楕円 356"/>
        <xdr:cNvSpPr/>
      </xdr:nvSpPr>
      <xdr:spPr>
        <a:xfrm>
          <a:off x="21272500" y="1090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146304</xdr:rowOff>
    </xdr:from>
    <xdr:to>
      <xdr:col>116</xdr:col>
      <xdr:colOff>63500</xdr:colOff>
      <xdr:row>63</xdr:row>
      <xdr:rowOff>150876</xdr:rowOff>
    </xdr:to>
    <xdr:cxnSp macro="">
      <xdr:nvCxnSpPr>
        <xdr:cNvPr id="358" name="直線コネクタ 357"/>
        <xdr:cNvCxnSpPr/>
      </xdr:nvCxnSpPr>
      <xdr:spPr>
        <a:xfrm flipV="1">
          <a:off x="21323300" y="1094765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97137</xdr:rowOff>
    </xdr:from>
    <xdr:to>
      <xdr:col>107</xdr:col>
      <xdr:colOff>101600</xdr:colOff>
      <xdr:row>64</xdr:row>
      <xdr:rowOff>27287</xdr:rowOff>
    </xdr:to>
    <xdr:sp macro="" textlink="">
      <xdr:nvSpPr>
        <xdr:cNvPr id="359" name="楕円 358"/>
        <xdr:cNvSpPr/>
      </xdr:nvSpPr>
      <xdr:spPr>
        <a:xfrm>
          <a:off x="20383500" y="1089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147937</xdr:rowOff>
    </xdr:from>
    <xdr:to>
      <xdr:col>111</xdr:col>
      <xdr:colOff>177800</xdr:colOff>
      <xdr:row>63</xdr:row>
      <xdr:rowOff>150876</xdr:rowOff>
    </xdr:to>
    <xdr:cxnSp macro="">
      <xdr:nvCxnSpPr>
        <xdr:cNvPr id="360" name="直線コネクタ 359"/>
        <xdr:cNvCxnSpPr/>
      </xdr:nvCxnSpPr>
      <xdr:spPr>
        <a:xfrm>
          <a:off x="20434300" y="10949287"/>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99423</xdr:rowOff>
    </xdr:from>
    <xdr:to>
      <xdr:col>102</xdr:col>
      <xdr:colOff>165100</xdr:colOff>
      <xdr:row>64</xdr:row>
      <xdr:rowOff>29573</xdr:rowOff>
    </xdr:to>
    <xdr:sp macro="" textlink="">
      <xdr:nvSpPr>
        <xdr:cNvPr id="361" name="楕円 360"/>
        <xdr:cNvSpPr/>
      </xdr:nvSpPr>
      <xdr:spPr>
        <a:xfrm>
          <a:off x="19494500" y="10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147937</xdr:rowOff>
    </xdr:from>
    <xdr:to>
      <xdr:col>107</xdr:col>
      <xdr:colOff>50800</xdr:colOff>
      <xdr:row>63</xdr:row>
      <xdr:rowOff>150223</xdr:rowOff>
    </xdr:to>
    <xdr:cxnSp macro="">
      <xdr:nvCxnSpPr>
        <xdr:cNvPr id="362" name="直線コネクタ 361"/>
        <xdr:cNvCxnSpPr/>
      </xdr:nvCxnSpPr>
      <xdr:spPr>
        <a:xfrm flipV="1">
          <a:off x="19545300" y="1094928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94851</xdr:rowOff>
    </xdr:from>
    <xdr:to>
      <xdr:col>98</xdr:col>
      <xdr:colOff>38100</xdr:colOff>
      <xdr:row>64</xdr:row>
      <xdr:rowOff>25001</xdr:rowOff>
    </xdr:to>
    <xdr:sp macro="" textlink="">
      <xdr:nvSpPr>
        <xdr:cNvPr id="363" name="楕円 362"/>
        <xdr:cNvSpPr/>
      </xdr:nvSpPr>
      <xdr:spPr>
        <a:xfrm>
          <a:off x="18605500" y="1089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145651</xdr:rowOff>
    </xdr:from>
    <xdr:to>
      <xdr:col>102</xdr:col>
      <xdr:colOff>114300</xdr:colOff>
      <xdr:row>63</xdr:row>
      <xdr:rowOff>150223</xdr:rowOff>
    </xdr:to>
    <xdr:cxnSp macro="">
      <xdr:nvCxnSpPr>
        <xdr:cNvPr id="364" name="直線コネクタ 363"/>
        <xdr:cNvCxnSpPr/>
      </xdr:nvCxnSpPr>
      <xdr:spPr>
        <a:xfrm>
          <a:off x="18656300" y="1094700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53030</xdr:rowOff>
    </xdr:from>
    <xdr:ext cx="469744" cy="259045"/>
    <xdr:sp macro="" textlink="">
      <xdr:nvSpPr>
        <xdr:cNvPr id="365" name="n_1aveValue【保健センター・保健所】&#10;一人当たり面積"/>
        <xdr:cNvSpPr txBox="1"/>
      </xdr:nvSpPr>
      <xdr:spPr>
        <a:xfrm>
          <a:off x="21075727" y="1102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57929</xdr:rowOff>
    </xdr:from>
    <xdr:ext cx="469744" cy="259045"/>
    <xdr:sp macro="" textlink="">
      <xdr:nvSpPr>
        <xdr:cNvPr id="366" name="n_2aveValue【保健センター・保健所】&#10;一人当たり面積"/>
        <xdr:cNvSpPr txBox="1"/>
      </xdr:nvSpPr>
      <xdr:spPr>
        <a:xfrm>
          <a:off x="20199427"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46172</xdr:rowOff>
    </xdr:from>
    <xdr:ext cx="469744" cy="259045"/>
    <xdr:sp macro="" textlink="">
      <xdr:nvSpPr>
        <xdr:cNvPr id="367" name="n_3aveValue【保健センター・保健所】&#10;一人当たり面積"/>
        <xdr:cNvSpPr txBox="1"/>
      </xdr:nvSpPr>
      <xdr:spPr>
        <a:xfrm>
          <a:off x="19310427" y="1101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61195</xdr:rowOff>
    </xdr:from>
    <xdr:ext cx="469744" cy="259045"/>
    <xdr:sp macro="" textlink="">
      <xdr:nvSpPr>
        <xdr:cNvPr id="368" name="n_4aveValue【保健センター・保健所】&#10;一人当たり面積"/>
        <xdr:cNvSpPr txBox="1"/>
      </xdr:nvSpPr>
      <xdr:spPr>
        <a:xfrm>
          <a:off x="18421427" y="1103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46753</xdr:rowOff>
    </xdr:from>
    <xdr:ext cx="469744" cy="259045"/>
    <xdr:sp macro="" textlink="">
      <xdr:nvSpPr>
        <xdr:cNvPr id="369" name="n_1mainValue【保健センター・保健所】&#10;一人当たり面積"/>
        <xdr:cNvSpPr txBox="1"/>
      </xdr:nvSpPr>
      <xdr:spPr>
        <a:xfrm>
          <a:off x="21075727" y="1067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43814</xdr:rowOff>
    </xdr:from>
    <xdr:ext cx="469744" cy="259045"/>
    <xdr:sp macro="" textlink="">
      <xdr:nvSpPr>
        <xdr:cNvPr id="370" name="n_2mainValue【保健センター・保健所】&#10;一人当たり面積"/>
        <xdr:cNvSpPr txBox="1"/>
      </xdr:nvSpPr>
      <xdr:spPr>
        <a:xfrm>
          <a:off x="20199427" y="1067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46100</xdr:rowOff>
    </xdr:from>
    <xdr:ext cx="469744" cy="259045"/>
    <xdr:sp macro="" textlink="">
      <xdr:nvSpPr>
        <xdr:cNvPr id="371" name="n_3mainValue【保健センター・保健所】&#10;一人当たり面積"/>
        <xdr:cNvSpPr txBox="1"/>
      </xdr:nvSpPr>
      <xdr:spPr>
        <a:xfrm>
          <a:off x="19310427" y="1067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41528</xdr:rowOff>
    </xdr:from>
    <xdr:ext cx="469744" cy="259045"/>
    <xdr:sp macro="" textlink="">
      <xdr:nvSpPr>
        <xdr:cNvPr id="372" name="n_4mainValue【保健センター・保健所】&#10;一人当たり面積"/>
        <xdr:cNvSpPr txBox="1"/>
      </xdr:nvSpPr>
      <xdr:spPr>
        <a:xfrm>
          <a:off x="18421427" y="1067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73" name="正方形/長方形 3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4" name="正方形/長方形 3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5" name="正方形/長方形 3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76" name="正方形/長方形 3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77" name="正方形/長方形 3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8" name="正方形/長方形 3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9" name="正方形/長方形 3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0" name="正方形/長方形 3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1" name="テキスト ボックス 3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2" name="直線コネクタ 3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83" name="テキスト ボックス 38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84" name="直線コネクタ 38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85" name="テキスト ボックス 38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86" name="直線コネクタ 38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87" name="テキスト ボックス 38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88" name="直線コネクタ 38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89" name="テキスト ボックス 38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90" name="直線コネクタ 38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91" name="テキスト ボックス 39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92" name="直線コネクタ 39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93" name="テキスト ボックス 39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94" name="直線コネクタ 39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95" name="テキスト ボックス 39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96" name="直線コネクタ 3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398" name="直線コネクタ 397"/>
        <xdr:cNvCxnSpPr/>
      </xdr:nvCxnSpPr>
      <xdr:spPr>
        <a:xfrm flipV="1">
          <a:off x="16318864"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399" name="【消防施設】&#10;有形固定資産減価償却率最小値テキスト"/>
        <xdr:cNvSpPr txBox="1"/>
      </xdr:nvSpPr>
      <xdr:spPr>
        <a:xfrm>
          <a:off x="16357600"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00" name="直線コネクタ 399"/>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401" name="【消防施設】&#10;有形固定資産減価償却率最大値テキスト"/>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402" name="直線コネクタ 401"/>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114316</xdr:rowOff>
    </xdr:from>
    <xdr:ext cx="405111" cy="259045"/>
    <xdr:sp macro="" textlink="">
      <xdr:nvSpPr>
        <xdr:cNvPr id="403" name="【消防施設】&#10;有形固定資産減価償却率平均値テキスト"/>
        <xdr:cNvSpPr txBox="1"/>
      </xdr:nvSpPr>
      <xdr:spPr>
        <a:xfrm>
          <a:off x="16357600" y="1417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404" name="フローチャート: 判断 403"/>
        <xdr:cNvSpPr/>
      </xdr:nvSpPr>
      <xdr:spPr>
        <a:xfrm>
          <a:off x="16268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405" name="フローチャート: 判断 404"/>
        <xdr:cNvSpPr/>
      </xdr:nvSpPr>
      <xdr:spPr>
        <a:xfrm>
          <a:off x="15430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406" name="フローチャート: 判断 405"/>
        <xdr:cNvSpPr/>
      </xdr:nvSpPr>
      <xdr:spPr>
        <a:xfrm>
          <a:off x="14541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407" name="フローチャート: 判断 406"/>
        <xdr:cNvSpPr/>
      </xdr:nvSpPr>
      <xdr:spPr>
        <a:xfrm>
          <a:off x="13652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408" name="フローチャート: 判断 407"/>
        <xdr:cNvSpPr/>
      </xdr:nvSpPr>
      <xdr:spPr>
        <a:xfrm>
          <a:off x="12763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09" name="テキスト ボックス 40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0" name="テキスト ボックス 40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1" name="テキスト ボックス 41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12" name="テキスト ボックス 41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13" name="テキスト ボックス 41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95069</xdr:rowOff>
    </xdr:from>
    <xdr:to>
      <xdr:col>85</xdr:col>
      <xdr:colOff>177800</xdr:colOff>
      <xdr:row>81</xdr:row>
      <xdr:rowOff>25219</xdr:rowOff>
    </xdr:to>
    <xdr:sp macro="" textlink="">
      <xdr:nvSpPr>
        <xdr:cNvPr id="414" name="楕円 413"/>
        <xdr:cNvSpPr/>
      </xdr:nvSpPr>
      <xdr:spPr>
        <a:xfrm>
          <a:off x="16268700" y="138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117946</xdr:rowOff>
    </xdr:from>
    <xdr:ext cx="405111" cy="259045"/>
    <xdr:sp macro="" textlink="">
      <xdr:nvSpPr>
        <xdr:cNvPr id="415" name="【消防施設】&#10;有形固定資産減価償却率該当値テキスト"/>
        <xdr:cNvSpPr txBox="1"/>
      </xdr:nvSpPr>
      <xdr:spPr>
        <a:xfrm>
          <a:off x="16357600" y="1366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144055</xdr:rowOff>
    </xdr:from>
    <xdr:to>
      <xdr:col>81</xdr:col>
      <xdr:colOff>101600</xdr:colOff>
      <xdr:row>80</xdr:row>
      <xdr:rowOff>74205</xdr:rowOff>
    </xdr:to>
    <xdr:sp macro="" textlink="">
      <xdr:nvSpPr>
        <xdr:cNvPr id="416" name="楕円 415"/>
        <xdr:cNvSpPr/>
      </xdr:nvSpPr>
      <xdr:spPr>
        <a:xfrm>
          <a:off x="15430500" y="1368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23405</xdr:rowOff>
    </xdr:from>
    <xdr:to>
      <xdr:col>85</xdr:col>
      <xdr:colOff>127000</xdr:colOff>
      <xdr:row>80</xdr:row>
      <xdr:rowOff>145869</xdr:rowOff>
    </xdr:to>
    <xdr:cxnSp macro="">
      <xdr:nvCxnSpPr>
        <xdr:cNvPr id="417" name="直線コネクタ 416"/>
        <xdr:cNvCxnSpPr/>
      </xdr:nvCxnSpPr>
      <xdr:spPr>
        <a:xfrm>
          <a:off x="15481300" y="13739405"/>
          <a:ext cx="8382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122827</xdr:rowOff>
    </xdr:from>
    <xdr:to>
      <xdr:col>67</xdr:col>
      <xdr:colOff>101600</xdr:colOff>
      <xdr:row>80</xdr:row>
      <xdr:rowOff>52977</xdr:rowOff>
    </xdr:to>
    <xdr:sp macro="" textlink="">
      <xdr:nvSpPr>
        <xdr:cNvPr id="418" name="楕円 417"/>
        <xdr:cNvSpPr/>
      </xdr:nvSpPr>
      <xdr:spPr>
        <a:xfrm>
          <a:off x="12763500" y="1366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102888</xdr:rowOff>
    </xdr:from>
    <xdr:ext cx="405111" cy="259045"/>
    <xdr:sp macro="" textlink="">
      <xdr:nvSpPr>
        <xdr:cNvPr id="419" name="n_1aveValue【消防施設】&#10;有形固定資産減価償却率"/>
        <xdr:cNvSpPr txBox="1"/>
      </xdr:nvSpPr>
      <xdr:spPr>
        <a:xfrm>
          <a:off x="15266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105427</xdr:rowOff>
    </xdr:from>
    <xdr:ext cx="405111" cy="259045"/>
    <xdr:sp macro="" textlink="">
      <xdr:nvSpPr>
        <xdr:cNvPr id="420" name="n_2aveValue【消防施設】&#10;有形固定資産減価償却率"/>
        <xdr:cNvSpPr txBox="1"/>
      </xdr:nvSpPr>
      <xdr:spPr>
        <a:xfrm>
          <a:off x="14389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20519</xdr:rowOff>
    </xdr:from>
    <xdr:ext cx="405111" cy="259045"/>
    <xdr:sp macro="" textlink="">
      <xdr:nvSpPr>
        <xdr:cNvPr id="421" name="n_3aveValue【消防施設】&#10;有形固定資産減価償却率"/>
        <xdr:cNvSpPr txBox="1"/>
      </xdr:nvSpPr>
      <xdr:spPr>
        <a:xfrm>
          <a:off x="13500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1650</xdr:rowOff>
    </xdr:from>
    <xdr:ext cx="405111" cy="259045"/>
    <xdr:sp macro="" textlink="">
      <xdr:nvSpPr>
        <xdr:cNvPr id="422" name="n_4aveValue【消防施設】&#10;有形固定資産減価償却率"/>
        <xdr:cNvSpPr txBox="1"/>
      </xdr:nvSpPr>
      <xdr:spPr>
        <a:xfrm>
          <a:off x="126117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90732</xdr:rowOff>
    </xdr:from>
    <xdr:ext cx="405111" cy="259045"/>
    <xdr:sp macro="" textlink="">
      <xdr:nvSpPr>
        <xdr:cNvPr id="423" name="n_1mainValue【消防施設】&#10;有形固定資産減価償却率"/>
        <xdr:cNvSpPr txBox="1"/>
      </xdr:nvSpPr>
      <xdr:spPr>
        <a:xfrm>
          <a:off x="15266044" y="1346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69504</xdr:rowOff>
    </xdr:from>
    <xdr:ext cx="405111" cy="259045"/>
    <xdr:sp macro="" textlink="">
      <xdr:nvSpPr>
        <xdr:cNvPr id="424" name="n_4mainValue【消防施設】&#10;有形固定資産減価償却率"/>
        <xdr:cNvSpPr txBox="1"/>
      </xdr:nvSpPr>
      <xdr:spPr>
        <a:xfrm>
          <a:off x="12611744" y="1344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25" name="正方形/長方形 4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6" name="正方形/長方形 4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7" name="正方形/長方形 4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8" name="正方形/長方形 4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9" name="正方形/長方形 4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0" name="正方形/長方形 4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1" name="正方形/長方形 4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2" name="正方形/長方形 43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3" name="テキスト ボックス 43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34" name="直線コネクタ 43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35" name="直線コネクタ 43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36" name="テキスト ボックス 43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37" name="直線コネクタ 43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38" name="テキスト ボックス 43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39" name="直線コネクタ 43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40" name="テキスト ボックス 43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41" name="直線コネクタ 44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42" name="テキスト ボックス 44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43" name="直線コネクタ 44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44" name="テキスト ボックス 44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4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446" name="直線コネクタ 445"/>
        <xdr:cNvCxnSpPr/>
      </xdr:nvCxnSpPr>
      <xdr:spPr>
        <a:xfrm flipV="1">
          <a:off x="221608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447" name="【消防施設】&#10;一人当たり面積最小値テキスト"/>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448" name="直線コネクタ 447"/>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449" name="【消防施設】&#10;一人当たり面積最大値テキスト"/>
        <xdr:cNvSpPr txBox="1"/>
      </xdr:nvSpPr>
      <xdr:spPr>
        <a:xfrm>
          <a:off x="221996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450" name="直線コネクタ 449"/>
        <xdr:cNvCxnSpPr/>
      </xdr:nvCxnSpPr>
      <xdr:spPr>
        <a:xfrm>
          <a:off x="22072600" y="135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65854</xdr:rowOff>
    </xdr:from>
    <xdr:ext cx="469744" cy="259045"/>
    <xdr:sp macro="" textlink="">
      <xdr:nvSpPr>
        <xdr:cNvPr id="451" name="【消防施設】&#10;一人当たり面積平均値テキスト"/>
        <xdr:cNvSpPr txBox="1"/>
      </xdr:nvSpPr>
      <xdr:spPr>
        <a:xfrm>
          <a:off x="22199600" y="14639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452" name="フローチャート: 判断 451"/>
        <xdr:cNvSpPr/>
      </xdr:nvSpPr>
      <xdr:spPr>
        <a:xfrm>
          <a:off x="221107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453" name="フローチャート: 判断 452"/>
        <xdr:cNvSpPr/>
      </xdr:nvSpPr>
      <xdr:spPr>
        <a:xfrm>
          <a:off x="21272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454" name="フローチャート: 判断 453"/>
        <xdr:cNvSpPr/>
      </xdr:nvSpPr>
      <xdr:spPr>
        <a:xfrm>
          <a:off x="20383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455" name="フローチャート: 判断 454"/>
        <xdr:cNvSpPr/>
      </xdr:nvSpPr>
      <xdr:spPr>
        <a:xfrm>
          <a:off x="19494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85370</xdr:rowOff>
    </xdr:from>
    <xdr:to>
      <xdr:col>98</xdr:col>
      <xdr:colOff>38100</xdr:colOff>
      <xdr:row>86</xdr:row>
      <xdr:rowOff>15520</xdr:rowOff>
    </xdr:to>
    <xdr:sp macro="" textlink="">
      <xdr:nvSpPr>
        <xdr:cNvPr id="456" name="フローチャート: 判断 455"/>
        <xdr:cNvSpPr/>
      </xdr:nvSpPr>
      <xdr:spPr>
        <a:xfrm>
          <a:off x="18605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57" name="テキスト ボックス 45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58" name="テキスト ボックス 45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59" name="テキスト ボックス 45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0" name="テキスト ボックス 45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61" name="テキスト ボックス 46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153493</xdr:rowOff>
    </xdr:from>
    <xdr:to>
      <xdr:col>98</xdr:col>
      <xdr:colOff>38100</xdr:colOff>
      <xdr:row>86</xdr:row>
      <xdr:rowOff>83643</xdr:rowOff>
    </xdr:to>
    <xdr:sp macro="" textlink="">
      <xdr:nvSpPr>
        <xdr:cNvPr id="462" name="楕円 461"/>
        <xdr:cNvSpPr/>
      </xdr:nvSpPr>
      <xdr:spPr>
        <a:xfrm>
          <a:off x="18605500" y="1472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29990</xdr:rowOff>
    </xdr:from>
    <xdr:ext cx="469744" cy="259045"/>
    <xdr:sp macro="" textlink="">
      <xdr:nvSpPr>
        <xdr:cNvPr id="463" name="n_1aveValue【消防施設】&#10;一人当たり面積"/>
        <xdr:cNvSpPr txBox="1"/>
      </xdr:nvSpPr>
      <xdr:spPr>
        <a:xfrm>
          <a:off x="21075727" y="1443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24731</xdr:rowOff>
    </xdr:from>
    <xdr:ext cx="469744" cy="259045"/>
    <xdr:sp macro="" textlink="">
      <xdr:nvSpPr>
        <xdr:cNvPr id="464" name="n_2aveValue【消防施設】&#10;一人当たり面積"/>
        <xdr:cNvSpPr txBox="1"/>
      </xdr:nvSpPr>
      <xdr:spPr>
        <a:xfrm>
          <a:off x="201994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153433</xdr:rowOff>
    </xdr:from>
    <xdr:ext cx="469744" cy="259045"/>
    <xdr:sp macro="" textlink="">
      <xdr:nvSpPr>
        <xdr:cNvPr id="465" name="n_3aveValue【消防施設】&#10;一人当たり面積"/>
        <xdr:cNvSpPr txBox="1"/>
      </xdr:nvSpPr>
      <xdr:spPr>
        <a:xfrm>
          <a:off x="19310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32047</xdr:rowOff>
    </xdr:from>
    <xdr:ext cx="469744" cy="259045"/>
    <xdr:sp macro="" textlink="">
      <xdr:nvSpPr>
        <xdr:cNvPr id="466" name="n_4aveValue【消防施設】&#10;一人当たり面積"/>
        <xdr:cNvSpPr txBox="1"/>
      </xdr:nvSpPr>
      <xdr:spPr>
        <a:xfrm>
          <a:off x="18421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74770</xdr:rowOff>
    </xdr:from>
    <xdr:ext cx="469744" cy="259045"/>
    <xdr:sp macro="" textlink="">
      <xdr:nvSpPr>
        <xdr:cNvPr id="467" name="n_4mainValue【消防施設】&#10;一人当たり面積"/>
        <xdr:cNvSpPr txBox="1"/>
      </xdr:nvSpPr>
      <xdr:spPr>
        <a:xfrm>
          <a:off x="18421427" y="1481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68" name="正方形/長方形 4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9" name="正方形/長方形 4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0" name="正方形/長方形 4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1" name="正方形/長方形 4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2" name="正方形/長方形 4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3" name="正方形/長方形 4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4" name="正方形/長方形 4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5" name="正方形/長方形 4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6" name="テキスト ボックス 4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7" name="直線コネクタ 4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78" name="テキスト ボックス 47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79" name="直線コネクタ 47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80" name="テキスト ボックス 47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81" name="直線コネクタ 48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82" name="テキスト ボックス 48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83" name="直線コネクタ 48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84" name="テキスト ボックス 48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85" name="直線コネクタ 48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86" name="テキスト ボックス 48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87" name="直線コネクタ 48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88" name="テキスト ボックス 487"/>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9" name="直線コネクタ 48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137161</xdr:rowOff>
    </xdr:from>
    <xdr:to>
      <xdr:col>85</xdr:col>
      <xdr:colOff>126364</xdr:colOff>
      <xdr:row>107</xdr:row>
      <xdr:rowOff>69850</xdr:rowOff>
    </xdr:to>
    <xdr:cxnSp macro="">
      <xdr:nvCxnSpPr>
        <xdr:cNvPr id="491" name="直線コネクタ 490"/>
        <xdr:cNvCxnSpPr/>
      </xdr:nvCxnSpPr>
      <xdr:spPr>
        <a:xfrm flipV="1">
          <a:off x="16318864" y="17282161"/>
          <a:ext cx="0" cy="113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92"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93" name="直線コネクタ 492"/>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83838</xdr:rowOff>
    </xdr:from>
    <xdr:ext cx="405111" cy="259045"/>
    <xdr:sp macro="" textlink="">
      <xdr:nvSpPr>
        <xdr:cNvPr id="494" name="【庁舎】&#10;有形固定資産減価償却率最大値テキスト"/>
        <xdr:cNvSpPr txBox="1"/>
      </xdr:nvSpPr>
      <xdr:spPr>
        <a:xfrm>
          <a:off x="16357600" y="1705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137161</xdr:rowOff>
    </xdr:from>
    <xdr:to>
      <xdr:col>86</xdr:col>
      <xdr:colOff>25400</xdr:colOff>
      <xdr:row>100</xdr:row>
      <xdr:rowOff>137161</xdr:rowOff>
    </xdr:to>
    <xdr:cxnSp macro="">
      <xdr:nvCxnSpPr>
        <xdr:cNvPr id="495" name="直線コネクタ 494"/>
        <xdr:cNvCxnSpPr/>
      </xdr:nvCxnSpPr>
      <xdr:spPr>
        <a:xfrm>
          <a:off x="16230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25416</xdr:rowOff>
    </xdr:from>
    <xdr:ext cx="405111" cy="259045"/>
    <xdr:sp macro="" textlink="">
      <xdr:nvSpPr>
        <xdr:cNvPr id="496" name="【庁舎】&#10;有形固定資産減価償却率平均値テキスト"/>
        <xdr:cNvSpPr txBox="1"/>
      </xdr:nvSpPr>
      <xdr:spPr>
        <a:xfrm>
          <a:off x="16357600" y="17856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46989</xdr:rowOff>
    </xdr:from>
    <xdr:to>
      <xdr:col>85</xdr:col>
      <xdr:colOff>177800</xdr:colOff>
      <xdr:row>104</xdr:row>
      <xdr:rowOff>148589</xdr:rowOff>
    </xdr:to>
    <xdr:sp macro="" textlink="">
      <xdr:nvSpPr>
        <xdr:cNvPr id="497" name="フローチャート: 判断 496"/>
        <xdr:cNvSpPr/>
      </xdr:nvSpPr>
      <xdr:spPr>
        <a:xfrm>
          <a:off x="162687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63500</xdr:rowOff>
    </xdr:from>
    <xdr:to>
      <xdr:col>81</xdr:col>
      <xdr:colOff>101600</xdr:colOff>
      <xdr:row>104</xdr:row>
      <xdr:rowOff>165100</xdr:rowOff>
    </xdr:to>
    <xdr:sp macro="" textlink="">
      <xdr:nvSpPr>
        <xdr:cNvPr id="498" name="フローチャート: 判断 497"/>
        <xdr:cNvSpPr/>
      </xdr:nvSpPr>
      <xdr:spPr>
        <a:xfrm>
          <a:off x="15430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499" name="フローチャート: 判断 498"/>
        <xdr:cNvSpPr/>
      </xdr:nvSpPr>
      <xdr:spPr>
        <a:xfrm>
          <a:off x="14541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167639</xdr:rowOff>
    </xdr:from>
    <xdr:to>
      <xdr:col>72</xdr:col>
      <xdr:colOff>38100</xdr:colOff>
      <xdr:row>104</xdr:row>
      <xdr:rowOff>97789</xdr:rowOff>
    </xdr:to>
    <xdr:sp macro="" textlink="">
      <xdr:nvSpPr>
        <xdr:cNvPr id="500" name="フローチャート: 判断 499"/>
        <xdr:cNvSpPr/>
      </xdr:nvSpPr>
      <xdr:spPr>
        <a:xfrm>
          <a:off x="13652500" y="1782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35561</xdr:rowOff>
    </xdr:from>
    <xdr:to>
      <xdr:col>67</xdr:col>
      <xdr:colOff>101600</xdr:colOff>
      <xdr:row>104</xdr:row>
      <xdr:rowOff>137161</xdr:rowOff>
    </xdr:to>
    <xdr:sp macro="" textlink="">
      <xdr:nvSpPr>
        <xdr:cNvPr id="501" name="フローチャート: 判断 500"/>
        <xdr:cNvSpPr/>
      </xdr:nvSpPr>
      <xdr:spPr>
        <a:xfrm>
          <a:off x="12763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2" name="テキスト ボックス 50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3" name="テキスト ボックス 50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4" name="テキスト ボックス 50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5" name="テキスト ボックス 50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6" name="テキスト ボックス 50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86361</xdr:rowOff>
    </xdr:from>
    <xdr:to>
      <xdr:col>85</xdr:col>
      <xdr:colOff>177800</xdr:colOff>
      <xdr:row>101</xdr:row>
      <xdr:rowOff>16511</xdr:rowOff>
    </xdr:to>
    <xdr:sp macro="" textlink="">
      <xdr:nvSpPr>
        <xdr:cNvPr id="507" name="楕円 506"/>
        <xdr:cNvSpPr/>
      </xdr:nvSpPr>
      <xdr:spPr>
        <a:xfrm>
          <a:off x="16268700" y="1723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39388</xdr:rowOff>
    </xdr:from>
    <xdr:ext cx="405111" cy="259045"/>
    <xdr:sp macro="" textlink="">
      <xdr:nvSpPr>
        <xdr:cNvPr id="508" name="【庁舎】&#10;有形固定資産減価償却率該当値テキスト"/>
        <xdr:cNvSpPr txBox="1"/>
      </xdr:nvSpPr>
      <xdr:spPr>
        <a:xfrm>
          <a:off x="16357600" y="17184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52070</xdr:rowOff>
    </xdr:from>
    <xdr:to>
      <xdr:col>81</xdr:col>
      <xdr:colOff>101600</xdr:colOff>
      <xdr:row>100</xdr:row>
      <xdr:rowOff>153670</xdr:rowOff>
    </xdr:to>
    <xdr:sp macro="" textlink="">
      <xdr:nvSpPr>
        <xdr:cNvPr id="509" name="楕円 508"/>
        <xdr:cNvSpPr/>
      </xdr:nvSpPr>
      <xdr:spPr>
        <a:xfrm>
          <a:off x="15430500" y="1719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102870</xdr:rowOff>
    </xdr:from>
    <xdr:to>
      <xdr:col>85</xdr:col>
      <xdr:colOff>127000</xdr:colOff>
      <xdr:row>100</xdr:row>
      <xdr:rowOff>137161</xdr:rowOff>
    </xdr:to>
    <xdr:cxnSp macro="">
      <xdr:nvCxnSpPr>
        <xdr:cNvPr id="510" name="直線コネクタ 509"/>
        <xdr:cNvCxnSpPr/>
      </xdr:nvCxnSpPr>
      <xdr:spPr>
        <a:xfrm>
          <a:off x="15481300" y="172478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17780</xdr:rowOff>
    </xdr:from>
    <xdr:to>
      <xdr:col>76</xdr:col>
      <xdr:colOff>165100</xdr:colOff>
      <xdr:row>100</xdr:row>
      <xdr:rowOff>119380</xdr:rowOff>
    </xdr:to>
    <xdr:sp macro="" textlink="">
      <xdr:nvSpPr>
        <xdr:cNvPr id="511" name="楕円 510"/>
        <xdr:cNvSpPr/>
      </xdr:nvSpPr>
      <xdr:spPr>
        <a:xfrm>
          <a:off x="14541500" y="171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68580</xdr:rowOff>
    </xdr:from>
    <xdr:to>
      <xdr:col>81</xdr:col>
      <xdr:colOff>50800</xdr:colOff>
      <xdr:row>100</xdr:row>
      <xdr:rowOff>102870</xdr:rowOff>
    </xdr:to>
    <xdr:cxnSp macro="">
      <xdr:nvCxnSpPr>
        <xdr:cNvPr id="512" name="直線コネクタ 511"/>
        <xdr:cNvCxnSpPr/>
      </xdr:nvCxnSpPr>
      <xdr:spPr>
        <a:xfrm>
          <a:off x="14592300" y="172135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154939</xdr:rowOff>
    </xdr:from>
    <xdr:to>
      <xdr:col>72</xdr:col>
      <xdr:colOff>38100</xdr:colOff>
      <xdr:row>100</xdr:row>
      <xdr:rowOff>85089</xdr:rowOff>
    </xdr:to>
    <xdr:sp macro="" textlink="">
      <xdr:nvSpPr>
        <xdr:cNvPr id="513" name="楕円 512"/>
        <xdr:cNvSpPr/>
      </xdr:nvSpPr>
      <xdr:spPr>
        <a:xfrm>
          <a:off x="13652500" y="1712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34289</xdr:rowOff>
    </xdr:from>
    <xdr:to>
      <xdr:col>76</xdr:col>
      <xdr:colOff>114300</xdr:colOff>
      <xdr:row>100</xdr:row>
      <xdr:rowOff>68580</xdr:rowOff>
    </xdr:to>
    <xdr:cxnSp macro="">
      <xdr:nvCxnSpPr>
        <xdr:cNvPr id="514" name="直線コネクタ 513"/>
        <xdr:cNvCxnSpPr/>
      </xdr:nvCxnSpPr>
      <xdr:spPr>
        <a:xfrm>
          <a:off x="13703300" y="171792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120650</xdr:rowOff>
    </xdr:from>
    <xdr:to>
      <xdr:col>67</xdr:col>
      <xdr:colOff>101600</xdr:colOff>
      <xdr:row>100</xdr:row>
      <xdr:rowOff>50800</xdr:rowOff>
    </xdr:to>
    <xdr:sp macro="" textlink="">
      <xdr:nvSpPr>
        <xdr:cNvPr id="515" name="楕円 514"/>
        <xdr:cNvSpPr/>
      </xdr:nvSpPr>
      <xdr:spPr>
        <a:xfrm>
          <a:off x="12763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0</xdr:rowOff>
    </xdr:from>
    <xdr:to>
      <xdr:col>71</xdr:col>
      <xdr:colOff>177800</xdr:colOff>
      <xdr:row>100</xdr:row>
      <xdr:rowOff>34289</xdr:rowOff>
    </xdr:to>
    <xdr:cxnSp macro="">
      <xdr:nvCxnSpPr>
        <xdr:cNvPr id="516" name="直線コネクタ 515"/>
        <xdr:cNvCxnSpPr/>
      </xdr:nvCxnSpPr>
      <xdr:spPr>
        <a:xfrm>
          <a:off x="12814300" y="171450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156227</xdr:rowOff>
    </xdr:from>
    <xdr:ext cx="405111" cy="259045"/>
    <xdr:sp macro="" textlink="">
      <xdr:nvSpPr>
        <xdr:cNvPr id="517" name="n_1aveValue【庁舎】&#10;有形固定資産減価償却率"/>
        <xdr:cNvSpPr txBox="1"/>
      </xdr:nvSpPr>
      <xdr:spPr>
        <a:xfrm>
          <a:off x="152660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148607</xdr:rowOff>
    </xdr:from>
    <xdr:ext cx="405111" cy="259045"/>
    <xdr:sp macro="" textlink="">
      <xdr:nvSpPr>
        <xdr:cNvPr id="518" name="n_2aveValue【庁舎】&#10;有形固定資産減価償却率"/>
        <xdr:cNvSpPr txBox="1"/>
      </xdr:nvSpPr>
      <xdr:spPr>
        <a:xfrm>
          <a:off x="14389744"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88916</xdr:rowOff>
    </xdr:from>
    <xdr:ext cx="405111" cy="259045"/>
    <xdr:sp macro="" textlink="">
      <xdr:nvSpPr>
        <xdr:cNvPr id="519" name="n_3aveValue【庁舎】&#10;有形固定資産減価償却率"/>
        <xdr:cNvSpPr txBox="1"/>
      </xdr:nvSpPr>
      <xdr:spPr>
        <a:xfrm>
          <a:off x="13500744" y="17919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128288</xdr:rowOff>
    </xdr:from>
    <xdr:ext cx="405111" cy="259045"/>
    <xdr:sp macro="" textlink="">
      <xdr:nvSpPr>
        <xdr:cNvPr id="520" name="n_4aveValue【庁舎】&#10;有形固定資産減価償却率"/>
        <xdr:cNvSpPr txBox="1"/>
      </xdr:nvSpPr>
      <xdr:spPr>
        <a:xfrm>
          <a:off x="12611744" y="1795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170197</xdr:rowOff>
    </xdr:from>
    <xdr:ext cx="340478" cy="259045"/>
    <xdr:sp macro="" textlink="">
      <xdr:nvSpPr>
        <xdr:cNvPr id="521" name="n_1mainValue【庁舎】&#10;有形固定資産減価償却率"/>
        <xdr:cNvSpPr txBox="1"/>
      </xdr:nvSpPr>
      <xdr:spPr>
        <a:xfrm>
          <a:off x="15298361" y="169722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135907</xdr:rowOff>
    </xdr:from>
    <xdr:ext cx="340478" cy="259045"/>
    <xdr:sp macro="" textlink="">
      <xdr:nvSpPr>
        <xdr:cNvPr id="522" name="n_2mainValue【庁舎】&#10;有形固定資産減価償却率"/>
        <xdr:cNvSpPr txBox="1"/>
      </xdr:nvSpPr>
      <xdr:spPr>
        <a:xfrm>
          <a:off x="14422061" y="16938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101616</xdr:rowOff>
    </xdr:from>
    <xdr:ext cx="340478" cy="259045"/>
    <xdr:sp macro="" textlink="">
      <xdr:nvSpPr>
        <xdr:cNvPr id="523" name="n_3mainValue【庁舎】&#10;有形固定資産減価償却率"/>
        <xdr:cNvSpPr txBox="1"/>
      </xdr:nvSpPr>
      <xdr:spPr>
        <a:xfrm>
          <a:off x="13533061" y="169037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67327</xdr:rowOff>
    </xdr:from>
    <xdr:ext cx="340478" cy="259045"/>
    <xdr:sp macro="" textlink="">
      <xdr:nvSpPr>
        <xdr:cNvPr id="524" name="n_4mainValue【庁舎】&#10;有形固定資産減価償却率"/>
        <xdr:cNvSpPr txBox="1"/>
      </xdr:nvSpPr>
      <xdr:spPr>
        <a:xfrm>
          <a:off x="12644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5" name="正方形/長方形 5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6" name="正方形/長方形 5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7" name="正方形/長方形 5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8" name="正方形/長方形 5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9" name="正方形/長方形 5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0" name="正方形/長方形 5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1" name="正方形/長方形 5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2" name="正方形/長方形 5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3" name="テキスト ボックス 5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4" name="直線コネクタ 5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5" name="直線コネクタ 53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6" name="テキスト ボックス 53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7" name="直線コネクタ 53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8" name="テキスト ボックス 53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9" name="直線コネクタ 53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40" name="テキスト ボックス 53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41" name="直線コネクタ 54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42" name="テキスト ボックス 54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3" name="直線コネクタ 54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44" name="テキスト ボックス 543"/>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5" name="直線コネクタ 5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46" name="テキスト ボックス 545"/>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548" name="直線コネクタ 547"/>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549" name="【庁舎】&#10;一人当たり面積最小値テキスト"/>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550" name="直線コネクタ 549"/>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551" name="【庁舎】&#10;一人当たり面積最大値テキスト"/>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552" name="直線コネクタ 551"/>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553" name="【庁舎】&#10;一人当たり面積平均値テキスト"/>
        <xdr:cNvSpPr txBox="1"/>
      </xdr:nvSpPr>
      <xdr:spPr>
        <a:xfrm>
          <a:off x="22199600" y="1848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554" name="フローチャート: 判断 553"/>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555" name="フローチャート: 判断 554"/>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556" name="フローチャート: 判断 555"/>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557" name="フローチャート: 判断 556"/>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558" name="フローチャート: 判断 557"/>
        <xdr:cNvSpPr/>
      </xdr:nvSpPr>
      <xdr:spPr>
        <a:xfrm>
          <a:off x="18605500" y="1850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9" name="テキスト ボックス 5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0" name="テキスト ボックス 5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1" name="テキスト ボックス 5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2" name="テキスト ボックス 5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3" name="テキスト ボックス 5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102870</xdr:rowOff>
    </xdr:from>
    <xdr:to>
      <xdr:col>116</xdr:col>
      <xdr:colOff>114300</xdr:colOff>
      <xdr:row>108</xdr:row>
      <xdr:rowOff>33020</xdr:rowOff>
    </xdr:to>
    <xdr:sp macro="" textlink="">
      <xdr:nvSpPr>
        <xdr:cNvPr id="564" name="楕円 563"/>
        <xdr:cNvSpPr/>
      </xdr:nvSpPr>
      <xdr:spPr>
        <a:xfrm>
          <a:off x="22110700" y="184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125747</xdr:rowOff>
    </xdr:from>
    <xdr:ext cx="469744" cy="259045"/>
    <xdr:sp macro="" textlink="">
      <xdr:nvSpPr>
        <xdr:cNvPr id="565" name="【庁舎】&#10;一人当たり面積該当値テキスト"/>
        <xdr:cNvSpPr txBox="1"/>
      </xdr:nvSpPr>
      <xdr:spPr>
        <a:xfrm>
          <a:off x="22199600"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107950</xdr:rowOff>
    </xdr:from>
    <xdr:to>
      <xdr:col>112</xdr:col>
      <xdr:colOff>38100</xdr:colOff>
      <xdr:row>108</xdr:row>
      <xdr:rowOff>38100</xdr:rowOff>
    </xdr:to>
    <xdr:sp macro="" textlink="">
      <xdr:nvSpPr>
        <xdr:cNvPr id="566" name="楕円 565"/>
        <xdr:cNvSpPr/>
      </xdr:nvSpPr>
      <xdr:spPr>
        <a:xfrm>
          <a:off x="21272500" y="184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153670</xdr:rowOff>
    </xdr:from>
    <xdr:to>
      <xdr:col>116</xdr:col>
      <xdr:colOff>63500</xdr:colOff>
      <xdr:row>107</xdr:row>
      <xdr:rowOff>158750</xdr:rowOff>
    </xdr:to>
    <xdr:cxnSp macro="">
      <xdr:nvCxnSpPr>
        <xdr:cNvPr id="567" name="直線コネクタ 566"/>
        <xdr:cNvCxnSpPr/>
      </xdr:nvCxnSpPr>
      <xdr:spPr>
        <a:xfrm flipV="1">
          <a:off x="21323300" y="1849882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104521</xdr:rowOff>
    </xdr:from>
    <xdr:to>
      <xdr:col>107</xdr:col>
      <xdr:colOff>101600</xdr:colOff>
      <xdr:row>108</xdr:row>
      <xdr:rowOff>34671</xdr:rowOff>
    </xdr:to>
    <xdr:sp macro="" textlink="">
      <xdr:nvSpPr>
        <xdr:cNvPr id="568" name="楕円 567"/>
        <xdr:cNvSpPr/>
      </xdr:nvSpPr>
      <xdr:spPr>
        <a:xfrm>
          <a:off x="20383500" y="1844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155321</xdr:rowOff>
    </xdr:from>
    <xdr:to>
      <xdr:col>111</xdr:col>
      <xdr:colOff>177800</xdr:colOff>
      <xdr:row>107</xdr:row>
      <xdr:rowOff>158750</xdr:rowOff>
    </xdr:to>
    <xdr:cxnSp macro="">
      <xdr:nvCxnSpPr>
        <xdr:cNvPr id="569" name="直線コネクタ 568"/>
        <xdr:cNvCxnSpPr/>
      </xdr:nvCxnSpPr>
      <xdr:spPr>
        <a:xfrm>
          <a:off x="20434300" y="1850047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107187</xdr:rowOff>
    </xdr:from>
    <xdr:to>
      <xdr:col>102</xdr:col>
      <xdr:colOff>165100</xdr:colOff>
      <xdr:row>108</xdr:row>
      <xdr:rowOff>37337</xdr:rowOff>
    </xdr:to>
    <xdr:sp macro="" textlink="">
      <xdr:nvSpPr>
        <xdr:cNvPr id="570" name="楕円 569"/>
        <xdr:cNvSpPr/>
      </xdr:nvSpPr>
      <xdr:spPr>
        <a:xfrm>
          <a:off x="19494500" y="1845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155321</xdr:rowOff>
    </xdr:from>
    <xdr:to>
      <xdr:col>107</xdr:col>
      <xdr:colOff>50800</xdr:colOff>
      <xdr:row>107</xdr:row>
      <xdr:rowOff>157987</xdr:rowOff>
    </xdr:to>
    <xdr:cxnSp macro="">
      <xdr:nvCxnSpPr>
        <xdr:cNvPr id="571" name="直線コネクタ 570"/>
        <xdr:cNvCxnSpPr/>
      </xdr:nvCxnSpPr>
      <xdr:spPr>
        <a:xfrm flipV="1">
          <a:off x="19545300" y="18500471"/>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102108</xdr:rowOff>
    </xdr:from>
    <xdr:to>
      <xdr:col>98</xdr:col>
      <xdr:colOff>38100</xdr:colOff>
      <xdr:row>108</xdr:row>
      <xdr:rowOff>32258</xdr:rowOff>
    </xdr:to>
    <xdr:sp macro="" textlink="">
      <xdr:nvSpPr>
        <xdr:cNvPr id="572" name="楕円 571"/>
        <xdr:cNvSpPr/>
      </xdr:nvSpPr>
      <xdr:spPr>
        <a:xfrm>
          <a:off x="18605500" y="1844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152908</xdr:rowOff>
    </xdr:from>
    <xdr:to>
      <xdr:col>102</xdr:col>
      <xdr:colOff>114300</xdr:colOff>
      <xdr:row>107</xdr:row>
      <xdr:rowOff>157987</xdr:rowOff>
    </xdr:to>
    <xdr:cxnSp macro="">
      <xdr:nvCxnSpPr>
        <xdr:cNvPr id="573" name="直線コネクタ 572"/>
        <xdr:cNvCxnSpPr/>
      </xdr:nvCxnSpPr>
      <xdr:spPr>
        <a:xfrm>
          <a:off x="18656300" y="18498058"/>
          <a:ext cx="889000" cy="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79139</xdr:rowOff>
    </xdr:from>
    <xdr:ext cx="469744" cy="259045"/>
    <xdr:sp macro="" textlink="">
      <xdr:nvSpPr>
        <xdr:cNvPr id="574" name="n_1aveValue【庁舎】&#10;一人当たり面積"/>
        <xdr:cNvSpPr txBox="1"/>
      </xdr:nvSpPr>
      <xdr:spPr>
        <a:xfrm>
          <a:off x="210757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76216</xdr:rowOff>
    </xdr:from>
    <xdr:ext cx="469744" cy="259045"/>
    <xdr:sp macro="" textlink="">
      <xdr:nvSpPr>
        <xdr:cNvPr id="575" name="n_2aveValue【庁舎】&#10;一人当たり面積"/>
        <xdr:cNvSpPr txBox="1"/>
      </xdr:nvSpPr>
      <xdr:spPr>
        <a:xfrm>
          <a:off x="20199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82059</xdr:rowOff>
    </xdr:from>
    <xdr:ext cx="469744" cy="259045"/>
    <xdr:sp macro="" textlink="">
      <xdr:nvSpPr>
        <xdr:cNvPr id="576" name="n_3aveValue【庁舎】&#10;一人当たり面積"/>
        <xdr:cNvSpPr txBox="1"/>
      </xdr:nvSpPr>
      <xdr:spPr>
        <a:xfrm>
          <a:off x="19310427"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85869</xdr:rowOff>
    </xdr:from>
    <xdr:ext cx="469744" cy="259045"/>
    <xdr:sp macro="" textlink="">
      <xdr:nvSpPr>
        <xdr:cNvPr id="577" name="n_4aveValue【庁舎】&#10;一人当たり面積"/>
        <xdr:cNvSpPr txBox="1"/>
      </xdr:nvSpPr>
      <xdr:spPr>
        <a:xfrm>
          <a:off x="18421427" y="1860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54627</xdr:rowOff>
    </xdr:from>
    <xdr:ext cx="469744" cy="259045"/>
    <xdr:sp macro="" textlink="">
      <xdr:nvSpPr>
        <xdr:cNvPr id="578" name="n_1mainValue【庁舎】&#10;一人当たり面積"/>
        <xdr:cNvSpPr txBox="1"/>
      </xdr:nvSpPr>
      <xdr:spPr>
        <a:xfrm>
          <a:off x="21075727" y="182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51198</xdr:rowOff>
    </xdr:from>
    <xdr:ext cx="469744" cy="259045"/>
    <xdr:sp macro="" textlink="">
      <xdr:nvSpPr>
        <xdr:cNvPr id="579" name="n_2mainValue【庁舎】&#10;一人当たり面積"/>
        <xdr:cNvSpPr txBox="1"/>
      </xdr:nvSpPr>
      <xdr:spPr>
        <a:xfrm>
          <a:off x="20199427" y="1822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53864</xdr:rowOff>
    </xdr:from>
    <xdr:ext cx="469744" cy="259045"/>
    <xdr:sp macro="" textlink="">
      <xdr:nvSpPr>
        <xdr:cNvPr id="580" name="n_3mainValue【庁舎】&#10;一人当たり面積"/>
        <xdr:cNvSpPr txBox="1"/>
      </xdr:nvSpPr>
      <xdr:spPr>
        <a:xfrm>
          <a:off x="19310427" y="1822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48785</xdr:rowOff>
    </xdr:from>
    <xdr:ext cx="469744" cy="259045"/>
    <xdr:sp macro="" textlink="">
      <xdr:nvSpPr>
        <xdr:cNvPr id="581" name="n_4mainValue【庁舎】&#10;一人当たり面積"/>
        <xdr:cNvSpPr txBox="1"/>
      </xdr:nvSpPr>
      <xdr:spPr>
        <a:xfrm>
          <a:off x="18421427" y="1822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2" name="正方形/長方形 5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3" name="正方形/長方形 5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4" name="テキスト ボックス 5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庁舎は類似団体平均値と比較して低い値となっているが、要因は平成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年度に建替えたことによるものである。</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一般廃棄物処理施設については設備等の老朽化が進んでおり減価償却率が</a:t>
          </a:r>
          <a:r>
            <a:rPr kumimoji="1" lang="en-US" altLang="ja-JP" sz="1300">
              <a:latin typeface="ＭＳ Ｐゴシック" panose="020B0600070205080204" pitchFamily="50" charset="-128"/>
              <a:ea typeface="ＭＳ Ｐゴシック" panose="020B0600070205080204" pitchFamily="50" charset="-128"/>
            </a:rPr>
            <a:t>82.8</a:t>
          </a:r>
          <a:r>
            <a:rPr kumimoji="1" lang="ja-JP" altLang="en-US" sz="1300">
              <a:latin typeface="ＭＳ Ｐゴシック" panose="020B0600070205080204" pitchFamily="50" charset="-128"/>
              <a:ea typeface="ＭＳ Ｐゴシック" panose="020B0600070205080204" pitchFamily="50" charset="-128"/>
            </a:rPr>
            <a:t>％となっており、早急な更新事業を視野に維持管理に努める。</a:t>
          </a:r>
        </a:p>
        <a:p>
          <a:r>
            <a:rPr kumimoji="1" lang="ja-JP" altLang="en-US" sz="1300">
              <a:latin typeface="ＭＳ Ｐゴシック" panose="020B0600070205080204" pitchFamily="50" charset="-128"/>
              <a:ea typeface="ＭＳ Ｐゴシック" panose="020B0600070205080204" pitchFamily="50" charset="-128"/>
            </a:rPr>
            <a:t>その他各類型とも有形固定資産減価償却率は低いが公共施設総合管理計画及び個別計画に基づき適切な維持管理を行っていく必要がある。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914
902
16.74
2,505,530
2,481,691
2,801
821,965
1,110,893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緊急に必要な事業を峻別し、投資的経費の抑制する等、歳出の徹底的な見直しを実施するとともに、村税及び使用料・手数料の徴収強化の取組を実施する等、歳入確保に努める。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58928</xdr:rowOff>
    </xdr:from>
    <xdr:to>
      <xdr:col>23</xdr:col>
      <xdr:colOff>133350</xdr:colOff>
      <xdr:row>44</xdr:row>
      <xdr:rowOff>58928</xdr:rowOff>
    </xdr:to>
    <xdr:cxnSp macro="">
      <xdr:nvCxnSpPr>
        <xdr:cNvPr id="66" name="直線コネクタ 65"/>
        <xdr:cNvCxnSpPr/>
      </xdr:nvCxnSpPr>
      <xdr:spPr>
        <a:xfrm>
          <a:off x="4114800" y="7602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58928</xdr:rowOff>
    </xdr:from>
    <xdr:to>
      <xdr:col>19</xdr:col>
      <xdr:colOff>133350</xdr:colOff>
      <xdr:row>44</xdr:row>
      <xdr:rowOff>58928</xdr:rowOff>
    </xdr:to>
    <xdr:cxnSp macro="">
      <xdr:nvCxnSpPr>
        <xdr:cNvPr id="69" name="直線コネクタ 68"/>
        <xdr:cNvCxnSpPr/>
      </xdr:nvCxnSpPr>
      <xdr:spPr>
        <a:xfrm>
          <a:off x="3225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58928</xdr:rowOff>
    </xdr:from>
    <xdr:to>
      <xdr:col>15</xdr:col>
      <xdr:colOff>82550</xdr:colOff>
      <xdr:row>44</xdr:row>
      <xdr:rowOff>68580</xdr:rowOff>
    </xdr:to>
    <xdr:cxnSp macro="">
      <xdr:nvCxnSpPr>
        <xdr:cNvPr id="72" name="直線コネクタ 71"/>
        <xdr:cNvCxnSpPr/>
      </xdr:nvCxnSpPr>
      <xdr:spPr>
        <a:xfrm flipV="1">
          <a:off x="2336800" y="76027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68580</xdr:rowOff>
    </xdr:to>
    <xdr:cxnSp macro="">
      <xdr:nvCxnSpPr>
        <xdr:cNvPr id="75" name="直線コネクタ 74"/>
        <xdr:cNvCxnSpPr/>
      </xdr:nvCxnSpPr>
      <xdr:spPr>
        <a:xfrm>
          <a:off x="1447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8128</xdr:rowOff>
    </xdr:from>
    <xdr:to>
      <xdr:col>23</xdr:col>
      <xdr:colOff>184150</xdr:colOff>
      <xdr:row>44</xdr:row>
      <xdr:rowOff>109728</xdr:rowOff>
    </xdr:to>
    <xdr:sp macro="" textlink="">
      <xdr:nvSpPr>
        <xdr:cNvPr id="85" name="楕円 84"/>
        <xdr:cNvSpPr/>
      </xdr:nvSpPr>
      <xdr:spPr>
        <a:xfrm>
          <a:off x="49022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75455</xdr:rowOff>
    </xdr:from>
    <xdr:ext cx="762000" cy="259045"/>
    <xdr:sp macro="" textlink="">
      <xdr:nvSpPr>
        <xdr:cNvPr id="86" name="財政力該当値テキスト"/>
        <xdr:cNvSpPr txBox="1"/>
      </xdr:nvSpPr>
      <xdr:spPr>
        <a:xfrm>
          <a:off x="5041900" y="74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8128</xdr:rowOff>
    </xdr:from>
    <xdr:to>
      <xdr:col>19</xdr:col>
      <xdr:colOff>184150</xdr:colOff>
      <xdr:row>44</xdr:row>
      <xdr:rowOff>109728</xdr:rowOff>
    </xdr:to>
    <xdr:sp macro="" textlink="">
      <xdr:nvSpPr>
        <xdr:cNvPr id="87" name="楕円 86"/>
        <xdr:cNvSpPr/>
      </xdr:nvSpPr>
      <xdr:spPr>
        <a:xfrm>
          <a:off x="4064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94505</xdr:rowOff>
    </xdr:from>
    <xdr:ext cx="736600" cy="259045"/>
    <xdr:sp macro="" textlink="">
      <xdr:nvSpPr>
        <xdr:cNvPr id="88" name="テキスト ボックス 87"/>
        <xdr:cNvSpPr txBox="1"/>
      </xdr:nvSpPr>
      <xdr:spPr>
        <a:xfrm>
          <a:off x="3733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8128</xdr:rowOff>
    </xdr:from>
    <xdr:to>
      <xdr:col>15</xdr:col>
      <xdr:colOff>133350</xdr:colOff>
      <xdr:row>44</xdr:row>
      <xdr:rowOff>109728</xdr:rowOff>
    </xdr:to>
    <xdr:sp macro="" textlink="">
      <xdr:nvSpPr>
        <xdr:cNvPr id="89" name="楕円 88"/>
        <xdr:cNvSpPr/>
      </xdr:nvSpPr>
      <xdr:spPr>
        <a:xfrm>
          <a:off x="3175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94505</xdr:rowOff>
    </xdr:from>
    <xdr:ext cx="762000" cy="259045"/>
    <xdr:sp macro="" textlink="">
      <xdr:nvSpPr>
        <xdr:cNvPr id="90" name="テキスト ボックス 89"/>
        <xdr:cNvSpPr txBox="1"/>
      </xdr:nvSpPr>
      <xdr:spPr>
        <a:xfrm>
          <a:off x="2844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1" name="楕円 90"/>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2" name="テキスト ボックス 91"/>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3" name="楕円 92"/>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4" name="テキスト ボックス 93"/>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上回る</a:t>
          </a:r>
          <a:r>
            <a:rPr kumimoji="1" lang="en-US" altLang="ja-JP" sz="1300">
              <a:latin typeface="ＭＳ Ｐゴシック" panose="020B0600070205080204" pitchFamily="50" charset="-128"/>
              <a:ea typeface="ＭＳ Ｐゴシック" panose="020B0600070205080204" pitchFamily="50" charset="-128"/>
            </a:rPr>
            <a:t>92.3</a:t>
          </a:r>
          <a:r>
            <a:rPr kumimoji="1" lang="ja-JP" altLang="en-US" sz="1300">
              <a:latin typeface="ＭＳ Ｐゴシック" panose="020B0600070205080204" pitchFamily="50" charset="-128"/>
              <a:ea typeface="ＭＳ Ｐゴシック" panose="020B0600070205080204" pitchFamily="50" charset="-128"/>
            </a:rPr>
            <a:t>となっている。主な要因としては、人件費、物件費及び公債費の比率が高いことが考えられる。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今後は、事業の見直しを実施し優先度の低い事業については廃止・縮小を進め経常経費の削減に努める。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69532</xdr:rowOff>
    </xdr:from>
    <xdr:to>
      <xdr:col>23</xdr:col>
      <xdr:colOff>133350</xdr:colOff>
      <xdr:row>64</xdr:row>
      <xdr:rowOff>107738</xdr:rowOff>
    </xdr:to>
    <xdr:cxnSp macro="">
      <xdr:nvCxnSpPr>
        <xdr:cNvPr id="129" name="直線コネクタ 128"/>
        <xdr:cNvCxnSpPr/>
      </xdr:nvCxnSpPr>
      <xdr:spPr>
        <a:xfrm flipV="1">
          <a:off x="4114800" y="11042332"/>
          <a:ext cx="8382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0" name="財政構造の弾力性平均値テキスト"/>
        <xdr:cNvSpPr txBox="1"/>
      </xdr:nvSpPr>
      <xdr:spPr>
        <a:xfrm>
          <a:off x="5041900" y="1072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107738</xdr:rowOff>
    </xdr:from>
    <xdr:to>
      <xdr:col>19</xdr:col>
      <xdr:colOff>133350</xdr:colOff>
      <xdr:row>64</xdr:row>
      <xdr:rowOff>168063</xdr:rowOff>
    </xdr:to>
    <xdr:cxnSp macro="">
      <xdr:nvCxnSpPr>
        <xdr:cNvPr id="132" name="直線コネクタ 131"/>
        <xdr:cNvCxnSpPr/>
      </xdr:nvCxnSpPr>
      <xdr:spPr>
        <a:xfrm flipV="1">
          <a:off x="3225800" y="1108053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48065</xdr:rowOff>
    </xdr:from>
    <xdr:ext cx="736600" cy="259045"/>
    <xdr:sp macro="" textlink="">
      <xdr:nvSpPr>
        <xdr:cNvPr id="134" name="テキスト ボックス 133"/>
        <xdr:cNvSpPr txBox="1"/>
      </xdr:nvSpPr>
      <xdr:spPr>
        <a:xfrm>
          <a:off x="3733800" y="106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139912</xdr:rowOff>
    </xdr:from>
    <xdr:to>
      <xdr:col>15</xdr:col>
      <xdr:colOff>82550</xdr:colOff>
      <xdr:row>64</xdr:row>
      <xdr:rowOff>168063</xdr:rowOff>
    </xdr:to>
    <xdr:cxnSp macro="">
      <xdr:nvCxnSpPr>
        <xdr:cNvPr id="135" name="直線コネクタ 134"/>
        <xdr:cNvCxnSpPr/>
      </xdr:nvCxnSpPr>
      <xdr:spPr>
        <a:xfrm>
          <a:off x="2336800" y="11112712"/>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42033</xdr:rowOff>
    </xdr:from>
    <xdr:ext cx="762000" cy="259045"/>
    <xdr:sp macro="" textlink="">
      <xdr:nvSpPr>
        <xdr:cNvPr id="137" name="テキスト ボックス 136"/>
        <xdr:cNvSpPr txBox="1"/>
      </xdr:nvSpPr>
      <xdr:spPr>
        <a:xfrm>
          <a:off x="2844800" y="1067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131869</xdr:rowOff>
    </xdr:from>
    <xdr:to>
      <xdr:col>11</xdr:col>
      <xdr:colOff>31750</xdr:colOff>
      <xdr:row>64</xdr:row>
      <xdr:rowOff>139912</xdr:rowOff>
    </xdr:to>
    <xdr:cxnSp macro="">
      <xdr:nvCxnSpPr>
        <xdr:cNvPr id="138" name="直線コネクタ 137"/>
        <xdr:cNvCxnSpPr/>
      </xdr:nvCxnSpPr>
      <xdr:spPr>
        <a:xfrm>
          <a:off x="1447800" y="1110466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40" name="テキスト ボックス 139"/>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40551</xdr:rowOff>
    </xdr:from>
    <xdr:ext cx="762000" cy="259045"/>
    <xdr:sp macro="" textlink="">
      <xdr:nvSpPr>
        <xdr:cNvPr id="142" name="テキスト ボックス 141"/>
        <xdr:cNvSpPr txBox="1"/>
      </xdr:nvSpPr>
      <xdr:spPr>
        <a:xfrm>
          <a:off x="1066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18732</xdr:rowOff>
    </xdr:from>
    <xdr:to>
      <xdr:col>23</xdr:col>
      <xdr:colOff>184150</xdr:colOff>
      <xdr:row>64</xdr:row>
      <xdr:rowOff>120332</xdr:rowOff>
    </xdr:to>
    <xdr:sp macro="" textlink="">
      <xdr:nvSpPr>
        <xdr:cNvPr id="148" name="楕円 147"/>
        <xdr:cNvSpPr/>
      </xdr:nvSpPr>
      <xdr:spPr>
        <a:xfrm>
          <a:off x="49022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162259</xdr:rowOff>
    </xdr:from>
    <xdr:ext cx="762000" cy="259045"/>
    <xdr:sp macro="" textlink="">
      <xdr:nvSpPr>
        <xdr:cNvPr id="149" name="財政構造の弾力性該当値テキスト"/>
        <xdr:cNvSpPr txBox="1"/>
      </xdr:nvSpPr>
      <xdr:spPr>
        <a:xfrm>
          <a:off x="5041900" y="1096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56938</xdr:rowOff>
    </xdr:from>
    <xdr:to>
      <xdr:col>19</xdr:col>
      <xdr:colOff>184150</xdr:colOff>
      <xdr:row>64</xdr:row>
      <xdr:rowOff>158538</xdr:rowOff>
    </xdr:to>
    <xdr:sp macro="" textlink="">
      <xdr:nvSpPr>
        <xdr:cNvPr id="150" name="楕円 149"/>
        <xdr:cNvSpPr/>
      </xdr:nvSpPr>
      <xdr:spPr>
        <a:xfrm>
          <a:off x="4064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143315</xdr:rowOff>
    </xdr:from>
    <xdr:ext cx="736600" cy="259045"/>
    <xdr:sp macro="" textlink="">
      <xdr:nvSpPr>
        <xdr:cNvPr id="151" name="テキスト ボックス 150"/>
        <xdr:cNvSpPr txBox="1"/>
      </xdr:nvSpPr>
      <xdr:spPr>
        <a:xfrm>
          <a:off x="3733800" y="11116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117263</xdr:rowOff>
    </xdr:from>
    <xdr:to>
      <xdr:col>15</xdr:col>
      <xdr:colOff>133350</xdr:colOff>
      <xdr:row>65</xdr:row>
      <xdr:rowOff>47413</xdr:rowOff>
    </xdr:to>
    <xdr:sp macro="" textlink="">
      <xdr:nvSpPr>
        <xdr:cNvPr id="152" name="楕円 151"/>
        <xdr:cNvSpPr/>
      </xdr:nvSpPr>
      <xdr:spPr>
        <a:xfrm>
          <a:off x="3175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53" name="テキスト ボックス 152"/>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89112</xdr:rowOff>
    </xdr:from>
    <xdr:to>
      <xdr:col>11</xdr:col>
      <xdr:colOff>82550</xdr:colOff>
      <xdr:row>65</xdr:row>
      <xdr:rowOff>19262</xdr:rowOff>
    </xdr:to>
    <xdr:sp macro="" textlink="">
      <xdr:nvSpPr>
        <xdr:cNvPr id="154" name="楕円 153"/>
        <xdr:cNvSpPr/>
      </xdr:nvSpPr>
      <xdr:spPr>
        <a:xfrm>
          <a:off x="2286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4039</xdr:rowOff>
    </xdr:from>
    <xdr:ext cx="762000" cy="259045"/>
    <xdr:sp macro="" textlink="">
      <xdr:nvSpPr>
        <xdr:cNvPr id="155" name="テキスト ボックス 154"/>
        <xdr:cNvSpPr txBox="1"/>
      </xdr:nvSpPr>
      <xdr:spPr>
        <a:xfrm>
          <a:off x="1955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81069</xdr:rowOff>
    </xdr:from>
    <xdr:to>
      <xdr:col>7</xdr:col>
      <xdr:colOff>31750</xdr:colOff>
      <xdr:row>65</xdr:row>
      <xdr:rowOff>11219</xdr:rowOff>
    </xdr:to>
    <xdr:sp macro="" textlink="">
      <xdr:nvSpPr>
        <xdr:cNvPr id="156" name="楕円 155"/>
        <xdr:cNvSpPr/>
      </xdr:nvSpPr>
      <xdr:spPr>
        <a:xfrm>
          <a:off x="1397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167446</xdr:rowOff>
    </xdr:from>
    <xdr:ext cx="762000" cy="259045"/>
    <xdr:sp macro="" textlink="">
      <xdr:nvSpPr>
        <xdr:cNvPr id="157" name="テキスト ボックス 156"/>
        <xdr:cNvSpPr txBox="1"/>
      </xdr:nvSpPr>
      <xdr:spPr>
        <a:xfrm>
          <a:off x="1066800" y="1114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[1,017,445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地理的要因から、沖縄本島との交通手段として交通事業（航路）の運営や県管理空港や県ダム管理のため職員を配置していることから人件費を押し上げている。</a:t>
          </a:r>
        </a:p>
        <a:p>
          <a:r>
            <a:rPr kumimoji="1" lang="ja-JP" altLang="en-US" sz="1300">
              <a:latin typeface="ＭＳ Ｐゴシック" panose="020B0600070205080204" pitchFamily="50" charset="-128"/>
              <a:ea typeface="ＭＳ Ｐゴシック" panose="020B0600070205080204" pitchFamily="50" charset="-128"/>
            </a:rPr>
            <a:t>　また、三つの有人島それぞれに、幼小中学校、公民館、公営住宅、上下水道及びゴミ処理施設等の基盤整備を行っており、施設運営を行うため物件費も高額となっているため類似団体平均を上回っている。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80256</xdr:rowOff>
    </xdr:from>
    <xdr:to>
      <xdr:col>23</xdr:col>
      <xdr:colOff>133350</xdr:colOff>
      <xdr:row>83</xdr:row>
      <xdr:rowOff>141770</xdr:rowOff>
    </xdr:to>
    <xdr:cxnSp macro="">
      <xdr:nvCxnSpPr>
        <xdr:cNvPr id="189" name="直線コネクタ 188"/>
        <xdr:cNvCxnSpPr/>
      </xdr:nvCxnSpPr>
      <xdr:spPr>
        <a:xfrm>
          <a:off x="4114800" y="14310606"/>
          <a:ext cx="838200" cy="6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29196</xdr:rowOff>
    </xdr:from>
    <xdr:ext cx="762000" cy="259045"/>
    <xdr:sp macro="" textlink="">
      <xdr:nvSpPr>
        <xdr:cNvPr id="190" name="人件費・物件費等の状況平均値テキスト"/>
        <xdr:cNvSpPr txBox="1"/>
      </xdr:nvSpPr>
      <xdr:spPr>
        <a:xfrm>
          <a:off x="5041900" y="13916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80256</xdr:rowOff>
    </xdr:from>
    <xdr:to>
      <xdr:col>19</xdr:col>
      <xdr:colOff>133350</xdr:colOff>
      <xdr:row>83</xdr:row>
      <xdr:rowOff>92486</xdr:rowOff>
    </xdr:to>
    <xdr:cxnSp macro="">
      <xdr:nvCxnSpPr>
        <xdr:cNvPr id="192" name="直線コネクタ 191"/>
        <xdr:cNvCxnSpPr/>
      </xdr:nvCxnSpPr>
      <xdr:spPr>
        <a:xfrm flipV="1">
          <a:off x="3225800" y="14310606"/>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124051</xdr:rowOff>
    </xdr:from>
    <xdr:ext cx="736600" cy="259045"/>
    <xdr:sp macro="" textlink="">
      <xdr:nvSpPr>
        <xdr:cNvPr id="194" name="テキスト ボックス 193"/>
        <xdr:cNvSpPr txBox="1"/>
      </xdr:nvSpPr>
      <xdr:spPr>
        <a:xfrm>
          <a:off x="3733800" y="1384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83378</xdr:rowOff>
    </xdr:from>
    <xdr:to>
      <xdr:col>15</xdr:col>
      <xdr:colOff>82550</xdr:colOff>
      <xdr:row>83</xdr:row>
      <xdr:rowOff>92486</xdr:rowOff>
    </xdr:to>
    <xdr:cxnSp macro="">
      <xdr:nvCxnSpPr>
        <xdr:cNvPr id="195" name="直線コネクタ 194"/>
        <xdr:cNvCxnSpPr/>
      </xdr:nvCxnSpPr>
      <xdr:spPr>
        <a:xfrm>
          <a:off x="2336800" y="14313728"/>
          <a:ext cx="889000" cy="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126494</xdr:rowOff>
    </xdr:from>
    <xdr:ext cx="762000" cy="259045"/>
    <xdr:sp macro="" textlink="">
      <xdr:nvSpPr>
        <xdr:cNvPr id="197" name="テキスト ボックス 196"/>
        <xdr:cNvSpPr txBox="1"/>
      </xdr:nvSpPr>
      <xdr:spPr>
        <a:xfrm>
          <a:off x="2844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48523</xdr:rowOff>
    </xdr:from>
    <xdr:to>
      <xdr:col>11</xdr:col>
      <xdr:colOff>31750</xdr:colOff>
      <xdr:row>83</xdr:row>
      <xdr:rowOff>83378</xdr:rowOff>
    </xdr:to>
    <xdr:cxnSp macro="">
      <xdr:nvCxnSpPr>
        <xdr:cNvPr id="198" name="直線コネクタ 197"/>
        <xdr:cNvCxnSpPr/>
      </xdr:nvCxnSpPr>
      <xdr:spPr>
        <a:xfrm>
          <a:off x="1447800" y="14278873"/>
          <a:ext cx="889000" cy="3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121097</xdr:rowOff>
    </xdr:from>
    <xdr:ext cx="762000" cy="259045"/>
    <xdr:sp macro="" textlink="">
      <xdr:nvSpPr>
        <xdr:cNvPr id="200" name="テキスト ボックス 199"/>
        <xdr:cNvSpPr txBox="1"/>
      </xdr:nvSpPr>
      <xdr:spPr>
        <a:xfrm>
          <a:off x="1955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122361</xdr:rowOff>
    </xdr:from>
    <xdr:ext cx="762000" cy="259045"/>
    <xdr:sp macro="" textlink="">
      <xdr:nvSpPr>
        <xdr:cNvPr id="202" name="テキスト ボックス 201"/>
        <xdr:cNvSpPr txBox="1"/>
      </xdr:nvSpPr>
      <xdr:spPr>
        <a:xfrm>
          <a:off x="1066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90970</xdr:rowOff>
    </xdr:from>
    <xdr:to>
      <xdr:col>23</xdr:col>
      <xdr:colOff>184150</xdr:colOff>
      <xdr:row>84</xdr:row>
      <xdr:rowOff>21120</xdr:rowOff>
    </xdr:to>
    <xdr:sp macro="" textlink="">
      <xdr:nvSpPr>
        <xdr:cNvPr id="208" name="楕円 207"/>
        <xdr:cNvSpPr/>
      </xdr:nvSpPr>
      <xdr:spPr>
        <a:xfrm>
          <a:off x="4902200" y="1432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63047</xdr:rowOff>
    </xdr:from>
    <xdr:ext cx="762000" cy="259045"/>
    <xdr:sp macro="" textlink="">
      <xdr:nvSpPr>
        <xdr:cNvPr id="209" name="人件費・物件費等の状況該当値テキスト"/>
        <xdr:cNvSpPr txBox="1"/>
      </xdr:nvSpPr>
      <xdr:spPr>
        <a:xfrm>
          <a:off x="5041900" y="1429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29456</xdr:rowOff>
    </xdr:from>
    <xdr:to>
      <xdr:col>19</xdr:col>
      <xdr:colOff>184150</xdr:colOff>
      <xdr:row>83</xdr:row>
      <xdr:rowOff>131056</xdr:rowOff>
    </xdr:to>
    <xdr:sp macro="" textlink="">
      <xdr:nvSpPr>
        <xdr:cNvPr id="210" name="楕円 209"/>
        <xdr:cNvSpPr/>
      </xdr:nvSpPr>
      <xdr:spPr>
        <a:xfrm>
          <a:off x="4064000" y="1425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115833</xdr:rowOff>
    </xdr:from>
    <xdr:ext cx="736600" cy="259045"/>
    <xdr:sp macro="" textlink="">
      <xdr:nvSpPr>
        <xdr:cNvPr id="211" name="テキスト ボックス 210"/>
        <xdr:cNvSpPr txBox="1"/>
      </xdr:nvSpPr>
      <xdr:spPr>
        <a:xfrm>
          <a:off x="3733800" y="14346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41686</xdr:rowOff>
    </xdr:from>
    <xdr:to>
      <xdr:col>15</xdr:col>
      <xdr:colOff>133350</xdr:colOff>
      <xdr:row>83</xdr:row>
      <xdr:rowOff>143286</xdr:rowOff>
    </xdr:to>
    <xdr:sp macro="" textlink="">
      <xdr:nvSpPr>
        <xdr:cNvPr id="212" name="楕円 211"/>
        <xdr:cNvSpPr/>
      </xdr:nvSpPr>
      <xdr:spPr>
        <a:xfrm>
          <a:off x="3175000" y="1427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128063</xdr:rowOff>
    </xdr:from>
    <xdr:ext cx="762000" cy="259045"/>
    <xdr:sp macro="" textlink="">
      <xdr:nvSpPr>
        <xdr:cNvPr id="213" name="テキスト ボックス 212"/>
        <xdr:cNvSpPr txBox="1"/>
      </xdr:nvSpPr>
      <xdr:spPr>
        <a:xfrm>
          <a:off x="2844800" y="1435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32578</xdr:rowOff>
    </xdr:from>
    <xdr:to>
      <xdr:col>11</xdr:col>
      <xdr:colOff>82550</xdr:colOff>
      <xdr:row>83</xdr:row>
      <xdr:rowOff>134178</xdr:rowOff>
    </xdr:to>
    <xdr:sp macro="" textlink="">
      <xdr:nvSpPr>
        <xdr:cNvPr id="214" name="楕円 213"/>
        <xdr:cNvSpPr/>
      </xdr:nvSpPr>
      <xdr:spPr>
        <a:xfrm>
          <a:off x="2286000" y="1426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118955</xdr:rowOff>
    </xdr:from>
    <xdr:ext cx="762000" cy="259045"/>
    <xdr:sp macro="" textlink="">
      <xdr:nvSpPr>
        <xdr:cNvPr id="215" name="テキスト ボックス 214"/>
        <xdr:cNvSpPr txBox="1"/>
      </xdr:nvSpPr>
      <xdr:spPr>
        <a:xfrm>
          <a:off x="1955800" y="1434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169173</xdr:rowOff>
    </xdr:from>
    <xdr:to>
      <xdr:col>7</xdr:col>
      <xdr:colOff>31750</xdr:colOff>
      <xdr:row>83</xdr:row>
      <xdr:rowOff>99323</xdr:rowOff>
    </xdr:to>
    <xdr:sp macro="" textlink="">
      <xdr:nvSpPr>
        <xdr:cNvPr id="216" name="楕円 215"/>
        <xdr:cNvSpPr/>
      </xdr:nvSpPr>
      <xdr:spPr>
        <a:xfrm>
          <a:off x="1397000" y="1422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84100</xdr:rowOff>
    </xdr:from>
    <xdr:ext cx="762000" cy="259045"/>
    <xdr:sp macro="" textlink="">
      <xdr:nvSpPr>
        <xdr:cNvPr id="217" name="テキスト ボックス 216"/>
        <xdr:cNvSpPr txBox="1"/>
      </xdr:nvSpPr>
      <xdr:spPr>
        <a:xfrm>
          <a:off x="1066800" y="1431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類似団体平均を下回っており、引き続き各種手当等給与の適正化に努める。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154687</xdr:rowOff>
    </xdr:from>
    <xdr:to>
      <xdr:col>81</xdr:col>
      <xdr:colOff>44450</xdr:colOff>
      <xdr:row>87</xdr:row>
      <xdr:rowOff>12192</xdr:rowOff>
    </xdr:to>
    <xdr:cxnSp macro="">
      <xdr:nvCxnSpPr>
        <xdr:cNvPr id="249" name="直線コネクタ 248"/>
        <xdr:cNvCxnSpPr/>
      </xdr:nvCxnSpPr>
      <xdr:spPr>
        <a:xfrm flipV="1">
          <a:off x="16179800" y="14899387"/>
          <a:ext cx="8382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29990</xdr:rowOff>
    </xdr:from>
    <xdr:ext cx="762000" cy="259045"/>
    <xdr:sp macro="" textlink="">
      <xdr:nvSpPr>
        <xdr:cNvPr id="250" name="給与水準   （国との比較）平均値テキスト"/>
        <xdr:cNvSpPr txBox="1"/>
      </xdr:nvSpPr>
      <xdr:spPr>
        <a:xfrm>
          <a:off x="17106900" y="1494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62992</xdr:rowOff>
    </xdr:from>
    <xdr:to>
      <xdr:col>77</xdr:col>
      <xdr:colOff>44450</xdr:colOff>
      <xdr:row>87</xdr:row>
      <xdr:rowOff>12192</xdr:rowOff>
    </xdr:to>
    <xdr:cxnSp macro="">
      <xdr:nvCxnSpPr>
        <xdr:cNvPr id="252" name="直線コネクタ 251"/>
        <xdr:cNvCxnSpPr/>
      </xdr:nvCxnSpPr>
      <xdr:spPr>
        <a:xfrm>
          <a:off x="15290800" y="1480769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144290</xdr:rowOff>
    </xdr:from>
    <xdr:ext cx="736600" cy="259045"/>
    <xdr:sp macro="" textlink="">
      <xdr:nvSpPr>
        <xdr:cNvPr id="254" name="テキスト ボックス 253"/>
        <xdr:cNvSpPr txBox="1"/>
      </xdr:nvSpPr>
      <xdr:spPr>
        <a:xfrm>
          <a:off x="15798800" y="1506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142748</xdr:rowOff>
    </xdr:from>
    <xdr:to>
      <xdr:col>72</xdr:col>
      <xdr:colOff>203200</xdr:colOff>
      <xdr:row>86</xdr:row>
      <xdr:rowOff>62992</xdr:rowOff>
    </xdr:to>
    <xdr:cxnSp macro="">
      <xdr:nvCxnSpPr>
        <xdr:cNvPr id="255" name="直線コネクタ 254"/>
        <xdr:cNvCxnSpPr/>
      </xdr:nvCxnSpPr>
      <xdr:spPr>
        <a:xfrm>
          <a:off x="14401800" y="1471599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57" name="テキスト ボックス 256"/>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142748</xdr:rowOff>
    </xdr:from>
    <xdr:to>
      <xdr:col>68</xdr:col>
      <xdr:colOff>152400</xdr:colOff>
      <xdr:row>86</xdr:row>
      <xdr:rowOff>38863</xdr:rowOff>
    </xdr:to>
    <xdr:cxnSp macro="">
      <xdr:nvCxnSpPr>
        <xdr:cNvPr id="258" name="直線コネクタ 257"/>
        <xdr:cNvCxnSpPr/>
      </xdr:nvCxnSpPr>
      <xdr:spPr>
        <a:xfrm flipV="1">
          <a:off x="13512800" y="14715998"/>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168419</xdr:rowOff>
    </xdr:from>
    <xdr:ext cx="762000" cy="259045"/>
    <xdr:sp macro="" textlink="">
      <xdr:nvSpPr>
        <xdr:cNvPr id="260" name="テキスト ボックス 259"/>
        <xdr:cNvSpPr txBox="1"/>
      </xdr:nvSpPr>
      <xdr:spPr>
        <a:xfrm>
          <a:off x="14020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62" name="テキスト ボックス 261"/>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103887</xdr:rowOff>
    </xdr:from>
    <xdr:to>
      <xdr:col>81</xdr:col>
      <xdr:colOff>95250</xdr:colOff>
      <xdr:row>87</xdr:row>
      <xdr:rowOff>34037</xdr:rowOff>
    </xdr:to>
    <xdr:sp macro="" textlink="">
      <xdr:nvSpPr>
        <xdr:cNvPr id="268" name="楕円 267"/>
        <xdr:cNvSpPr/>
      </xdr:nvSpPr>
      <xdr:spPr>
        <a:xfrm>
          <a:off x="16967200" y="1484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120414</xdr:rowOff>
    </xdr:from>
    <xdr:ext cx="762000" cy="259045"/>
    <xdr:sp macro="" textlink="">
      <xdr:nvSpPr>
        <xdr:cNvPr id="269" name="給与水準   （国との比較）該当値テキスト"/>
        <xdr:cNvSpPr txBox="1"/>
      </xdr:nvSpPr>
      <xdr:spPr>
        <a:xfrm>
          <a:off x="17106900" y="1469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132842</xdr:rowOff>
    </xdr:from>
    <xdr:to>
      <xdr:col>77</xdr:col>
      <xdr:colOff>95250</xdr:colOff>
      <xdr:row>87</xdr:row>
      <xdr:rowOff>62992</xdr:rowOff>
    </xdr:to>
    <xdr:sp macro="" textlink="">
      <xdr:nvSpPr>
        <xdr:cNvPr id="270" name="楕円 269"/>
        <xdr:cNvSpPr/>
      </xdr:nvSpPr>
      <xdr:spPr>
        <a:xfrm>
          <a:off x="16129000" y="1487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73169</xdr:rowOff>
    </xdr:from>
    <xdr:ext cx="736600" cy="259045"/>
    <xdr:sp macro="" textlink="">
      <xdr:nvSpPr>
        <xdr:cNvPr id="271" name="テキスト ボックス 270"/>
        <xdr:cNvSpPr txBox="1"/>
      </xdr:nvSpPr>
      <xdr:spPr>
        <a:xfrm>
          <a:off x="15798800" y="14646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12192</xdr:rowOff>
    </xdr:from>
    <xdr:to>
      <xdr:col>73</xdr:col>
      <xdr:colOff>44450</xdr:colOff>
      <xdr:row>86</xdr:row>
      <xdr:rowOff>113792</xdr:rowOff>
    </xdr:to>
    <xdr:sp macro="" textlink="">
      <xdr:nvSpPr>
        <xdr:cNvPr id="272" name="楕円 271"/>
        <xdr:cNvSpPr/>
      </xdr:nvSpPr>
      <xdr:spPr>
        <a:xfrm>
          <a:off x="15240000" y="147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123969</xdr:rowOff>
    </xdr:from>
    <xdr:ext cx="762000" cy="259045"/>
    <xdr:sp macro="" textlink="">
      <xdr:nvSpPr>
        <xdr:cNvPr id="273" name="テキスト ボックス 272"/>
        <xdr:cNvSpPr txBox="1"/>
      </xdr:nvSpPr>
      <xdr:spPr>
        <a:xfrm>
          <a:off x="14909800" y="1452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91948</xdr:rowOff>
    </xdr:from>
    <xdr:to>
      <xdr:col>68</xdr:col>
      <xdr:colOff>203200</xdr:colOff>
      <xdr:row>86</xdr:row>
      <xdr:rowOff>22098</xdr:rowOff>
    </xdr:to>
    <xdr:sp macro="" textlink="">
      <xdr:nvSpPr>
        <xdr:cNvPr id="274" name="楕円 273"/>
        <xdr:cNvSpPr/>
      </xdr:nvSpPr>
      <xdr:spPr>
        <a:xfrm>
          <a:off x="14351000" y="146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32275</xdr:rowOff>
    </xdr:from>
    <xdr:ext cx="762000" cy="259045"/>
    <xdr:sp macro="" textlink="">
      <xdr:nvSpPr>
        <xdr:cNvPr id="275" name="テキスト ボックス 274"/>
        <xdr:cNvSpPr txBox="1"/>
      </xdr:nvSpPr>
      <xdr:spPr>
        <a:xfrm>
          <a:off x="14020800" y="1443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159513</xdr:rowOff>
    </xdr:from>
    <xdr:to>
      <xdr:col>64</xdr:col>
      <xdr:colOff>152400</xdr:colOff>
      <xdr:row>86</xdr:row>
      <xdr:rowOff>89663</xdr:rowOff>
    </xdr:to>
    <xdr:sp macro="" textlink="">
      <xdr:nvSpPr>
        <xdr:cNvPr id="276" name="楕円 275"/>
        <xdr:cNvSpPr/>
      </xdr:nvSpPr>
      <xdr:spPr>
        <a:xfrm>
          <a:off x="134620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99840</xdr:rowOff>
    </xdr:from>
    <xdr:ext cx="762000" cy="259045"/>
    <xdr:sp macro="" textlink="">
      <xdr:nvSpPr>
        <xdr:cNvPr id="277" name="テキスト ボックス 276"/>
        <xdr:cNvSpPr txBox="1"/>
      </xdr:nvSpPr>
      <xdr:spPr>
        <a:xfrm>
          <a:off x="13131800" y="1450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離島村であるため、沖縄本島との交通手段として交通事業（船舶）を運営しており、その交通事業における船舶職員の採用と併せて県管理空港及び県管理ダムのためそれぞれ職員を配置していることから類似団体を上回っている。</a:t>
          </a:r>
        </a:p>
        <a:p>
          <a:r>
            <a:rPr kumimoji="1" lang="ja-JP" altLang="en-US" sz="1300">
              <a:latin typeface="ＭＳ Ｐゴシック" panose="020B0600070205080204" pitchFamily="50" charset="-128"/>
              <a:ea typeface="ＭＳ Ｐゴシック" panose="020B0600070205080204" pitchFamily="50" charset="-128"/>
            </a:rPr>
            <a:t>　引き続き適正な定員管理に努める。</a:t>
          </a: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119404</xdr:rowOff>
    </xdr:from>
    <xdr:to>
      <xdr:col>81</xdr:col>
      <xdr:colOff>44450</xdr:colOff>
      <xdr:row>60</xdr:row>
      <xdr:rowOff>6</xdr:rowOff>
    </xdr:to>
    <xdr:cxnSp macro="">
      <xdr:nvCxnSpPr>
        <xdr:cNvPr id="313" name="直線コネクタ 312"/>
        <xdr:cNvCxnSpPr/>
      </xdr:nvCxnSpPr>
      <xdr:spPr>
        <a:xfrm flipV="1">
          <a:off x="16179800" y="10234954"/>
          <a:ext cx="838200" cy="5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75939</xdr:rowOff>
    </xdr:from>
    <xdr:ext cx="762000" cy="259045"/>
    <xdr:sp macro="" textlink="">
      <xdr:nvSpPr>
        <xdr:cNvPr id="314" name="定員管理の状況平均値テキスト"/>
        <xdr:cNvSpPr txBox="1"/>
      </xdr:nvSpPr>
      <xdr:spPr>
        <a:xfrm>
          <a:off x="17106900" y="1002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xdr:rowOff>
    </xdr:from>
    <xdr:to>
      <xdr:col>77</xdr:col>
      <xdr:colOff>44450</xdr:colOff>
      <xdr:row>60</xdr:row>
      <xdr:rowOff>7245</xdr:rowOff>
    </xdr:to>
    <xdr:cxnSp macro="">
      <xdr:nvCxnSpPr>
        <xdr:cNvPr id="316" name="直線コネクタ 315"/>
        <xdr:cNvCxnSpPr/>
      </xdr:nvCxnSpPr>
      <xdr:spPr>
        <a:xfrm flipV="1">
          <a:off x="15290800" y="1028700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166592</xdr:rowOff>
    </xdr:from>
    <xdr:ext cx="736600" cy="259045"/>
    <xdr:sp macro="" textlink="">
      <xdr:nvSpPr>
        <xdr:cNvPr id="318" name="テキスト ボックス 317"/>
        <xdr:cNvSpPr txBox="1"/>
      </xdr:nvSpPr>
      <xdr:spPr>
        <a:xfrm>
          <a:off x="15798800" y="993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160655</xdr:rowOff>
    </xdr:from>
    <xdr:to>
      <xdr:col>72</xdr:col>
      <xdr:colOff>203200</xdr:colOff>
      <xdr:row>60</xdr:row>
      <xdr:rowOff>7245</xdr:rowOff>
    </xdr:to>
    <xdr:cxnSp macro="">
      <xdr:nvCxnSpPr>
        <xdr:cNvPr id="319" name="直線コネクタ 318"/>
        <xdr:cNvCxnSpPr/>
      </xdr:nvCxnSpPr>
      <xdr:spPr>
        <a:xfrm>
          <a:off x="14401800" y="10276205"/>
          <a:ext cx="889000" cy="1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199</xdr:rowOff>
    </xdr:from>
    <xdr:ext cx="762000" cy="259045"/>
    <xdr:sp macro="" textlink="">
      <xdr:nvSpPr>
        <xdr:cNvPr id="321" name="テキスト ボックス 320"/>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160655</xdr:rowOff>
    </xdr:from>
    <xdr:to>
      <xdr:col>68</xdr:col>
      <xdr:colOff>152400</xdr:colOff>
      <xdr:row>60</xdr:row>
      <xdr:rowOff>37695</xdr:rowOff>
    </xdr:to>
    <xdr:cxnSp macro="">
      <xdr:nvCxnSpPr>
        <xdr:cNvPr id="322" name="直線コネクタ 321"/>
        <xdr:cNvCxnSpPr/>
      </xdr:nvCxnSpPr>
      <xdr:spPr>
        <a:xfrm flipV="1">
          <a:off x="13512800" y="10276205"/>
          <a:ext cx="889000" cy="4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162686</xdr:rowOff>
    </xdr:from>
    <xdr:ext cx="762000" cy="259045"/>
    <xdr:sp macro="" textlink="">
      <xdr:nvSpPr>
        <xdr:cNvPr id="324" name="テキスト ボックス 323"/>
        <xdr:cNvSpPr txBox="1"/>
      </xdr:nvSpPr>
      <xdr:spPr>
        <a:xfrm>
          <a:off x="14020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136488</xdr:rowOff>
    </xdr:from>
    <xdr:ext cx="762000" cy="259045"/>
    <xdr:sp macro="" textlink="">
      <xdr:nvSpPr>
        <xdr:cNvPr id="326" name="テキスト ボックス 325"/>
        <xdr:cNvSpPr txBox="1"/>
      </xdr:nvSpPr>
      <xdr:spPr>
        <a:xfrm>
          <a:off x="13131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68604</xdr:rowOff>
    </xdr:from>
    <xdr:to>
      <xdr:col>81</xdr:col>
      <xdr:colOff>95250</xdr:colOff>
      <xdr:row>59</xdr:row>
      <xdr:rowOff>170204</xdr:rowOff>
    </xdr:to>
    <xdr:sp macro="" textlink="">
      <xdr:nvSpPr>
        <xdr:cNvPr id="332" name="楕円 331"/>
        <xdr:cNvSpPr/>
      </xdr:nvSpPr>
      <xdr:spPr>
        <a:xfrm>
          <a:off x="16967200" y="101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40681</xdr:rowOff>
    </xdr:from>
    <xdr:ext cx="762000" cy="259045"/>
    <xdr:sp macro="" textlink="">
      <xdr:nvSpPr>
        <xdr:cNvPr id="333" name="定員管理の状況該当値テキスト"/>
        <xdr:cNvSpPr txBox="1"/>
      </xdr:nvSpPr>
      <xdr:spPr>
        <a:xfrm>
          <a:off x="17106900" y="101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120656</xdr:rowOff>
    </xdr:from>
    <xdr:to>
      <xdr:col>77</xdr:col>
      <xdr:colOff>95250</xdr:colOff>
      <xdr:row>60</xdr:row>
      <xdr:rowOff>50806</xdr:rowOff>
    </xdr:to>
    <xdr:sp macro="" textlink="">
      <xdr:nvSpPr>
        <xdr:cNvPr id="334" name="楕円 333"/>
        <xdr:cNvSpPr/>
      </xdr:nvSpPr>
      <xdr:spPr>
        <a:xfrm>
          <a:off x="16129000" y="1023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35583</xdr:rowOff>
    </xdr:from>
    <xdr:ext cx="736600" cy="259045"/>
    <xdr:sp macro="" textlink="">
      <xdr:nvSpPr>
        <xdr:cNvPr id="335" name="テキスト ボックス 334"/>
        <xdr:cNvSpPr txBox="1"/>
      </xdr:nvSpPr>
      <xdr:spPr>
        <a:xfrm>
          <a:off x="15798800" y="10322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127895</xdr:rowOff>
    </xdr:from>
    <xdr:to>
      <xdr:col>73</xdr:col>
      <xdr:colOff>44450</xdr:colOff>
      <xdr:row>60</xdr:row>
      <xdr:rowOff>58045</xdr:rowOff>
    </xdr:to>
    <xdr:sp macro="" textlink="">
      <xdr:nvSpPr>
        <xdr:cNvPr id="336" name="楕円 335"/>
        <xdr:cNvSpPr/>
      </xdr:nvSpPr>
      <xdr:spPr>
        <a:xfrm>
          <a:off x="15240000" y="1024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42822</xdr:rowOff>
    </xdr:from>
    <xdr:ext cx="762000" cy="259045"/>
    <xdr:sp macro="" textlink="">
      <xdr:nvSpPr>
        <xdr:cNvPr id="337" name="テキスト ボックス 336"/>
        <xdr:cNvSpPr txBox="1"/>
      </xdr:nvSpPr>
      <xdr:spPr>
        <a:xfrm>
          <a:off x="14909800" y="10329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109855</xdr:rowOff>
    </xdr:from>
    <xdr:to>
      <xdr:col>68</xdr:col>
      <xdr:colOff>203200</xdr:colOff>
      <xdr:row>60</xdr:row>
      <xdr:rowOff>40005</xdr:rowOff>
    </xdr:to>
    <xdr:sp macro="" textlink="">
      <xdr:nvSpPr>
        <xdr:cNvPr id="338" name="楕円 337"/>
        <xdr:cNvSpPr/>
      </xdr:nvSpPr>
      <xdr:spPr>
        <a:xfrm>
          <a:off x="14351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24782</xdr:rowOff>
    </xdr:from>
    <xdr:ext cx="762000" cy="259045"/>
    <xdr:sp macro="" textlink="">
      <xdr:nvSpPr>
        <xdr:cNvPr id="339" name="テキスト ボックス 338"/>
        <xdr:cNvSpPr txBox="1"/>
      </xdr:nvSpPr>
      <xdr:spPr>
        <a:xfrm>
          <a:off x="14020800" y="1031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158345</xdr:rowOff>
    </xdr:from>
    <xdr:to>
      <xdr:col>64</xdr:col>
      <xdr:colOff>152400</xdr:colOff>
      <xdr:row>60</xdr:row>
      <xdr:rowOff>88495</xdr:rowOff>
    </xdr:to>
    <xdr:sp macro="" textlink="">
      <xdr:nvSpPr>
        <xdr:cNvPr id="340" name="楕円 339"/>
        <xdr:cNvSpPr/>
      </xdr:nvSpPr>
      <xdr:spPr>
        <a:xfrm>
          <a:off x="13462000" y="1027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73272</xdr:rowOff>
    </xdr:from>
    <xdr:ext cx="762000" cy="259045"/>
    <xdr:sp macro="" textlink="">
      <xdr:nvSpPr>
        <xdr:cNvPr id="341" name="テキスト ボックス 340"/>
        <xdr:cNvSpPr txBox="1"/>
      </xdr:nvSpPr>
      <xdr:spPr>
        <a:xfrm>
          <a:off x="13131800" y="10360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村</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島からなる本村は地理的要因によりこれまで各島ごとに生活に係る基盤整備をおこなってきており、その財源として多額の地方債を発行したことにより類似団体の平均を大きく上回っている。公債費の抑制に努めてきているが、繰上償還等を行い引き続き公債費比率の適正化に努める。</a:t>
          </a: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8" name="直線コネクタ 35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9" name="テキスト ボックス 35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0" name="直線コネクタ 35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1" name="テキスト ボックス 36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2" name="直線コネクタ 36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3" name="テキスト ボックス 36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4" name="直線コネクタ 36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149098</xdr:rowOff>
    </xdr:from>
    <xdr:to>
      <xdr:col>81</xdr:col>
      <xdr:colOff>44450</xdr:colOff>
      <xdr:row>43</xdr:row>
      <xdr:rowOff>56642</xdr:rowOff>
    </xdr:to>
    <xdr:cxnSp macro="">
      <xdr:nvCxnSpPr>
        <xdr:cNvPr id="367" name="直線コネクタ 366"/>
        <xdr:cNvCxnSpPr/>
      </xdr:nvCxnSpPr>
      <xdr:spPr>
        <a:xfrm flipV="1">
          <a:off x="17018000" y="6492748"/>
          <a:ext cx="0" cy="9362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28719</xdr:rowOff>
    </xdr:from>
    <xdr:ext cx="762000" cy="259045"/>
    <xdr:sp macro="" textlink="">
      <xdr:nvSpPr>
        <xdr:cNvPr id="368" name="公債費負担の状況最小値テキスト"/>
        <xdr:cNvSpPr txBox="1"/>
      </xdr:nvSpPr>
      <xdr:spPr>
        <a:xfrm>
          <a:off x="17106900" y="740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56642</xdr:rowOff>
    </xdr:from>
    <xdr:to>
      <xdr:col>81</xdr:col>
      <xdr:colOff>133350</xdr:colOff>
      <xdr:row>43</xdr:row>
      <xdr:rowOff>56642</xdr:rowOff>
    </xdr:to>
    <xdr:cxnSp macro="">
      <xdr:nvCxnSpPr>
        <xdr:cNvPr id="369" name="直線コネクタ 368"/>
        <xdr:cNvCxnSpPr/>
      </xdr:nvCxnSpPr>
      <xdr:spPr>
        <a:xfrm>
          <a:off x="16929100" y="742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64025</xdr:rowOff>
    </xdr:from>
    <xdr:ext cx="762000" cy="259045"/>
    <xdr:sp macro="" textlink="">
      <xdr:nvSpPr>
        <xdr:cNvPr id="370" name="公債費負担の状況最大値テキスト"/>
        <xdr:cNvSpPr txBox="1"/>
      </xdr:nvSpPr>
      <xdr:spPr>
        <a:xfrm>
          <a:off x="17106900" y="623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149098</xdr:rowOff>
    </xdr:from>
    <xdr:to>
      <xdr:col>81</xdr:col>
      <xdr:colOff>133350</xdr:colOff>
      <xdr:row>37</xdr:row>
      <xdr:rowOff>149098</xdr:rowOff>
    </xdr:to>
    <xdr:cxnSp macro="">
      <xdr:nvCxnSpPr>
        <xdr:cNvPr id="371" name="直線コネクタ 370"/>
        <xdr:cNvCxnSpPr/>
      </xdr:nvCxnSpPr>
      <xdr:spPr>
        <a:xfrm>
          <a:off x="16929100" y="649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56642</xdr:rowOff>
    </xdr:from>
    <xdr:to>
      <xdr:col>81</xdr:col>
      <xdr:colOff>44450</xdr:colOff>
      <xdr:row>43</xdr:row>
      <xdr:rowOff>143510</xdr:rowOff>
    </xdr:to>
    <xdr:cxnSp macro="">
      <xdr:nvCxnSpPr>
        <xdr:cNvPr id="372" name="直線コネクタ 371"/>
        <xdr:cNvCxnSpPr/>
      </xdr:nvCxnSpPr>
      <xdr:spPr>
        <a:xfrm flipV="1">
          <a:off x="16179800" y="742899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37101</xdr:rowOff>
    </xdr:from>
    <xdr:ext cx="762000" cy="259045"/>
    <xdr:sp macro="" textlink="">
      <xdr:nvSpPr>
        <xdr:cNvPr id="373"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4" name="フローチャート: 判断 373"/>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100076</xdr:rowOff>
    </xdr:from>
    <xdr:to>
      <xdr:col>77</xdr:col>
      <xdr:colOff>44450</xdr:colOff>
      <xdr:row>43</xdr:row>
      <xdr:rowOff>143510</xdr:rowOff>
    </xdr:to>
    <xdr:cxnSp macro="">
      <xdr:nvCxnSpPr>
        <xdr:cNvPr id="375" name="直線コネクタ 374"/>
        <xdr:cNvCxnSpPr/>
      </xdr:nvCxnSpPr>
      <xdr:spPr>
        <a:xfrm>
          <a:off x="15290800" y="747242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6" name="フローチャート: 判断 375"/>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77" name="テキスト ボックス 376"/>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61468</xdr:rowOff>
    </xdr:from>
    <xdr:to>
      <xdr:col>72</xdr:col>
      <xdr:colOff>203200</xdr:colOff>
      <xdr:row>43</xdr:row>
      <xdr:rowOff>100076</xdr:rowOff>
    </xdr:to>
    <xdr:cxnSp macro="">
      <xdr:nvCxnSpPr>
        <xdr:cNvPr id="378" name="直線コネクタ 377"/>
        <xdr:cNvCxnSpPr/>
      </xdr:nvCxnSpPr>
      <xdr:spPr>
        <a:xfrm>
          <a:off x="14401800" y="743381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79" name="フローチャート: 判断 378"/>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0" name="テキスト ボックス 379"/>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8382</xdr:rowOff>
    </xdr:from>
    <xdr:to>
      <xdr:col>68</xdr:col>
      <xdr:colOff>152400</xdr:colOff>
      <xdr:row>43</xdr:row>
      <xdr:rowOff>61468</xdr:rowOff>
    </xdr:to>
    <xdr:cxnSp macro="">
      <xdr:nvCxnSpPr>
        <xdr:cNvPr id="381" name="直線コネクタ 380"/>
        <xdr:cNvCxnSpPr/>
      </xdr:nvCxnSpPr>
      <xdr:spPr>
        <a:xfrm>
          <a:off x="13512800" y="738073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167894</xdr:rowOff>
    </xdr:from>
    <xdr:to>
      <xdr:col>68</xdr:col>
      <xdr:colOff>203200</xdr:colOff>
      <xdr:row>41</xdr:row>
      <xdr:rowOff>98044</xdr:rowOff>
    </xdr:to>
    <xdr:sp macro="" textlink="">
      <xdr:nvSpPr>
        <xdr:cNvPr id="382" name="フローチャート: 判断 381"/>
        <xdr:cNvSpPr/>
      </xdr:nvSpPr>
      <xdr:spPr>
        <a:xfrm>
          <a:off x="14351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108221</xdr:rowOff>
    </xdr:from>
    <xdr:ext cx="762000" cy="259045"/>
    <xdr:sp macro="" textlink="">
      <xdr:nvSpPr>
        <xdr:cNvPr id="383" name="テキスト ボックス 382"/>
        <xdr:cNvSpPr txBox="1"/>
      </xdr:nvSpPr>
      <xdr:spPr>
        <a:xfrm>
          <a:off x="14020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143764</xdr:rowOff>
    </xdr:from>
    <xdr:to>
      <xdr:col>64</xdr:col>
      <xdr:colOff>152400</xdr:colOff>
      <xdr:row>41</xdr:row>
      <xdr:rowOff>73914</xdr:rowOff>
    </xdr:to>
    <xdr:sp macro="" textlink="">
      <xdr:nvSpPr>
        <xdr:cNvPr id="384" name="フローチャート: 判断 383"/>
        <xdr:cNvSpPr/>
      </xdr:nvSpPr>
      <xdr:spPr>
        <a:xfrm>
          <a:off x="13462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84091</xdr:rowOff>
    </xdr:from>
    <xdr:ext cx="762000" cy="259045"/>
    <xdr:sp macro="" textlink="">
      <xdr:nvSpPr>
        <xdr:cNvPr id="385" name="テキスト ボックス 384"/>
        <xdr:cNvSpPr txBox="1"/>
      </xdr:nvSpPr>
      <xdr:spPr>
        <a:xfrm>
          <a:off x="13131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5842</xdr:rowOff>
    </xdr:from>
    <xdr:to>
      <xdr:col>81</xdr:col>
      <xdr:colOff>95250</xdr:colOff>
      <xdr:row>43</xdr:row>
      <xdr:rowOff>107442</xdr:rowOff>
    </xdr:to>
    <xdr:sp macro="" textlink="">
      <xdr:nvSpPr>
        <xdr:cNvPr id="391" name="楕円 390"/>
        <xdr:cNvSpPr/>
      </xdr:nvSpPr>
      <xdr:spPr>
        <a:xfrm>
          <a:off x="169672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73169</xdr:rowOff>
    </xdr:from>
    <xdr:ext cx="762000" cy="259045"/>
    <xdr:sp macro="" textlink="">
      <xdr:nvSpPr>
        <xdr:cNvPr id="392" name="公債費負担の状況該当値テキスト"/>
        <xdr:cNvSpPr txBox="1"/>
      </xdr:nvSpPr>
      <xdr:spPr>
        <a:xfrm>
          <a:off x="17106900" y="727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92710</xdr:rowOff>
    </xdr:from>
    <xdr:to>
      <xdr:col>77</xdr:col>
      <xdr:colOff>95250</xdr:colOff>
      <xdr:row>44</xdr:row>
      <xdr:rowOff>22860</xdr:rowOff>
    </xdr:to>
    <xdr:sp macro="" textlink="">
      <xdr:nvSpPr>
        <xdr:cNvPr id="393" name="楕円 392"/>
        <xdr:cNvSpPr/>
      </xdr:nvSpPr>
      <xdr:spPr>
        <a:xfrm>
          <a:off x="16129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7637</xdr:rowOff>
    </xdr:from>
    <xdr:ext cx="736600" cy="259045"/>
    <xdr:sp macro="" textlink="">
      <xdr:nvSpPr>
        <xdr:cNvPr id="394" name="テキスト ボックス 393"/>
        <xdr:cNvSpPr txBox="1"/>
      </xdr:nvSpPr>
      <xdr:spPr>
        <a:xfrm>
          <a:off x="15798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49276</xdr:rowOff>
    </xdr:from>
    <xdr:to>
      <xdr:col>73</xdr:col>
      <xdr:colOff>44450</xdr:colOff>
      <xdr:row>43</xdr:row>
      <xdr:rowOff>150876</xdr:rowOff>
    </xdr:to>
    <xdr:sp macro="" textlink="">
      <xdr:nvSpPr>
        <xdr:cNvPr id="395" name="楕円 394"/>
        <xdr:cNvSpPr/>
      </xdr:nvSpPr>
      <xdr:spPr>
        <a:xfrm>
          <a:off x="15240000" y="742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135653</xdr:rowOff>
    </xdr:from>
    <xdr:ext cx="762000" cy="259045"/>
    <xdr:sp macro="" textlink="">
      <xdr:nvSpPr>
        <xdr:cNvPr id="396" name="テキスト ボックス 395"/>
        <xdr:cNvSpPr txBox="1"/>
      </xdr:nvSpPr>
      <xdr:spPr>
        <a:xfrm>
          <a:off x="14909800" y="75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10668</xdr:rowOff>
    </xdr:from>
    <xdr:to>
      <xdr:col>68</xdr:col>
      <xdr:colOff>203200</xdr:colOff>
      <xdr:row>43</xdr:row>
      <xdr:rowOff>112268</xdr:rowOff>
    </xdr:to>
    <xdr:sp macro="" textlink="">
      <xdr:nvSpPr>
        <xdr:cNvPr id="397" name="楕円 396"/>
        <xdr:cNvSpPr/>
      </xdr:nvSpPr>
      <xdr:spPr>
        <a:xfrm>
          <a:off x="14351000" y="738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97045</xdr:rowOff>
    </xdr:from>
    <xdr:ext cx="762000" cy="259045"/>
    <xdr:sp macro="" textlink="">
      <xdr:nvSpPr>
        <xdr:cNvPr id="398" name="テキスト ボックス 397"/>
        <xdr:cNvSpPr txBox="1"/>
      </xdr:nvSpPr>
      <xdr:spPr>
        <a:xfrm>
          <a:off x="14020800" y="746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129032</xdr:rowOff>
    </xdr:from>
    <xdr:to>
      <xdr:col>64</xdr:col>
      <xdr:colOff>152400</xdr:colOff>
      <xdr:row>43</xdr:row>
      <xdr:rowOff>59182</xdr:rowOff>
    </xdr:to>
    <xdr:sp macro="" textlink="">
      <xdr:nvSpPr>
        <xdr:cNvPr id="399" name="楕円 398"/>
        <xdr:cNvSpPr/>
      </xdr:nvSpPr>
      <xdr:spPr>
        <a:xfrm>
          <a:off x="13462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43959</xdr:rowOff>
    </xdr:from>
    <xdr:ext cx="762000" cy="259045"/>
    <xdr:sp macro="" textlink="">
      <xdr:nvSpPr>
        <xdr:cNvPr id="400" name="テキスト ボックス 399"/>
        <xdr:cNvSpPr txBox="1"/>
      </xdr:nvSpPr>
      <xdr:spPr>
        <a:xfrm>
          <a:off x="13131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役場本庁舎及び職員宿舎をリース方式により建設したため将来負担比率は類似団体に比べ上回っている。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今後は、計画的な事業の執行や、公債費の発行抑制に努め財政の健全化に努める。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7" name="直線コネクタ 41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8" name="テキスト ボックス 41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9" name="直線コネクタ 41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0" name="テキスト ボックス 41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1" name="直線コネクタ 42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2" name="テキスト ボックス 42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3" name="直線コネクタ 42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4" name="テキスト ボックス 42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18</xdr:row>
      <xdr:rowOff>108687</xdr:rowOff>
    </xdr:to>
    <xdr:cxnSp macro="">
      <xdr:nvCxnSpPr>
        <xdr:cNvPr id="427" name="直線コネクタ 426"/>
        <xdr:cNvCxnSpPr/>
      </xdr:nvCxnSpPr>
      <xdr:spPr>
        <a:xfrm flipV="1">
          <a:off x="17018000" y="2451100"/>
          <a:ext cx="0" cy="743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80764</xdr:rowOff>
    </xdr:from>
    <xdr:ext cx="762000" cy="259045"/>
    <xdr:sp macro="" textlink="">
      <xdr:nvSpPr>
        <xdr:cNvPr id="428" name="将来負担の状況最小値テキスト"/>
        <xdr:cNvSpPr txBox="1"/>
      </xdr:nvSpPr>
      <xdr:spPr>
        <a:xfrm>
          <a:off x="17106900" y="316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108687</xdr:rowOff>
    </xdr:from>
    <xdr:to>
      <xdr:col>81</xdr:col>
      <xdr:colOff>133350</xdr:colOff>
      <xdr:row>18</xdr:row>
      <xdr:rowOff>108687</xdr:rowOff>
    </xdr:to>
    <xdr:cxnSp macro="">
      <xdr:nvCxnSpPr>
        <xdr:cNvPr id="429" name="直線コネクタ 428"/>
        <xdr:cNvCxnSpPr/>
      </xdr:nvCxnSpPr>
      <xdr:spPr>
        <a:xfrm>
          <a:off x="16929100" y="319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0"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1" name="直線コネクタ 43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108687</xdr:rowOff>
    </xdr:from>
    <xdr:to>
      <xdr:col>81</xdr:col>
      <xdr:colOff>44450</xdr:colOff>
      <xdr:row>19</xdr:row>
      <xdr:rowOff>33274</xdr:rowOff>
    </xdr:to>
    <xdr:cxnSp macro="">
      <xdr:nvCxnSpPr>
        <xdr:cNvPr id="432" name="直線コネクタ 431"/>
        <xdr:cNvCxnSpPr/>
      </xdr:nvCxnSpPr>
      <xdr:spPr>
        <a:xfrm flipV="1">
          <a:off x="16179800" y="3194787"/>
          <a:ext cx="838200" cy="9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3"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4" name="フローチャート: 判断 433"/>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50775</xdr:rowOff>
    </xdr:from>
    <xdr:to>
      <xdr:col>77</xdr:col>
      <xdr:colOff>44450</xdr:colOff>
      <xdr:row>19</xdr:row>
      <xdr:rowOff>33274</xdr:rowOff>
    </xdr:to>
    <xdr:cxnSp macro="">
      <xdr:nvCxnSpPr>
        <xdr:cNvPr id="435" name="直線コネクタ 434"/>
        <xdr:cNvCxnSpPr/>
      </xdr:nvCxnSpPr>
      <xdr:spPr>
        <a:xfrm>
          <a:off x="15290800" y="3136875"/>
          <a:ext cx="889000" cy="1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93370</xdr:rowOff>
    </xdr:from>
    <xdr:to>
      <xdr:col>72</xdr:col>
      <xdr:colOff>203200</xdr:colOff>
      <xdr:row>18</xdr:row>
      <xdr:rowOff>50775</xdr:rowOff>
    </xdr:to>
    <xdr:cxnSp macro="">
      <xdr:nvCxnSpPr>
        <xdr:cNvPr id="438" name="直線コネクタ 437"/>
        <xdr:cNvCxnSpPr/>
      </xdr:nvCxnSpPr>
      <xdr:spPr>
        <a:xfrm>
          <a:off x="14401800" y="3008020"/>
          <a:ext cx="889000" cy="12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39" name="フローチャート: 判断 438"/>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0" name="テキスト ボックス 439"/>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93370</xdr:rowOff>
    </xdr:from>
    <xdr:to>
      <xdr:col>68</xdr:col>
      <xdr:colOff>152400</xdr:colOff>
      <xdr:row>20</xdr:row>
      <xdr:rowOff>159106</xdr:rowOff>
    </xdr:to>
    <xdr:cxnSp macro="">
      <xdr:nvCxnSpPr>
        <xdr:cNvPr id="441" name="直線コネクタ 440"/>
        <xdr:cNvCxnSpPr/>
      </xdr:nvCxnSpPr>
      <xdr:spPr>
        <a:xfrm flipV="1">
          <a:off x="13512800" y="3008020"/>
          <a:ext cx="889000" cy="58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2" name="フローチャート: 判断 441"/>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3" name="テキスト ボックス 442"/>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4" name="フローチャート: 判断 443"/>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5" name="テキスト ボックス 444"/>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57887</xdr:rowOff>
    </xdr:from>
    <xdr:to>
      <xdr:col>81</xdr:col>
      <xdr:colOff>95250</xdr:colOff>
      <xdr:row>18</xdr:row>
      <xdr:rowOff>159487</xdr:rowOff>
    </xdr:to>
    <xdr:sp macro="" textlink="">
      <xdr:nvSpPr>
        <xdr:cNvPr id="451" name="楕円 450"/>
        <xdr:cNvSpPr/>
      </xdr:nvSpPr>
      <xdr:spPr>
        <a:xfrm>
          <a:off x="16967200" y="314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125214</xdr:rowOff>
    </xdr:from>
    <xdr:ext cx="762000" cy="259045"/>
    <xdr:sp macro="" textlink="">
      <xdr:nvSpPr>
        <xdr:cNvPr id="452" name="将来負担の状況該当値テキスト"/>
        <xdr:cNvSpPr txBox="1"/>
      </xdr:nvSpPr>
      <xdr:spPr>
        <a:xfrm>
          <a:off x="17106900" y="3039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153924</xdr:rowOff>
    </xdr:from>
    <xdr:to>
      <xdr:col>77</xdr:col>
      <xdr:colOff>95250</xdr:colOff>
      <xdr:row>19</xdr:row>
      <xdr:rowOff>84074</xdr:rowOff>
    </xdr:to>
    <xdr:sp macro="" textlink="">
      <xdr:nvSpPr>
        <xdr:cNvPr id="453" name="楕円 452"/>
        <xdr:cNvSpPr/>
      </xdr:nvSpPr>
      <xdr:spPr>
        <a:xfrm>
          <a:off x="16129000" y="324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68851</xdr:rowOff>
    </xdr:from>
    <xdr:ext cx="736600" cy="259045"/>
    <xdr:sp macro="" textlink="">
      <xdr:nvSpPr>
        <xdr:cNvPr id="454" name="テキスト ボックス 453"/>
        <xdr:cNvSpPr txBox="1"/>
      </xdr:nvSpPr>
      <xdr:spPr>
        <a:xfrm>
          <a:off x="15798800" y="332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171425</xdr:rowOff>
    </xdr:from>
    <xdr:to>
      <xdr:col>73</xdr:col>
      <xdr:colOff>44450</xdr:colOff>
      <xdr:row>18</xdr:row>
      <xdr:rowOff>101575</xdr:rowOff>
    </xdr:to>
    <xdr:sp macro="" textlink="">
      <xdr:nvSpPr>
        <xdr:cNvPr id="455" name="楕円 454"/>
        <xdr:cNvSpPr/>
      </xdr:nvSpPr>
      <xdr:spPr>
        <a:xfrm>
          <a:off x="15240000" y="308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86352</xdr:rowOff>
    </xdr:from>
    <xdr:ext cx="762000" cy="259045"/>
    <xdr:sp macro="" textlink="">
      <xdr:nvSpPr>
        <xdr:cNvPr id="456" name="テキスト ボックス 455"/>
        <xdr:cNvSpPr txBox="1"/>
      </xdr:nvSpPr>
      <xdr:spPr>
        <a:xfrm>
          <a:off x="14909800" y="317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42570</xdr:rowOff>
    </xdr:from>
    <xdr:to>
      <xdr:col>68</xdr:col>
      <xdr:colOff>203200</xdr:colOff>
      <xdr:row>17</xdr:row>
      <xdr:rowOff>144170</xdr:rowOff>
    </xdr:to>
    <xdr:sp macro="" textlink="">
      <xdr:nvSpPr>
        <xdr:cNvPr id="457" name="楕円 456"/>
        <xdr:cNvSpPr/>
      </xdr:nvSpPr>
      <xdr:spPr>
        <a:xfrm>
          <a:off x="14351000" y="295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128947</xdr:rowOff>
    </xdr:from>
    <xdr:ext cx="762000" cy="259045"/>
    <xdr:sp macro="" textlink="">
      <xdr:nvSpPr>
        <xdr:cNvPr id="458" name="テキスト ボックス 457"/>
        <xdr:cNvSpPr txBox="1"/>
      </xdr:nvSpPr>
      <xdr:spPr>
        <a:xfrm>
          <a:off x="14020800" y="304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108306</xdr:rowOff>
    </xdr:from>
    <xdr:to>
      <xdr:col>64</xdr:col>
      <xdr:colOff>152400</xdr:colOff>
      <xdr:row>21</xdr:row>
      <xdr:rowOff>38456</xdr:rowOff>
    </xdr:to>
    <xdr:sp macro="" textlink="">
      <xdr:nvSpPr>
        <xdr:cNvPr id="459" name="楕円 458"/>
        <xdr:cNvSpPr/>
      </xdr:nvSpPr>
      <xdr:spPr>
        <a:xfrm>
          <a:off x="13462000" y="35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23233</xdr:rowOff>
    </xdr:from>
    <xdr:ext cx="762000" cy="259045"/>
    <xdr:sp macro="" textlink="">
      <xdr:nvSpPr>
        <xdr:cNvPr id="460" name="テキスト ボックス 459"/>
        <xdr:cNvSpPr txBox="1"/>
      </xdr:nvSpPr>
      <xdr:spPr>
        <a:xfrm>
          <a:off x="13131800" y="36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914
902
16.74
2,505,530
2,481,691
2,801
821,965
1,110,893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離島村であり沖縄本島との交通手段（船舶）を運営しているため、船舶職員の採用と併せて県管理空港及び県管理ダムのためそれぞれ職員を配置していることが人件費を押し上げている要因である。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行政サービスの低下を招くことが無いよう留意しつつ、適正な定員管理に努める。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169863</xdr:rowOff>
    </xdr:from>
    <xdr:to>
      <xdr:col>24</xdr:col>
      <xdr:colOff>25400</xdr:colOff>
      <xdr:row>36</xdr:row>
      <xdr:rowOff>44133</xdr:rowOff>
    </xdr:to>
    <xdr:cxnSp macro="">
      <xdr:nvCxnSpPr>
        <xdr:cNvPr id="70" name="直線コネクタ 69"/>
        <xdr:cNvCxnSpPr/>
      </xdr:nvCxnSpPr>
      <xdr:spPr>
        <a:xfrm flipV="1">
          <a:off x="3987800" y="617061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44133</xdr:rowOff>
    </xdr:from>
    <xdr:to>
      <xdr:col>19</xdr:col>
      <xdr:colOff>187325</xdr:colOff>
      <xdr:row>36</xdr:row>
      <xdr:rowOff>44133</xdr:rowOff>
    </xdr:to>
    <xdr:cxnSp macro="">
      <xdr:nvCxnSpPr>
        <xdr:cNvPr id="73" name="直線コネクタ 72"/>
        <xdr:cNvCxnSpPr/>
      </xdr:nvCxnSpPr>
      <xdr:spPr>
        <a:xfrm>
          <a:off x="3098800" y="6216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75" name="テキスト ボックス 74"/>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38417</xdr:rowOff>
    </xdr:from>
    <xdr:to>
      <xdr:col>15</xdr:col>
      <xdr:colOff>98425</xdr:colOff>
      <xdr:row>36</xdr:row>
      <xdr:rowOff>44133</xdr:rowOff>
    </xdr:to>
    <xdr:cxnSp macro="">
      <xdr:nvCxnSpPr>
        <xdr:cNvPr id="76" name="直線コネクタ 75"/>
        <xdr:cNvCxnSpPr/>
      </xdr:nvCxnSpPr>
      <xdr:spPr>
        <a:xfrm>
          <a:off x="2209800" y="6210617"/>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70819</xdr:rowOff>
    </xdr:from>
    <xdr:ext cx="762000" cy="259045"/>
    <xdr:sp macro="" textlink="">
      <xdr:nvSpPr>
        <xdr:cNvPr id="78" name="テキスト ボックス 77"/>
        <xdr:cNvSpPr txBox="1"/>
      </xdr:nvSpPr>
      <xdr:spPr>
        <a:xfrm>
          <a:off x="2717800" y="57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38417</xdr:rowOff>
    </xdr:to>
    <xdr:cxnSp macro="">
      <xdr:nvCxnSpPr>
        <xdr:cNvPr id="79" name="直線コネクタ 78"/>
        <xdr:cNvCxnSpPr/>
      </xdr:nvCxnSpPr>
      <xdr:spPr>
        <a:xfrm>
          <a:off x="1320800" y="6207760"/>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27957</xdr:rowOff>
    </xdr:from>
    <xdr:ext cx="762000" cy="259045"/>
    <xdr:sp macro="" textlink="">
      <xdr:nvSpPr>
        <xdr:cNvPr id="83" name="テキスト ボックス 82"/>
        <xdr:cNvSpPr txBox="1"/>
      </xdr:nvSpPr>
      <xdr:spPr>
        <a:xfrm>
          <a:off x="939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119063</xdr:rowOff>
    </xdr:from>
    <xdr:to>
      <xdr:col>24</xdr:col>
      <xdr:colOff>76200</xdr:colOff>
      <xdr:row>36</xdr:row>
      <xdr:rowOff>49213</xdr:rowOff>
    </xdr:to>
    <xdr:sp macro="" textlink="">
      <xdr:nvSpPr>
        <xdr:cNvPr id="89" name="楕円 88"/>
        <xdr:cNvSpPr/>
      </xdr:nvSpPr>
      <xdr:spPr>
        <a:xfrm>
          <a:off x="4775200" y="611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91140</xdr:rowOff>
    </xdr:from>
    <xdr:ext cx="762000" cy="259045"/>
    <xdr:sp macro="" textlink="">
      <xdr:nvSpPr>
        <xdr:cNvPr id="90" name="人件費該当値テキスト"/>
        <xdr:cNvSpPr txBox="1"/>
      </xdr:nvSpPr>
      <xdr:spPr>
        <a:xfrm>
          <a:off x="4914900" y="60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164783</xdr:rowOff>
    </xdr:from>
    <xdr:to>
      <xdr:col>20</xdr:col>
      <xdr:colOff>38100</xdr:colOff>
      <xdr:row>36</xdr:row>
      <xdr:rowOff>94933</xdr:rowOff>
    </xdr:to>
    <xdr:sp macro="" textlink="">
      <xdr:nvSpPr>
        <xdr:cNvPr id="91" name="楕円 90"/>
        <xdr:cNvSpPr/>
      </xdr:nvSpPr>
      <xdr:spPr>
        <a:xfrm>
          <a:off x="3937000" y="616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79710</xdr:rowOff>
    </xdr:from>
    <xdr:ext cx="736600" cy="259045"/>
    <xdr:sp macro="" textlink="">
      <xdr:nvSpPr>
        <xdr:cNvPr id="92" name="テキスト ボックス 91"/>
        <xdr:cNvSpPr txBox="1"/>
      </xdr:nvSpPr>
      <xdr:spPr>
        <a:xfrm>
          <a:off x="3606800" y="6251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164783</xdr:rowOff>
    </xdr:from>
    <xdr:to>
      <xdr:col>15</xdr:col>
      <xdr:colOff>149225</xdr:colOff>
      <xdr:row>36</xdr:row>
      <xdr:rowOff>94933</xdr:rowOff>
    </xdr:to>
    <xdr:sp macro="" textlink="">
      <xdr:nvSpPr>
        <xdr:cNvPr id="93" name="楕円 92"/>
        <xdr:cNvSpPr/>
      </xdr:nvSpPr>
      <xdr:spPr>
        <a:xfrm>
          <a:off x="3048000" y="616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79710</xdr:rowOff>
    </xdr:from>
    <xdr:ext cx="762000" cy="259045"/>
    <xdr:sp macro="" textlink="">
      <xdr:nvSpPr>
        <xdr:cNvPr id="94" name="テキスト ボックス 93"/>
        <xdr:cNvSpPr txBox="1"/>
      </xdr:nvSpPr>
      <xdr:spPr>
        <a:xfrm>
          <a:off x="2717800" y="625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159067</xdr:rowOff>
    </xdr:from>
    <xdr:to>
      <xdr:col>11</xdr:col>
      <xdr:colOff>60325</xdr:colOff>
      <xdr:row>36</xdr:row>
      <xdr:rowOff>89217</xdr:rowOff>
    </xdr:to>
    <xdr:sp macro="" textlink="">
      <xdr:nvSpPr>
        <xdr:cNvPr id="95" name="楕円 94"/>
        <xdr:cNvSpPr/>
      </xdr:nvSpPr>
      <xdr:spPr>
        <a:xfrm>
          <a:off x="2159000" y="61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73994</xdr:rowOff>
    </xdr:from>
    <xdr:ext cx="762000" cy="259045"/>
    <xdr:sp macro="" textlink="">
      <xdr:nvSpPr>
        <xdr:cNvPr id="96" name="テキスト ボックス 95"/>
        <xdr:cNvSpPr txBox="1"/>
      </xdr:nvSpPr>
      <xdr:spPr>
        <a:xfrm>
          <a:off x="1828800" y="624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7" name="楕円 96"/>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98" name="テキスト ボックス 97"/>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１村３島を抱える地理的要因からこれまで各島ごとに、幼小中学校、公民館、公営住宅、上下水道及びゴミ処理施設等の基盤整備を行っており、その施設運営費や、維持管理費等に多額の費用が掛かっていることが要因となり類似団体と比較して非常に高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今後は、公共施設総合管理計画等に基づき適切な管理・運営を行い物件費の削減に努める。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46990</xdr:rowOff>
    </xdr:from>
    <xdr:to>
      <xdr:col>82</xdr:col>
      <xdr:colOff>107950</xdr:colOff>
      <xdr:row>21</xdr:row>
      <xdr:rowOff>138430</xdr:rowOff>
    </xdr:to>
    <xdr:cxnSp macro="">
      <xdr:nvCxnSpPr>
        <xdr:cNvPr id="128" name="直線コネクタ 127"/>
        <xdr:cNvCxnSpPr/>
      </xdr:nvCxnSpPr>
      <xdr:spPr>
        <a:xfrm flipV="1">
          <a:off x="15671800" y="36474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49293</xdr:rowOff>
    </xdr:from>
    <xdr:ext cx="762000" cy="259045"/>
    <xdr:sp macro="" textlink="">
      <xdr:nvSpPr>
        <xdr:cNvPr id="129"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138430</xdr:rowOff>
    </xdr:from>
    <xdr:to>
      <xdr:col>78</xdr:col>
      <xdr:colOff>69850</xdr:colOff>
      <xdr:row>21</xdr:row>
      <xdr:rowOff>161290</xdr:rowOff>
    </xdr:to>
    <xdr:cxnSp macro="">
      <xdr:nvCxnSpPr>
        <xdr:cNvPr id="131" name="直線コネクタ 130"/>
        <xdr:cNvCxnSpPr/>
      </xdr:nvCxnSpPr>
      <xdr:spPr>
        <a:xfrm flipV="1">
          <a:off x="14782800" y="3738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149115</xdr:rowOff>
    </xdr:from>
    <xdr:ext cx="736600" cy="259045"/>
    <xdr:sp macro="" textlink="">
      <xdr:nvSpPr>
        <xdr:cNvPr id="133" name="テキスト ボックス 132"/>
        <xdr:cNvSpPr txBox="1"/>
      </xdr:nvSpPr>
      <xdr:spPr>
        <a:xfrm>
          <a:off x="15290800" y="272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5842</xdr:rowOff>
    </xdr:from>
    <xdr:to>
      <xdr:col>73</xdr:col>
      <xdr:colOff>180975</xdr:colOff>
      <xdr:row>21</xdr:row>
      <xdr:rowOff>161290</xdr:rowOff>
    </xdr:to>
    <xdr:cxnSp macro="">
      <xdr:nvCxnSpPr>
        <xdr:cNvPr id="134" name="直線コネクタ 133"/>
        <xdr:cNvCxnSpPr/>
      </xdr:nvCxnSpPr>
      <xdr:spPr>
        <a:xfrm>
          <a:off x="13893800" y="360629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36" name="テキスト ボックス 135"/>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53848</xdr:rowOff>
    </xdr:from>
    <xdr:to>
      <xdr:col>69</xdr:col>
      <xdr:colOff>92075</xdr:colOff>
      <xdr:row>21</xdr:row>
      <xdr:rowOff>5842</xdr:rowOff>
    </xdr:to>
    <xdr:cxnSp macro="">
      <xdr:nvCxnSpPr>
        <xdr:cNvPr id="137" name="直線コネクタ 136"/>
        <xdr:cNvCxnSpPr/>
      </xdr:nvCxnSpPr>
      <xdr:spPr>
        <a:xfrm>
          <a:off x="13004800" y="348284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9" name="テキスト ボックス 138"/>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41" name="テキスト ボックス 140"/>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167640</xdr:rowOff>
    </xdr:from>
    <xdr:to>
      <xdr:col>82</xdr:col>
      <xdr:colOff>158750</xdr:colOff>
      <xdr:row>21</xdr:row>
      <xdr:rowOff>97790</xdr:rowOff>
    </xdr:to>
    <xdr:sp macro="" textlink="">
      <xdr:nvSpPr>
        <xdr:cNvPr id="147" name="楕円 146"/>
        <xdr:cNvSpPr/>
      </xdr:nvSpPr>
      <xdr:spPr>
        <a:xfrm>
          <a:off x="16459200" y="359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76217</xdr:rowOff>
    </xdr:from>
    <xdr:ext cx="762000" cy="259045"/>
    <xdr:sp macro="" textlink="">
      <xdr:nvSpPr>
        <xdr:cNvPr id="148" name="物件費該当値テキスト"/>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87630</xdr:rowOff>
    </xdr:from>
    <xdr:to>
      <xdr:col>78</xdr:col>
      <xdr:colOff>120650</xdr:colOff>
      <xdr:row>22</xdr:row>
      <xdr:rowOff>17780</xdr:rowOff>
    </xdr:to>
    <xdr:sp macro="" textlink="">
      <xdr:nvSpPr>
        <xdr:cNvPr id="149" name="楕円 148"/>
        <xdr:cNvSpPr/>
      </xdr:nvSpPr>
      <xdr:spPr>
        <a:xfrm>
          <a:off x="15621000" y="368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22</xdr:row>
      <xdr:rowOff>2557</xdr:rowOff>
    </xdr:from>
    <xdr:ext cx="736600" cy="259045"/>
    <xdr:sp macro="" textlink="">
      <xdr:nvSpPr>
        <xdr:cNvPr id="150" name="テキスト ボックス 149"/>
        <xdr:cNvSpPr txBox="1"/>
      </xdr:nvSpPr>
      <xdr:spPr>
        <a:xfrm>
          <a:off x="15290800" y="377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110490</xdr:rowOff>
    </xdr:from>
    <xdr:to>
      <xdr:col>74</xdr:col>
      <xdr:colOff>31750</xdr:colOff>
      <xdr:row>22</xdr:row>
      <xdr:rowOff>40640</xdr:rowOff>
    </xdr:to>
    <xdr:sp macro="" textlink="">
      <xdr:nvSpPr>
        <xdr:cNvPr id="151" name="楕円 150"/>
        <xdr:cNvSpPr/>
      </xdr:nvSpPr>
      <xdr:spPr>
        <a:xfrm>
          <a:off x="14732000" y="37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25417</xdr:rowOff>
    </xdr:from>
    <xdr:ext cx="762000" cy="259045"/>
    <xdr:sp macro="" textlink="">
      <xdr:nvSpPr>
        <xdr:cNvPr id="152" name="テキスト ボックス 151"/>
        <xdr:cNvSpPr txBox="1"/>
      </xdr:nvSpPr>
      <xdr:spPr>
        <a:xfrm>
          <a:off x="14401800" y="379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126492</xdr:rowOff>
    </xdr:from>
    <xdr:to>
      <xdr:col>69</xdr:col>
      <xdr:colOff>142875</xdr:colOff>
      <xdr:row>21</xdr:row>
      <xdr:rowOff>56642</xdr:rowOff>
    </xdr:to>
    <xdr:sp macro="" textlink="">
      <xdr:nvSpPr>
        <xdr:cNvPr id="153" name="楕円 152"/>
        <xdr:cNvSpPr/>
      </xdr:nvSpPr>
      <xdr:spPr>
        <a:xfrm>
          <a:off x="13843000" y="35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41419</xdr:rowOff>
    </xdr:from>
    <xdr:ext cx="762000" cy="259045"/>
    <xdr:sp macro="" textlink="">
      <xdr:nvSpPr>
        <xdr:cNvPr id="154" name="テキスト ボックス 153"/>
        <xdr:cNvSpPr txBox="1"/>
      </xdr:nvSpPr>
      <xdr:spPr>
        <a:xfrm>
          <a:off x="13512800" y="364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3048</xdr:rowOff>
    </xdr:from>
    <xdr:to>
      <xdr:col>65</xdr:col>
      <xdr:colOff>53975</xdr:colOff>
      <xdr:row>20</xdr:row>
      <xdr:rowOff>104648</xdr:rowOff>
    </xdr:to>
    <xdr:sp macro="" textlink="">
      <xdr:nvSpPr>
        <xdr:cNvPr id="155" name="楕円 154"/>
        <xdr:cNvSpPr/>
      </xdr:nvSpPr>
      <xdr:spPr>
        <a:xfrm>
          <a:off x="12954000" y="343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89425</xdr:rowOff>
    </xdr:from>
    <xdr:ext cx="762000" cy="259045"/>
    <xdr:sp macro="" textlink="">
      <xdr:nvSpPr>
        <xdr:cNvPr id="156" name="テキスト ボックス 155"/>
        <xdr:cNvSpPr txBox="1"/>
      </xdr:nvSpPr>
      <xdr:spPr>
        <a:xfrm>
          <a:off x="12623800" y="351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類似団体の平均を下回っている。</a:t>
          </a:r>
        </a:p>
        <a:p>
          <a:r>
            <a:rPr kumimoji="1" lang="ja-JP" altLang="en-US" sz="1300">
              <a:latin typeface="ＭＳ Ｐゴシック" panose="020B0600070205080204" pitchFamily="50" charset="-128"/>
              <a:ea typeface="ＭＳ Ｐゴシック" panose="020B0600070205080204" pitchFamily="50" charset="-128"/>
            </a:rPr>
            <a:t>　扶助費の水準が上昇することが無いよう、各種健康づくりを増進し医療費給付等の抑制に努める。</a:t>
          </a: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146050</xdr:rowOff>
    </xdr:to>
    <xdr:cxnSp macro="">
      <xdr:nvCxnSpPr>
        <xdr:cNvPr id="188" name="直線コネクタ 187"/>
        <xdr:cNvCxnSpPr/>
      </xdr:nvCxnSpPr>
      <xdr:spPr>
        <a:xfrm>
          <a:off x="3987800" y="9385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50800</xdr:rowOff>
    </xdr:to>
    <xdr:cxnSp macro="">
      <xdr:nvCxnSpPr>
        <xdr:cNvPr id="191" name="直線コネクタ 190"/>
        <xdr:cNvCxnSpPr/>
      </xdr:nvCxnSpPr>
      <xdr:spPr>
        <a:xfrm flipV="1">
          <a:off x="3098800" y="9385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50800</xdr:rowOff>
    </xdr:to>
    <xdr:cxnSp macro="">
      <xdr:nvCxnSpPr>
        <xdr:cNvPr id="194" name="直線コネクタ 193"/>
        <xdr:cNvCxnSpPr/>
      </xdr:nvCxnSpPr>
      <xdr:spPr>
        <a:xfrm>
          <a:off x="2209800" y="9385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146050</xdr:rowOff>
    </xdr:to>
    <xdr:cxnSp macro="">
      <xdr:nvCxnSpPr>
        <xdr:cNvPr id="197" name="直線コネクタ 196"/>
        <xdr:cNvCxnSpPr/>
      </xdr:nvCxnSpPr>
      <xdr:spPr>
        <a:xfrm flipV="1">
          <a:off x="1320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01" name="テキスト ボックス 200"/>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95250</xdr:rowOff>
    </xdr:from>
    <xdr:to>
      <xdr:col>24</xdr:col>
      <xdr:colOff>76200</xdr:colOff>
      <xdr:row>55</xdr:row>
      <xdr:rowOff>25400</xdr:rowOff>
    </xdr:to>
    <xdr:sp macro="" textlink="">
      <xdr:nvSpPr>
        <xdr:cNvPr id="207" name="楕円 206"/>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111777</xdr:rowOff>
    </xdr:from>
    <xdr:ext cx="762000" cy="259045"/>
    <xdr:sp macro="" textlink="">
      <xdr:nvSpPr>
        <xdr:cNvPr id="208" name="扶助費該当値テキスト"/>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9" name="楕円 208"/>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0" name="テキスト ボックス 209"/>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11" name="楕円 210"/>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12" name="テキスト ボックス 211"/>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3" name="楕円 212"/>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4" name="テキスト ボックス 21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215" name="楕円 214"/>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216" name="テキスト ボックス 215"/>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類似団体と比較するとほぼ同水準となっている。</a:t>
          </a:r>
        </a:p>
        <a:p>
          <a:r>
            <a:rPr kumimoji="1" lang="ja-JP" altLang="en-US" sz="1300">
              <a:latin typeface="ＭＳ Ｐゴシック" panose="020B0600070205080204" pitchFamily="50" charset="-128"/>
              <a:ea typeface="ＭＳ Ｐゴシック" panose="020B0600070205080204" pitchFamily="50" charset="-128"/>
            </a:rPr>
            <a:t>　本村は交通事業（船舶）、簡易水道事業、下水道事業（特環、漁集、農集）を経営しており、航路会計以外の特別会計への操出金が多額となっていることから引き続き各会計において独立採算の原則に基づき経営健全化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98425</xdr:rowOff>
    </xdr:from>
    <xdr:to>
      <xdr:col>82</xdr:col>
      <xdr:colOff>107950</xdr:colOff>
      <xdr:row>57</xdr:row>
      <xdr:rowOff>86995</xdr:rowOff>
    </xdr:to>
    <xdr:cxnSp macro="">
      <xdr:nvCxnSpPr>
        <xdr:cNvPr id="244" name="直線コネクタ 243"/>
        <xdr:cNvCxnSpPr/>
      </xdr:nvCxnSpPr>
      <xdr:spPr>
        <a:xfrm>
          <a:off x="15671800" y="9699625"/>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47007</xdr:rowOff>
    </xdr:from>
    <xdr:ext cx="762000" cy="259045"/>
    <xdr:sp macro="" textlink="">
      <xdr:nvSpPr>
        <xdr:cNvPr id="245" name="その他平均値テキスト"/>
        <xdr:cNvSpPr txBox="1"/>
      </xdr:nvSpPr>
      <xdr:spPr>
        <a:xfrm>
          <a:off x="16598900" y="9648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98425</xdr:rowOff>
    </xdr:from>
    <xdr:to>
      <xdr:col>78</xdr:col>
      <xdr:colOff>69850</xdr:colOff>
      <xdr:row>56</xdr:row>
      <xdr:rowOff>138430</xdr:rowOff>
    </xdr:to>
    <xdr:cxnSp macro="">
      <xdr:nvCxnSpPr>
        <xdr:cNvPr id="247" name="直線コネクタ 246"/>
        <xdr:cNvCxnSpPr/>
      </xdr:nvCxnSpPr>
      <xdr:spPr>
        <a:xfrm flipV="1">
          <a:off x="14782800" y="96996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156862</xdr:rowOff>
    </xdr:from>
    <xdr:ext cx="736600" cy="259045"/>
    <xdr:sp macro="" textlink="">
      <xdr:nvSpPr>
        <xdr:cNvPr id="249" name="テキスト ボックス 248"/>
        <xdr:cNvSpPr txBox="1"/>
      </xdr:nvSpPr>
      <xdr:spPr>
        <a:xfrm>
          <a:off x="15290800" y="992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138430</xdr:rowOff>
    </xdr:from>
    <xdr:to>
      <xdr:col>73</xdr:col>
      <xdr:colOff>180975</xdr:colOff>
      <xdr:row>57</xdr:row>
      <xdr:rowOff>29845</xdr:rowOff>
    </xdr:to>
    <xdr:cxnSp macro="">
      <xdr:nvCxnSpPr>
        <xdr:cNvPr id="250" name="直線コネクタ 249"/>
        <xdr:cNvCxnSpPr/>
      </xdr:nvCxnSpPr>
      <xdr:spPr>
        <a:xfrm flipV="1">
          <a:off x="13893800" y="973963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162577</xdr:rowOff>
    </xdr:from>
    <xdr:ext cx="762000" cy="259045"/>
    <xdr:sp macro="" textlink="">
      <xdr:nvSpPr>
        <xdr:cNvPr id="252" name="テキスト ボックス 251"/>
        <xdr:cNvSpPr txBox="1"/>
      </xdr:nvSpPr>
      <xdr:spPr>
        <a:xfrm>
          <a:off x="14401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29845</xdr:rowOff>
    </xdr:from>
    <xdr:to>
      <xdr:col>69</xdr:col>
      <xdr:colOff>92075</xdr:colOff>
      <xdr:row>57</xdr:row>
      <xdr:rowOff>149860</xdr:rowOff>
    </xdr:to>
    <xdr:cxnSp macro="">
      <xdr:nvCxnSpPr>
        <xdr:cNvPr id="253" name="直線コネクタ 252"/>
        <xdr:cNvCxnSpPr/>
      </xdr:nvCxnSpPr>
      <xdr:spPr>
        <a:xfrm flipV="1">
          <a:off x="13004800" y="980249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55" name="テキスト ボックス 254"/>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159402</xdr:rowOff>
    </xdr:from>
    <xdr:ext cx="762000" cy="259045"/>
    <xdr:sp macro="" textlink="">
      <xdr:nvSpPr>
        <xdr:cNvPr id="257" name="テキスト ボックス 256"/>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63" name="楕円 262"/>
        <xdr:cNvSpPr/>
      </xdr:nvSpPr>
      <xdr:spPr>
        <a:xfrm>
          <a:off x="164592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8272</xdr:rowOff>
    </xdr:from>
    <xdr:ext cx="762000" cy="259045"/>
    <xdr:sp macro="" textlink="">
      <xdr:nvSpPr>
        <xdr:cNvPr id="264" name="その他該当値テキスト"/>
        <xdr:cNvSpPr txBox="1"/>
      </xdr:nvSpPr>
      <xdr:spPr>
        <a:xfrm>
          <a:off x="16598900" y="9780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47625</xdr:rowOff>
    </xdr:from>
    <xdr:to>
      <xdr:col>78</xdr:col>
      <xdr:colOff>120650</xdr:colOff>
      <xdr:row>56</xdr:row>
      <xdr:rowOff>149225</xdr:rowOff>
    </xdr:to>
    <xdr:sp macro="" textlink="">
      <xdr:nvSpPr>
        <xdr:cNvPr id="265" name="楕円 264"/>
        <xdr:cNvSpPr/>
      </xdr:nvSpPr>
      <xdr:spPr>
        <a:xfrm>
          <a:off x="15621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159402</xdr:rowOff>
    </xdr:from>
    <xdr:ext cx="736600" cy="259045"/>
    <xdr:sp macro="" textlink="">
      <xdr:nvSpPr>
        <xdr:cNvPr id="266" name="テキスト ボックス 265"/>
        <xdr:cNvSpPr txBox="1"/>
      </xdr:nvSpPr>
      <xdr:spPr>
        <a:xfrm>
          <a:off x="15290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87630</xdr:rowOff>
    </xdr:from>
    <xdr:to>
      <xdr:col>74</xdr:col>
      <xdr:colOff>31750</xdr:colOff>
      <xdr:row>57</xdr:row>
      <xdr:rowOff>17780</xdr:rowOff>
    </xdr:to>
    <xdr:sp macro="" textlink="">
      <xdr:nvSpPr>
        <xdr:cNvPr id="267" name="楕円 266"/>
        <xdr:cNvSpPr/>
      </xdr:nvSpPr>
      <xdr:spPr>
        <a:xfrm>
          <a:off x="147320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27957</xdr:rowOff>
    </xdr:from>
    <xdr:ext cx="762000" cy="259045"/>
    <xdr:sp macro="" textlink="">
      <xdr:nvSpPr>
        <xdr:cNvPr id="268" name="テキスト ボックス 267"/>
        <xdr:cNvSpPr txBox="1"/>
      </xdr:nvSpPr>
      <xdr:spPr>
        <a:xfrm>
          <a:off x="14401800" y="945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150495</xdr:rowOff>
    </xdr:from>
    <xdr:to>
      <xdr:col>69</xdr:col>
      <xdr:colOff>142875</xdr:colOff>
      <xdr:row>57</xdr:row>
      <xdr:rowOff>80645</xdr:rowOff>
    </xdr:to>
    <xdr:sp macro="" textlink="">
      <xdr:nvSpPr>
        <xdr:cNvPr id="269" name="楕円 268"/>
        <xdr:cNvSpPr/>
      </xdr:nvSpPr>
      <xdr:spPr>
        <a:xfrm>
          <a:off x="138430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90822</xdr:rowOff>
    </xdr:from>
    <xdr:ext cx="762000" cy="259045"/>
    <xdr:sp macro="" textlink="">
      <xdr:nvSpPr>
        <xdr:cNvPr id="270" name="テキスト ボックス 269"/>
        <xdr:cNvSpPr txBox="1"/>
      </xdr:nvSpPr>
      <xdr:spPr>
        <a:xfrm>
          <a:off x="13512800" y="952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99060</xdr:rowOff>
    </xdr:from>
    <xdr:to>
      <xdr:col>65</xdr:col>
      <xdr:colOff>53975</xdr:colOff>
      <xdr:row>58</xdr:row>
      <xdr:rowOff>29210</xdr:rowOff>
    </xdr:to>
    <xdr:sp macro="" textlink="">
      <xdr:nvSpPr>
        <xdr:cNvPr id="271" name="楕円 270"/>
        <xdr:cNvSpPr/>
      </xdr:nvSpPr>
      <xdr:spPr>
        <a:xfrm>
          <a:off x="12954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13987</xdr:rowOff>
    </xdr:from>
    <xdr:ext cx="762000" cy="259045"/>
    <xdr:sp macro="" textlink="">
      <xdr:nvSpPr>
        <xdr:cNvPr id="272" name="テキスト ボックス 271"/>
        <xdr:cNvSpPr txBox="1"/>
      </xdr:nvSpPr>
      <xdr:spPr>
        <a:xfrm>
          <a:off x="12623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類似団体と比較すると低い水準となっている。</a:t>
          </a:r>
        </a:p>
        <a:p>
          <a:r>
            <a:rPr kumimoji="1" lang="ja-JP" altLang="en-US" sz="1300">
              <a:latin typeface="ＭＳ Ｐゴシック" panose="020B0600070205080204" pitchFamily="50" charset="-128"/>
              <a:ea typeface="ＭＳ Ｐゴシック" panose="020B0600070205080204" pitchFamily="50" charset="-128"/>
            </a:rPr>
            <a:t>　これまでの行政改革により各種団体への補助金の見直しや削減を行っているが、引き続き補助金等の適正化に努める。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99568</xdr:rowOff>
    </xdr:from>
    <xdr:to>
      <xdr:col>82</xdr:col>
      <xdr:colOff>107950</xdr:colOff>
      <xdr:row>34</xdr:row>
      <xdr:rowOff>108712</xdr:rowOff>
    </xdr:to>
    <xdr:cxnSp macro="">
      <xdr:nvCxnSpPr>
        <xdr:cNvPr id="302" name="直線コネクタ 301"/>
        <xdr:cNvCxnSpPr/>
      </xdr:nvCxnSpPr>
      <xdr:spPr>
        <a:xfrm>
          <a:off x="15671800" y="59288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3"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99568</xdr:rowOff>
    </xdr:from>
    <xdr:to>
      <xdr:col>78</xdr:col>
      <xdr:colOff>69850</xdr:colOff>
      <xdr:row>34</xdr:row>
      <xdr:rowOff>122428</xdr:rowOff>
    </xdr:to>
    <xdr:cxnSp macro="">
      <xdr:nvCxnSpPr>
        <xdr:cNvPr id="305" name="直線コネクタ 304"/>
        <xdr:cNvCxnSpPr/>
      </xdr:nvCxnSpPr>
      <xdr:spPr>
        <a:xfrm flipV="1">
          <a:off x="14782800" y="59288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07" name="テキスト ボックス 306"/>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94996</xdr:rowOff>
    </xdr:from>
    <xdr:to>
      <xdr:col>73</xdr:col>
      <xdr:colOff>180975</xdr:colOff>
      <xdr:row>34</xdr:row>
      <xdr:rowOff>122428</xdr:rowOff>
    </xdr:to>
    <xdr:cxnSp macro="">
      <xdr:nvCxnSpPr>
        <xdr:cNvPr id="308" name="直線コネクタ 307"/>
        <xdr:cNvCxnSpPr/>
      </xdr:nvCxnSpPr>
      <xdr:spPr>
        <a:xfrm>
          <a:off x="13893800" y="59242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0" name="テキスト ボックス 309"/>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94996</xdr:rowOff>
    </xdr:from>
    <xdr:to>
      <xdr:col>69</xdr:col>
      <xdr:colOff>92075</xdr:colOff>
      <xdr:row>34</xdr:row>
      <xdr:rowOff>99568</xdr:rowOff>
    </xdr:to>
    <xdr:cxnSp macro="">
      <xdr:nvCxnSpPr>
        <xdr:cNvPr id="311" name="直線コネクタ 310"/>
        <xdr:cNvCxnSpPr/>
      </xdr:nvCxnSpPr>
      <xdr:spPr>
        <a:xfrm flipV="1">
          <a:off x="13004800" y="59242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3" name="テキスト ボックス 312"/>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15" name="テキスト ボックス 314"/>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57912</xdr:rowOff>
    </xdr:from>
    <xdr:to>
      <xdr:col>82</xdr:col>
      <xdr:colOff>158750</xdr:colOff>
      <xdr:row>34</xdr:row>
      <xdr:rowOff>159512</xdr:rowOff>
    </xdr:to>
    <xdr:sp macro="" textlink="">
      <xdr:nvSpPr>
        <xdr:cNvPr id="321" name="楕円 320"/>
        <xdr:cNvSpPr/>
      </xdr:nvSpPr>
      <xdr:spPr>
        <a:xfrm>
          <a:off x="164592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74439</xdr:rowOff>
    </xdr:from>
    <xdr:ext cx="762000" cy="259045"/>
    <xdr:sp macro="" textlink="">
      <xdr:nvSpPr>
        <xdr:cNvPr id="322" name="補助費等該当値テキスト"/>
        <xdr:cNvSpPr txBox="1"/>
      </xdr:nvSpPr>
      <xdr:spPr>
        <a:xfrm>
          <a:off x="16598900" y="57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48768</xdr:rowOff>
    </xdr:from>
    <xdr:to>
      <xdr:col>78</xdr:col>
      <xdr:colOff>120650</xdr:colOff>
      <xdr:row>34</xdr:row>
      <xdr:rowOff>150368</xdr:rowOff>
    </xdr:to>
    <xdr:sp macro="" textlink="">
      <xdr:nvSpPr>
        <xdr:cNvPr id="323" name="楕円 322"/>
        <xdr:cNvSpPr/>
      </xdr:nvSpPr>
      <xdr:spPr>
        <a:xfrm>
          <a:off x="15621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160545</xdr:rowOff>
    </xdr:from>
    <xdr:ext cx="736600" cy="259045"/>
    <xdr:sp macro="" textlink="">
      <xdr:nvSpPr>
        <xdr:cNvPr id="324" name="テキスト ボックス 323"/>
        <xdr:cNvSpPr txBox="1"/>
      </xdr:nvSpPr>
      <xdr:spPr>
        <a:xfrm>
          <a:off x="15290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71628</xdr:rowOff>
    </xdr:from>
    <xdr:to>
      <xdr:col>74</xdr:col>
      <xdr:colOff>31750</xdr:colOff>
      <xdr:row>35</xdr:row>
      <xdr:rowOff>1778</xdr:rowOff>
    </xdr:to>
    <xdr:sp macro="" textlink="">
      <xdr:nvSpPr>
        <xdr:cNvPr id="325" name="楕円 324"/>
        <xdr:cNvSpPr/>
      </xdr:nvSpPr>
      <xdr:spPr>
        <a:xfrm>
          <a:off x="14732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11955</xdr:rowOff>
    </xdr:from>
    <xdr:ext cx="762000" cy="259045"/>
    <xdr:sp macro="" textlink="">
      <xdr:nvSpPr>
        <xdr:cNvPr id="326" name="テキスト ボックス 325"/>
        <xdr:cNvSpPr txBox="1"/>
      </xdr:nvSpPr>
      <xdr:spPr>
        <a:xfrm>
          <a:off x="14401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44196</xdr:rowOff>
    </xdr:from>
    <xdr:to>
      <xdr:col>69</xdr:col>
      <xdr:colOff>142875</xdr:colOff>
      <xdr:row>34</xdr:row>
      <xdr:rowOff>145796</xdr:rowOff>
    </xdr:to>
    <xdr:sp macro="" textlink="">
      <xdr:nvSpPr>
        <xdr:cNvPr id="327" name="楕円 326"/>
        <xdr:cNvSpPr/>
      </xdr:nvSpPr>
      <xdr:spPr>
        <a:xfrm>
          <a:off x="13843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155973</xdr:rowOff>
    </xdr:from>
    <xdr:ext cx="762000" cy="259045"/>
    <xdr:sp macro="" textlink="">
      <xdr:nvSpPr>
        <xdr:cNvPr id="328" name="テキスト ボックス 327"/>
        <xdr:cNvSpPr txBox="1"/>
      </xdr:nvSpPr>
      <xdr:spPr>
        <a:xfrm>
          <a:off x="13512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48768</xdr:rowOff>
    </xdr:from>
    <xdr:to>
      <xdr:col>65</xdr:col>
      <xdr:colOff>53975</xdr:colOff>
      <xdr:row>34</xdr:row>
      <xdr:rowOff>150368</xdr:rowOff>
    </xdr:to>
    <xdr:sp macro="" textlink="">
      <xdr:nvSpPr>
        <xdr:cNvPr id="329" name="楕円 328"/>
        <xdr:cNvSpPr/>
      </xdr:nvSpPr>
      <xdr:spPr>
        <a:xfrm>
          <a:off x="12954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160545</xdr:rowOff>
    </xdr:from>
    <xdr:ext cx="762000" cy="259045"/>
    <xdr:sp macro="" textlink="">
      <xdr:nvSpPr>
        <xdr:cNvPr id="330" name="テキスト ボックス 329"/>
        <xdr:cNvSpPr txBox="1"/>
      </xdr:nvSpPr>
      <xdr:spPr>
        <a:xfrm>
          <a:off x="12623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までの高い水準は、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村</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島からなる地理的要因により、これまでに各島ごとに生活に係る基盤整備を行うための財源として多額の地方債を発行してきたことが要因である。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近年は、類似団体と比較して低い水準にあるが、今後、計画的な事業の実施に努め、新規の地方債の発行を抑制するなど適正な公債費水準になるよう努める。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76381</xdr:rowOff>
    </xdr:from>
    <xdr:to>
      <xdr:col>24</xdr:col>
      <xdr:colOff>25400</xdr:colOff>
      <xdr:row>75</xdr:row>
      <xdr:rowOff>122101</xdr:rowOff>
    </xdr:to>
    <xdr:cxnSp macro="">
      <xdr:nvCxnSpPr>
        <xdr:cNvPr id="364" name="直線コネクタ 363"/>
        <xdr:cNvCxnSpPr/>
      </xdr:nvCxnSpPr>
      <xdr:spPr>
        <a:xfrm flipV="1">
          <a:off x="3987800" y="12935131"/>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122101</xdr:rowOff>
    </xdr:from>
    <xdr:to>
      <xdr:col>19</xdr:col>
      <xdr:colOff>187325</xdr:colOff>
      <xdr:row>75</xdr:row>
      <xdr:rowOff>148227</xdr:rowOff>
    </xdr:to>
    <xdr:cxnSp macro="">
      <xdr:nvCxnSpPr>
        <xdr:cNvPr id="367" name="直線コネクタ 366"/>
        <xdr:cNvCxnSpPr/>
      </xdr:nvCxnSpPr>
      <xdr:spPr>
        <a:xfrm flipV="1">
          <a:off x="3098800" y="129808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148227</xdr:rowOff>
    </xdr:from>
    <xdr:to>
      <xdr:col>15</xdr:col>
      <xdr:colOff>98425</xdr:colOff>
      <xdr:row>76</xdr:row>
      <xdr:rowOff>48623</xdr:rowOff>
    </xdr:to>
    <xdr:cxnSp macro="">
      <xdr:nvCxnSpPr>
        <xdr:cNvPr id="370" name="直線コネクタ 369"/>
        <xdr:cNvCxnSpPr/>
      </xdr:nvCxnSpPr>
      <xdr:spPr>
        <a:xfrm flipV="1">
          <a:off x="2209800" y="1300697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48623</xdr:rowOff>
    </xdr:from>
    <xdr:to>
      <xdr:col>11</xdr:col>
      <xdr:colOff>9525</xdr:colOff>
      <xdr:row>76</xdr:row>
      <xdr:rowOff>51888</xdr:rowOff>
    </xdr:to>
    <xdr:cxnSp macro="">
      <xdr:nvCxnSpPr>
        <xdr:cNvPr id="373" name="直線コネクタ 372"/>
        <xdr:cNvCxnSpPr/>
      </xdr:nvCxnSpPr>
      <xdr:spPr>
        <a:xfrm flipV="1">
          <a:off x="1320800" y="130788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83474</xdr:rowOff>
    </xdr:from>
    <xdr:ext cx="762000" cy="259045"/>
    <xdr:sp macro="" textlink="">
      <xdr:nvSpPr>
        <xdr:cNvPr id="375" name="テキスト ボックス 374"/>
        <xdr:cNvSpPr txBox="1"/>
      </xdr:nvSpPr>
      <xdr:spPr>
        <a:xfrm>
          <a:off x="1828800" y="1277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170015</xdr:rowOff>
    </xdr:from>
    <xdr:ext cx="762000" cy="259045"/>
    <xdr:sp macro="" textlink="">
      <xdr:nvSpPr>
        <xdr:cNvPr id="377" name="テキスト ボックス 376"/>
        <xdr:cNvSpPr txBox="1"/>
      </xdr:nvSpPr>
      <xdr:spPr>
        <a:xfrm>
          <a:off x="939800" y="1268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25581</xdr:rowOff>
    </xdr:from>
    <xdr:to>
      <xdr:col>24</xdr:col>
      <xdr:colOff>76200</xdr:colOff>
      <xdr:row>75</xdr:row>
      <xdr:rowOff>127181</xdr:rowOff>
    </xdr:to>
    <xdr:sp macro="" textlink="">
      <xdr:nvSpPr>
        <xdr:cNvPr id="383" name="楕円 382"/>
        <xdr:cNvSpPr/>
      </xdr:nvSpPr>
      <xdr:spPr>
        <a:xfrm>
          <a:off x="4775200" y="128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42108</xdr:rowOff>
    </xdr:from>
    <xdr:ext cx="762000" cy="259045"/>
    <xdr:sp macro="" textlink="">
      <xdr:nvSpPr>
        <xdr:cNvPr id="384" name="公債費該当値テキスト"/>
        <xdr:cNvSpPr txBox="1"/>
      </xdr:nvSpPr>
      <xdr:spPr>
        <a:xfrm>
          <a:off x="4914900" y="1272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71301</xdr:rowOff>
    </xdr:from>
    <xdr:to>
      <xdr:col>20</xdr:col>
      <xdr:colOff>38100</xdr:colOff>
      <xdr:row>76</xdr:row>
      <xdr:rowOff>1451</xdr:rowOff>
    </xdr:to>
    <xdr:sp macro="" textlink="">
      <xdr:nvSpPr>
        <xdr:cNvPr id="385" name="楕円 384"/>
        <xdr:cNvSpPr/>
      </xdr:nvSpPr>
      <xdr:spPr>
        <a:xfrm>
          <a:off x="3937000" y="1293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11628</xdr:rowOff>
    </xdr:from>
    <xdr:ext cx="736600" cy="259045"/>
    <xdr:sp macro="" textlink="">
      <xdr:nvSpPr>
        <xdr:cNvPr id="386" name="テキスト ボックス 385"/>
        <xdr:cNvSpPr txBox="1"/>
      </xdr:nvSpPr>
      <xdr:spPr>
        <a:xfrm>
          <a:off x="3606800" y="12698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97427</xdr:rowOff>
    </xdr:from>
    <xdr:to>
      <xdr:col>15</xdr:col>
      <xdr:colOff>149225</xdr:colOff>
      <xdr:row>76</xdr:row>
      <xdr:rowOff>27577</xdr:rowOff>
    </xdr:to>
    <xdr:sp macro="" textlink="">
      <xdr:nvSpPr>
        <xdr:cNvPr id="387" name="楕円 386"/>
        <xdr:cNvSpPr/>
      </xdr:nvSpPr>
      <xdr:spPr>
        <a:xfrm>
          <a:off x="3048000" y="129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37754</xdr:rowOff>
    </xdr:from>
    <xdr:ext cx="762000" cy="259045"/>
    <xdr:sp macro="" textlink="">
      <xdr:nvSpPr>
        <xdr:cNvPr id="388" name="テキスト ボックス 387"/>
        <xdr:cNvSpPr txBox="1"/>
      </xdr:nvSpPr>
      <xdr:spPr>
        <a:xfrm>
          <a:off x="2717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169273</xdr:rowOff>
    </xdr:from>
    <xdr:to>
      <xdr:col>11</xdr:col>
      <xdr:colOff>60325</xdr:colOff>
      <xdr:row>76</xdr:row>
      <xdr:rowOff>99423</xdr:rowOff>
    </xdr:to>
    <xdr:sp macro="" textlink="">
      <xdr:nvSpPr>
        <xdr:cNvPr id="389" name="楕円 388"/>
        <xdr:cNvSpPr/>
      </xdr:nvSpPr>
      <xdr:spPr>
        <a:xfrm>
          <a:off x="2159000" y="130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84200</xdr:rowOff>
    </xdr:from>
    <xdr:ext cx="762000" cy="259045"/>
    <xdr:sp macro="" textlink="">
      <xdr:nvSpPr>
        <xdr:cNvPr id="390" name="テキスト ボックス 389"/>
        <xdr:cNvSpPr txBox="1"/>
      </xdr:nvSpPr>
      <xdr:spPr>
        <a:xfrm>
          <a:off x="1828800" y="1311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1088</xdr:rowOff>
    </xdr:from>
    <xdr:to>
      <xdr:col>6</xdr:col>
      <xdr:colOff>171450</xdr:colOff>
      <xdr:row>76</xdr:row>
      <xdr:rowOff>102688</xdr:rowOff>
    </xdr:to>
    <xdr:sp macro="" textlink="">
      <xdr:nvSpPr>
        <xdr:cNvPr id="391" name="楕円 390"/>
        <xdr:cNvSpPr/>
      </xdr:nvSpPr>
      <xdr:spPr>
        <a:xfrm>
          <a:off x="1270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87465</xdr:rowOff>
    </xdr:from>
    <xdr:ext cx="762000" cy="259045"/>
    <xdr:sp macro="" textlink="">
      <xdr:nvSpPr>
        <xdr:cNvPr id="392" name="テキスト ボックス 391"/>
        <xdr:cNvSpPr txBox="1"/>
      </xdr:nvSpPr>
      <xdr:spPr>
        <a:xfrm>
          <a:off x="939800" y="1311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類似団体と比較して高い水準となっている。要因として、人件費や物件費が高い水準にあることが考えられる。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行政サービスの低下を招くことが無いよう留意しつつ、適正な定員管理を行い、計画的な公共施設等の維持管理に努めることで物件費の抑制に努める。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72137</xdr:rowOff>
    </xdr:from>
    <xdr:to>
      <xdr:col>82</xdr:col>
      <xdr:colOff>107950</xdr:colOff>
      <xdr:row>78</xdr:row>
      <xdr:rowOff>83565</xdr:rowOff>
    </xdr:to>
    <xdr:cxnSp macro="">
      <xdr:nvCxnSpPr>
        <xdr:cNvPr id="423" name="直線コネクタ 422"/>
        <xdr:cNvCxnSpPr/>
      </xdr:nvCxnSpPr>
      <xdr:spPr>
        <a:xfrm flipV="1">
          <a:off x="15671800" y="13445237"/>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83565</xdr:rowOff>
    </xdr:from>
    <xdr:to>
      <xdr:col>78</xdr:col>
      <xdr:colOff>69850</xdr:colOff>
      <xdr:row>78</xdr:row>
      <xdr:rowOff>133858</xdr:rowOff>
    </xdr:to>
    <xdr:cxnSp macro="">
      <xdr:nvCxnSpPr>
        <xdr:cNvPr id="426" name="直線コネクタ 425"/>
        <xdr:cNvCxnSpPr/>
      </xdr:nvCxnSpPr>
      <xdr:spPr>
        <a:xfrm flipV="1">
          <a:off x="14782800" y="1345666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51563</xdr:rowOff>
    </xdr:from>
    <xdr:to>
      <xdr:col>73</xdr:col>
      <xdr:colOff>180975</xdr:colOff>
      <xdr:row>78</xdr:row>
      <xdr:rowOff>133858</xdr:rowOff>
    </xdr:to>
    <xdr:cxnSp macro="">
      <xdr:nvCxnSpPr>
        <xdr:cNvPr id="429" name="直線コネクタ 428"/>
        <xdr:cNvCxnSpPr/>
      </xdr:nvCxnSpPr>
      <xdr:spPr>
        <a:xfrm>
          <a:off x="13893800" y="13424663"/>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1" name="テキスト ボックス 430"/>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40132</xdr:rowOff>
    </xdr:from>
    <xdr:to>
      <xdr:col>69</xdr:col>
      <xdr:colOff>92075</xdr:colOff>
      <xdr:row>78</xdr:row>
      <xdr:rowOff>51563</xdr:rowOff>
    </xdr:to>
    <xdr:cxnSp macro="">
      <xdr:nvCxnSpPr>
        <xdr:cNvPr id="432" name="直線コネクタ 431"/>
        <xdr:cNvCxnSpPr/>
      </xdr:nvCxnSpPr>
      <xdr:spPr>
        <a:xfrm>
          <a:off x="13004800" y="1341323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4" name="テキスト ボックス 433"/>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36" name="テキスト ボックス 435"/>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42" name="楕円 441"/>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164864</xdr:rowOff>
    </xdr:from>
    <xdr:ext cx="762000" cy="259045"/>
    <xdr:sp macro="" textlink="">
      <xdr:nvSpPr>
        <xdr:cNvPr id="443" name="公債費以外該当値テキスト"/>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32765</xdr:rowOff>
    </xdr:from>
    <xdr:to>
      <xdr:col>78</xdr:col>
      <xdr:colOff>120650</xdr:colOff>
      <xdr:row>78</xdr:row>
      <xdr:rowOff>134365</xdr:rowOff>
    </xdr:to>
    <xdr:sp macro="" textlink="">
      <xdr:nvSpPr>
        <xdr:cNvPr id="444" name="楕円 443"/>
        <xdr:cNvSpPr/>
      </xdr:nvSpPr>
      <xdr:spPr>
        <a:xfrm>
          <a:off x="15621000" y="134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119142</xdr:rowOff>
    </xdr:from>
    <xdr:ext cx="736600" cy="259045"/>
    <xdr:sp macro="" textlink="">
      <xdr:nvSpPr>
        <xdr:cNvPr id="445" name="テキスト ボックス 444"/>
        <xdr:cNvSpPr txBox="1"/>
      </xdr:nvSpPr>
      <xdr:spPr>
        <a:xfrm>
          <a:off x="15290800" y="13492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83058</xdr:rowOff>
    </xdr:from>
    <xdr:to>
      <xdr:col>74</xdr:col>
      <xdr:colOff>31750</xdr:colOff>
      <xdr:row>79</xdr:row>
      <xdr:rowOff>13208</xdr:rowOff>
    </xdr:to>
    <xdr:sp macro="" textlink="">
      <xdr:nvSpPr>
        <xdr:cNvPr id="446" name="楕円 445"/>
        <xdr:cNvSpPr/>
      </xdr:nvSpPr>
      <xdr:spPr>
        <a:xfrm>
          <a:off x="14732000" y="1345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169435</xdr:rowOff>
    </xdr:from>
    <xdr:ext cx="762000" cy="259045"/>
    <xdr:sp macro="" textlink="">
      <xdr:nvSpPr>
        <xdr:cNvPr id="447" name="テキスト ボックス 446"/>
        <xdr:cNvSpPr txBox="1"/>
      </xdr:nvSpPr>
      <xdr:spPr>
        <a:xfrm>
          <a:off x="14401800" y="1354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763</xdr:rowOff>
    </xdr:from>
    <xdr:to>
      <xdr:col>69</xdr:col>
      <xdr:colOff>142875</xdr:colOff>
      <xdr:row>78</xdr:row>
      <xdr:rowOff>102363</xdr:rowOff>
    </xdr:to>
    <xdr:sp macro="" textlink="">
      <xdr:nvSpPr>
        <xdr:cNvPr id="448" name="楕円 447"/>
        <xdr:cNvSpPr/>
      </xdr:nvSpPr>
      <xdr:spPr>
        <a:xfrm>
          <a:off x="13843000" y="133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87140</xdr:rowOff>
    </xdr:from>
    <xdr:ext cx="762000" cy="259045"/>
    <xdr:sp macro="" textlink="">
      <xdr:nvSpPr>
        <xdr:cNvPr id="449" name="テキスト ボックス 448"/>
        <xdr:cNvSpPr txBox="1"/>
      </xdr:nvSpPr>
      <xdr:spPr>
        <a:xfrm>
          <a:off x="13512800" y="1346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160782</xdr:rowOff>
    </xdr:from>
    <xdr:to>
      <xdr:col>65</xdr:col>
      <xdr:colOff>53975</xdr:colOff>
      <xdr:row>78</xdr:row>
      <xdr:rowOff>90932</xdr:rowOff>
    </xdr:to>
    <xdr:sp macro="" textlink="">
      <xdr:nvSpPr>
        <xdr:cNvPr id="450" name="楕円 449"/>
        <xdr:cNvSpPr/>
      </xdr:nvSpPr>
      <xdr:spPr>
        <a:xfrm>
          <a:off x="12954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75709</xdr:rowOff>
    </xdr:from>
    <xdr:ext cx="762000" cy="259045"/>
    <xdr:sp macro="" textlink="">
      <xdr:nvSpPr>
        <xdr:cNvPr id="451" name="テキスト ボックス 450"/>
        <xdr:cNvSpPr txBox="1"/>
      </xdr:nvSpPr>
      <xdr:spPr>
        <a:xfrm>
          <a:off x="12623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52495</xdr:rowOff>
    </xdr:from>
    <xdr:to>
      <xdr:col>29</xdr:col>
      <xdr:colOff>127000</xdr:colOff>
      <xdr:row>17</xdr:row>
      <xdr:rowOff>70045</xdr:rowOff>
    </xdr:to>
    <xdr:cxnSp macro="">
      <xdr:nvCxnSpPr>
        <xdr:cNvPr id="51" name="直線コネクタ 50"/>
        <xdr:cNvCxnSpPr/>
      </xdr:nvCxnSpPr>
      <xdr:spPr bwMode="auto">
        <a:xfrm flipV="1">
          <a:off x="5003800" y="3014770"/>
          <a:ext cx="647700" cy="17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126608</xdr:rowOff>
    </xdr:from>
    <xdr:ext cx="762000" cy="259045"/>
    <xdr:sp macro="" textlink="">
      <xdr:nvSpPr>
        <xdr:cNvPr id="52" name="人口1人当たり決算額の推移平均値テキスト130"/>
        <xdr:cNvSpPr txBox="1"/>
      </xdr:nvSpPr>
      <xdr:spPr>
        <a:xfrm>
          <a:off x="5740400" y="308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70045</xdr:rowOff>
    </xdr:from>
    <xdr:to>
      <xdr:col>26</xdr:col>
      <xdr:colOff>50800</xdr:colOff>
      <xdr:row>17</xdr:row>
      <xdr:rowOff>83254</xdr:rowOff>
    </xdr:to>
    <xdr:cxnSp macro="">
      <xdr:nvCxnSpPr>
        <xdr:cNvPr id="54" name="直線コネクタ 53"/>
        <xdr:cNvCxnSpPr/>
      </xdr:nvCxnSpPr>
      <xdr:spPr bwMode="auto">
        <a:xfrm flipV="1">
          <a:off x="4305300" y="3032320"/>
          <a:ext cx="698500" cy="13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75811</xdr:rowOff>
    </xdr:from>
    <xdr:ext cx="736600" cy="259045"/>
    <xdr:sp macro="" textlink="">
      <xdr:nvSpPr>
        <xdr:cNvPr id="56" name="テキスト ボックス 55"/>
        <xdr:cNvSpPr txBox="1"/>
      </xdr:nvSpPr>
      <xdr:spPr>
        <a:xfrm>
          <a:off x="4622800" y="320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76774</xdr:rowOff>
    </xdr:from>
    <xdr:to>
      <xdr:col>22</xdr:col>
      <xdr:colOff>114300</xdr:colOff>
      <xdr:row>17</xdr:row>
      <xdr:rowOff>83254</xdr:rowOff>
    </xdr:to>
    <xdr:cxnSp macro="">
      <xdr:nvCxnSpPr>
        <xdr:cNvPr id="57" name="直線コネクタ 56"/>
        <xdr:cNvCxnSpPr/>
      </xdr:nvCxnSpPr>
      <xdr:spPr bwMode="auto">
        <a:xfrm>
          <a:off x="3606800" y="3039049"/>
          <a:ext cx="698500" cy="6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74211</xdr:rowOff>
    </xdr:from>
    <xdr:ext cx="762000" cy="259045"/>
    <xdr:sp macro="" textlink="">
      <xdr:nvSpPr>
        <xdr:cNvPr id="59" name="テキスト ボックス 58"/>
        <xdr:cNvSpPr txBox="1"/>
      </xdr:nvSpPr>
      <xdr:spPr>
        <a:xfrm>
          <a:off x="3924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67146</xdr:rowOff>
    </xdr:from>
    <xdr:to>
      <xdr:col>18</xdr:col>
      <xdr:colOff>177800</xdr:colOff>
      <xdr:row>17</xdr:row>
      <xdr:rowOff>76774</xdr:rowOff>
    </xdr:to>
    <xdr:cxnSp macro="">
      <xdr:nvCxnSpPr>
        <xdr:cNvPr id="60" name="直線コネクタ 59"/>
        <xdr:cNvCxnSpPr/>
      </xdr:nvCxnSpPr>
      <xdr:spPr bwMode="auto">
        <a:xfrm>
          <a:off x="2908300" y="3029421"/>
          <a:ext cx="698500" cy="9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82251</xdr:rowOff>
    </xdr:from>
    <xdr:ext cx="762000" cy="259045"/>
    <xdr:sp macro="" textlink="">
      <xdr:nvSpPr>
        <xdr:cNvPr id="62" name="テキスト ボックス 61"/>
        <xdr:cNvSpPr txBox="1"/>
      </xdr:nvSpPr>
      <xdr:spPr>
        <a:xfrm>
          <a:off x="32258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117196</xdr:rowOff>
    </xdr:from>
    <xdr:ext cx="762000" cy="259045"/>
    <xdr:sp macro="" textlink="">
      <xdr:nvSpPr>
        <xdr:cNvPr id="64" name="テキスト ボックス 63"/>
        <xdr:cNvSpPr txBox="1"/>
      </xdr:nvSpPr>
      <xdr:spPr>
        <a:xfrm>
          <a:off x="2527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1695</xdr:rowOff>
    </xdr:from>
    <xdr:to>
      <xdr:col>29</xdr:col>
      <xdr:colOff>177800</xdr:colOff>
      <xdr:row>17</xdr:row>
      <xdr:rowOff>103295</xdr:rowOff>
    </xdr:to>
    <xdr:sp macro="" textlink="">
      <xdr:nvSpPr>
        <xdr:cNvPr id="70" name="楕円 69"/>
        <xdr:cNvSpPr/>
      </xdr:nvSpPr>
      <xdr:spPr bwMode="auto">
        <a:xfrm>
          <a:off x="5600700" y="2963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18222</xdr:rowOff>
    </xdr:from>
    <xdr:ext cx="762000" cy="259045"/>
    <xdr:sp macro="" textlink="">
      <xdr:nvSpPr>
        <xdr:cNvPr id="71" name="人口1人当たり決算額の推移該当値テキスト130"/>
        <xdr:cNvSpPr txBox="1"/>
      </xdr:nvSpPr>
      <xdr:spPr>
        <a:xfrm>
          <a:off x="5740400" y="28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19245</xdr:rowOff>
    </xdr:from>
    <xdr:to>
      <xdr:col>26</xdr:col>
      <xdr:colOff>101600</xdr:colOff>
      <xdr:row>17</xdr:row>
      <xdr:rowOff>120845</xdr:rowOff>
    </xdr:to>
    <xdr:sp macro="" textlink="">
      <xdr:nvSpPr>
        <xdr:cNvPr id="72" name="楕円 71"/>
        <xdr:cNvSpPr/>
      </xdr:nvSpPr>
      <xdr:spPr bwMode="auto">
        <a:xfrm>
          <a:off x="4953000" y="2981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131022</xdr:rowOff>
    </xdr:from>
    <xdr:ext cx="736600" cy="259045"/>
    <xdr:sp macro="" textlink="">
      <xdr:nvSpPr>
        <xdr:cNvPr id="73" name="テキスト ボックス 72"/>
        <xdr:cNvSpPr txBox="1"/>
      </xdr:nvSpPr>
      <xdr:spPr>
        <a:xfrm>
          <a:off x="4622800" y="275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32454</xdr:rowOff>
    </xdr:from>
    <xdr:to>
      <xdr:col>22</xdr:col>
      <xdr:colOff>165100</xdr:colOff>
      <xdr:row>17</xdr:row>
      <xdr:rowOff>134054</xdr:rowOff>
    </xdr:to>
    <xdr:sp macro="" textlink="">
      <xdr:nvSpPr>
        <xdr:cNvPr id="74" name="楕円 73"/>
        <xdr:cNvSpPr/>
      </xdr:nvSpPr>
      <xdr:spPr bwMode="auto">
        <a:xfrm>
          <a:off x="4254500" y="2994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144231</xdr:rowOff>
    </xdr:from>
    <xdr:ext cx="762000" cy="259045"/>
    <xdr:sp macro="" textlink="">
      <xdr:nvSpPr>
        <xdr:cNvPr id="75" name="テキスト ボックス 74"/>
        <xdr:cNvSpPr txBox="1"/>
      </xdr:nvSpPr>
      <xdr:spPr>
        <a:xfrm>
          <a:off x="3924300" y="276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25974</xdr:rowOff>
    </xdr:from>
    <xdr:to>
      <xdr:col>19</xdr:col>
      <xdr:colOff>38100</xdr:colOff>
      <xdr:row>17</xdr:row>
      <xdr:rowOff>127574</xdr:rowOff>
    </xdr:to>
    <xdr:sp macro="" textlink="">
      <xdr:nvSpPr>
        <xdr:cNvPr id="76" name="楕円 75"/>
        <xdr:cNvSpPr/>
      </xdr:nvSpPr>
      <xdr:spPr bwMode="auto">
        <a:xfrm>
          <a:off x="3556000" y="2988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137751</xdr:rowOff>
    </xdr:from>
    <xdr:ext cx="762000" cy="259045"/>
    <xdr:sp macro="" textlink="">
      <xdr:nvSpPr>
        <xdr:cNvPr id="77" name="テキスト ボックス 76"/>
        <xdr:cNvSpPr txBox="1"/>
      </xdr:nvSpPr>
      <xdr:spPr>
        <a:xfrm>
          <a:off x="3225800" y="275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16346</xdr:rowOff>
    </xdr:from>
    <xdr:to>
      <xdr:col>15</xdr:col>
      <xdr:colOff>101600</xdr:colOff>
      <xdr:row>17</xdr:row>
      <xdr:rowOff>117946</xdr:rowOff>
    </xdr:to>
    <xdr:sp macro="" textlink="">
      <xdr:nvSpPr>
        <xdr:cNvPr id="78" name="楕円 77"/>
        <xdr:cNvSpPr/>
      </xdr:nvSpPr>
      <xdr:spPr bwMode="auto">
        <a:xfrm>
          <a:off x="2857500" y="2978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128123</xdr:rowOff>
    </xdr:from>
    <xdr:ext cx="762000" cy="259045"/>
    <xdr:sp macro="" textlink="">
      <xdr:nvSpPr>
        <xdr:cNvPr id="79" name="テキスト ボックス 78"/>
        <xdr:cNvSpPr txBox="1"/>
      </xdr:nvSpPr>
      <xdr:spPr>
        <a:xfrm>
          <a:off x="2527300" y="274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152969</xdr:rowOff>
    </xdr:from>
    <xdr:to>
      <xdr:col>29</xdr:col>
      <xdr:colOff>127000</xdr:colOff>
      <xdr:row>35</xdr:row>
      <xdr:rowOff>273247</xdr:rowOff>
    </xdr:to>
    <xdr:cxnSp macro="">
      <xdr:nvCxnSpPr>
        <xdr:cNvPr id="109" name="直線コネクタ 108"/>
        <xdr:cNvCxnSpPr/>
      </xdr:nvCxnSpPr>
      <xdr:spPr bwMode="auto">
        <a:xfrm>
          <a:off x="5003800" y="6763319"/>
          <a:ext cx="647700" cy="120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69686</xdr:rowOff>
    </xdr:from>
    <xdr:ext cx="762000" cy="259045"/>
    <xdr:sp macro="" textlink="">
      <xdr:nvSpPr>
        <xdr:cNvPr id="110" name="人口1人当たり決算額の推移平均値テキスト445"/>
        <xdr:cNvSpPr txBox="1"/>
      </xdr:nvSpPr>
      <xdr:spPr>
        <a:xfrm>
          <a:off x="5740400" y="7022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94956</xdr:rowOff>
    </xdr:from>
    <xdr:to>
      <xdr:col>26</xdr:col>
      <xdr:colOff>50800</xdr:colOff>
      <xdr:row>35</xdr:row>
      <xdr:rowOff>152969</xdr:rowOff>
    </xdr:to>
    <xdr:cxnSp macro="">
      <xdr:nvCxnSpPr>
        <xdr:cNvPr id="112" name="直線コネクタ 111"/>
        <xdr:cNvCxnSpPr/>
      </xdr:nvCxnSpPr>
      <xdr:spPr bwMode="auto">
        <a:xfrm>
          <a:off x="4305300" y="6705306"/>
          <a:ext cx="698500" cy="58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17239</xdr:rowOff>
    </xdr:from>
    <xdr:ext cx="736600" cy="259045"/>
    <xdr:sp macro="" textlink="">
      <xdr:nvSpPr>
        <xdr:cNvPr id="114" name="テキスト ボックス 113"/>
        <xdr:cNvSpPr txBox="1"/>
      </xdr:nvSpPr>
      <xdr:spPr>
        <a:xfrm>
          <a:off x="4622800" y="7141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69587</xdr:rowOff>
    </xdr:from>
    <xdr:to>
      <xdr:col>22</xdr:col>
      <xdr:colOff>114300</xdr:colOff>
      <xdr:row>35</xdr:row>
      <xdr:rowOff>94956</xdr:rowOff>
    </xdr:to>
    <xdr:cxnSp macro="">
      <xdr:nvCxnSpPr>
        <xdr:cNvPr id="115" name="直線コネクタ 114"/>
        <xdr:cNvCxnSpPr/>
      </xdr:nvCxnSpPr>
      <xdr:spPr bwMode="auto">
        <a:xfrm>
          <a:off x="3606800" y="6679937"/>
          <a:ext cx="698500" cy="25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14387</xdr:rowOff>
    </xdr:from>
    <xdr:ext cx="762000" cy="259045"/>
    <xdr:sp macro="" textlink="">
      <xdr:nvSpPr>
        <xdr:cNvPr id="117" name="テキスト ボックス 116"/>
        <xdr:cNvSpPr txBox="1"/>
      </xdr:nvSpPr>
      <xdr:spPr>
        <a:xfrm>
          <a:off x="3924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69587</xdr:rowOff>
    </xdr:from>
    <xdr:to>
      <xdr:col>18</xdr:col>
      <xdr:colOff>177800</xdr:colOff>
      <xdr:row>35</xdr:row>
      <xdr:rowOff>235831</xdr:rowOff>
    </xdr:to>
    <xdr:cxnSp macro="">
      <xdr:nvCxnSpPr>
        <xdr:cNvPr id="118" name="直線コネクタ 117"/>
        <xdr:cNvCxnSpPr/>
      </xdr:nvCxnSpPr>
      <xdr:spPr bwMode="auto">
        <a:xfrm flipV="1">
          <a:off x="2908300" y="6679937"/>
          <a:ext cx="698500" cy="166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37475</xdr:rowOff>
    </xdr:from>
    <xdr:ext cx="762000" cy="259045"/>
    <xdr:sp macro="" textlink="">
      <xdr:nvSpPr>
        <xdr:cNvPr id="120" name="テキスト ボックス 119"/>
        <xdr:cNvSpPr txBox="1"/>
      </xdr:nvSpPr>
      <xdr:spPr>
        <a:xfrm>
          <a:off x="32258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82235</xdr:rowOff>
    </xdr:from>
    <xdr:ext cx="762000" cy="259045"/>
    <xdr:sp macro="" textlink="">
      <xdr:nvSpPr>
        <xdr:cNvPr id="122" name="テキスト ボックス 121"/>
        <xdr:cNvSpPr txBox="1"/>
      </xdr:nvSpPr>
      <xdr:spPr>
        <a:xfrm>
          <a:off x="2527300" y="720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222447</xdr:rowOff>
    </xdr:from>
    <xdr:to>
      <xdr:col>29</xdr:col>
      <xdr:colOff>177800</xdr:colOff>
      <xdr:row>35</xdr:row>
      <xdr:rowOff>324047</xdr:rowOff>
    </xdr:to>
    <xdr:sp macro="" textlink="">
      <xdr:nvSpPr>
        <xdr:cNvPr id="128" name="楕円 127"/>
        <xdr:cNvSpPr/>
      </xdr:nvSpPr>
      <xdr:spPr bwMode="auto">
        <a:xfrm>
          <a:off x="5600700" y="6832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67524</xdr:rowOff>
    </xdr:from>
    <xdr:ext cx="762000" cy="259045"/>
    <xdr:sp macro="" textlink="">
      <xdr:nvSpPr>
        <xdr:cNvPr id="129" name="人口1人当たり決算額の推移該当値テキスト445"/>
        <xdr:cNvSpPr txBox="1"/>
      </xdr:nvSpPr>
      <xdr:spPr>
        <a:xfrm>
          <a:off x="5740400" y="667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102169</xdr:rowOff>
    </xdr:from>
    <xdr:to>
      <xdr:col>26</xdr:col>
      <xdr:colOff>101600</xdr:colOff>
      <xdr:row>35</xdr:row>
      <xdr:rowOff>203769</xdr:rowOff>
    </xdr:to>
    <xdr:sp macro="" textlink="">
      <xdr:nvSpPr>
        <xdr:cNvPr id="130" name="楕円 129"/>
        <xdr:cNvSpPr/>
      </xdr:nvSpPr>
      <xdr:spPr bwMode="auto">
        <a:xfrm>
          <a:off x="4953000" y="6712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213946</xdr:rowOff>
    </xdr:from>
    <xdr:ext cx="736600" cy="259045"/>
    <xdr:sp macro="" textlink="">
      <xdr:nvSpPr>
        <xdr:cNvPr id="131" name="テキスト ボックス 130"/>
        <xdr:cNvSpPr txBox="1"/>
      </xdr:nvSpPr>
      <xdr:spPr>
        <a:xfrm>
          <a:off x="4622800" y="648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44156</xdr:rowOff>
    </xdr:from>
    <xdr:to>
      <xdr:col>22</xdr:col>
      <xdr:colOff>165100</xdr:colOff>
      <xdr:row>35</xdr:row>
      <xdr:rowOff>145756</xdr:rowOff>
    </xdr:to>
    <xdr:sp macro="" textlink="">
      <xdr:nvSpPr>
        <xdr:cNvPr id="132" name="楕円 131"/>
        <xdr:cNvSpPr/>
      </xdr:nvSpPr>
      <xdr:spPr bwMode="auto">
        <a:xfrm>
          <a:off x="4254500" y="6654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155933</xdr:rowOff>
    </xdr:from>
    <xdr:ext cx="762000" cy="259045"/>
    <xdr:sp macro="" textlink="">
      <xdr:nvSpPr>
        <xdr:cNvPr id="133" name="テキスト ボックス 132"/>
        <xdr:cNvSpPr txBox="1"/>
      </xdr:nvSpPr>
      <xdr:spPr>
        <a:xfrm>
          <a:off x="3924300" y="642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18787</xdr:rowOff>
    </xdr:from>
    <xdr:to>
      <xdr:col>19</xdr:col>
      <xdr:colOff>38100</xdr:colOff>
      <xdr:row>35</xdr:row>
      <xdr:rowOff>120387</xdr:rowOff>
    </xdr:to>
    <xdr:sp macro="" textlink="">
      <xdr:nvSpPr>
        <xdr:cNvPr id="134" name="楕円 133"/>
        <xdr:cNvSpPr/>
      </xdr:nvSpPr>
      <xdr:spPr bwMode="auto">
        <a:xfrm>
          <a:off x="3556000" y="6629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130564</xdr:rowOff>
    </xdr:from>
    <xdr:ext cx="762000" cy="259045"/>
    <xdr:sp macro="" textlink="">
      <xdr:nvSpPr>
        <xdr:cNvPr id="135" name="テキスト ボックス 134"/>
        <xdr:cNvSpPr txBox="1"/>
      </xdr:nvSpPr>
      <xdr:spPr>
        <a:xfrm>
          <a:off x="3225800" y="639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185031</xdr:rowOff>
    </xdr:from>
    <xdr:to>
      <xdr:col>15</xdr:col>
      <xdr:colOff>101600</xdr:colOff>
      <xdr:row>35</xdr:row>
      <xdr:rowOff>286631</xdr:rowOff>
    </xdr:to>
    <xdr:sp macro="" textlink="">
      <xdr:nvSpPr>
        <xdr:cNvPr id="136" name="楕円 135"/>
        <xdr:cNvSpPr/>
      </xdr:nvSpPr>
      <xdr:spPr bwMode="auto">
        <a:xfrm>
          <a:off x="2857500" y="6795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296808</xdr:rowOff>
    </xdr:from>
    <xdr:ext cx="762000" cy="259045"/>
    <xdr:sp macro="" textlink="">
      <xdr:nvSpPr>
        <xdr:cNvPr id="137" name="テキスト ボックス 136"/>
        <xdr:cNvSpPr txBox="1"/>
      </xdr:nvSpPr>
      <xdr:spPr>
        <a:xfrm>
          <a:off x="2527300" y="656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914
902
16.74
2,505,530
2,481,691
2,801
821,965
1,110,893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73132</xdr:rowOff>
    </xdr:from>
    <xdr:to>
      <xdr:col>24</xdr:col>
      <xdr:colOff>63500</xdr:colOff>
      <xdr:row>36</xdr:row>
      <xdr:rowOff>82550</xdr:rowOff>
    </xdr:to>
    <xdr:cxnSp macro="">
      <xdr:nvCxnSpPr>
        <xdr:cNvPr id="62" name="直線コネクタ 61"/>
        <xdr:cNvCxnSpPr/>
      </xdr:nvCxnSpPr>
      <xdr:spPr>
        <a:xfrm flipV="1">
          <a:off x="3797300" y="6245332"/>
          <a:ext cx="8382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66368</xdr:rowOff>
    </xdr:from>
    <xdr:to>
      <xdr:col>19</xdr:col>
      <xdr:colOff>177800</xdr:colOff>
      <xdr:row>36</xdr:row>
      <xdr:rowOff>82550</xdr:rowOff>
    </xdr:to>
    <xdr:cxnSp macro="">
      <xdr:nvCxnSpPr>
        <xdr:cNvPr id="65" name="直線コネクタ 64"/>
        <xdr:cNvCxnSpPr/>
      </xdr:nvCxnSpPr>
      <xdr:spPr>
        <a:xfrm>
          <a:off x="2908300" y="6238568"/>
          <a:ext cx="889000" cy="1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134969</xdr:rowOff>
    </xdr:from>
    <xdr:ext cx="599010" cy="259045"/>
    <xdr:sp macro="" textlink="">
      <xdr:nvSpPr>
        <xdr:cNvPr id="67" name="テキスト ボックス 66"/>
        <xdr:cNvSpPr txBox="1"/>
      </xdr:nvSpPr>
      <xdr:spPr>
        <a:xfrm>
          <a:off x="3497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59398</xdr:rowOff>
    </xdr:from>
    <xdr:to>
      <xdr:col>15</xdr:col>
      <xdr:colOff>50800</xdr:colOff>
      <xdr:row>36</xdr:row>
      <xdr:rowOff>66368</xdr:rowOff>
    </xdr:to>
    <xdr:cxnSp macro="">
      <xdr:nvCxnSpPr>
        <xdr:cNvPr id="68" name="直線コネクタ 67"/>
        <xdr:cNvCxnSpPr/>
      </xdr:nvCxnSpPr>
      <xdr:spPr>
        <a:xfrm>
          <a:off x="2019300" y="6231598"/>
          <a:ext cx="889000" cy="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129534</xdr:rowOff>
    </xdr:from>
    <xdr:ext cx="599010" cy="259045"/>
    <xdr:sp macro="" textlink="">
      <xdr:nvSpPr>
        <xdr:cNvPr id="70" name="テキスト ボックス 69"/>
        <xdr:cNvSpPr txBox="1"/>
      </xdr:nvSpPr>
      <xdr:spPr>
        <a:xfrm>
          <a:off x="2608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7251</xdr:rowOff>
    </xdr:from>
    <xdr:to>
      <xdr:col>10</xdr:col>
      <xdr:colOff>114300</xdr:colOff>
      <xdr:row>36</xdr:row>
      <xdr:rowOff>59398</xdr:rowOff>
    </xdr:to>
    <xdr:cxnSp macro="">
      <xdr:nvCxnSpPr>
        <xdr:cNvPr id="71" name="直線コネクタ 70"/>
        <xdr:cNvCxnSpPr/>
      </xdr:nvCxnSpPr>
      <xdr:spPr>
        <a:xfrm>
          <a:off x="1130300" y="6179451"/>
          <a:ext cx="889000" cy="5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132922</xdr:rowOff>
    </xdr:from>
    <xdr:ext cx="599010" cy="259045"/>
    <xdr:sp macro="" textlink="">
      <xdr:nvSpPr>
        <xdr:cNvPr id="73" name="テキスト ボックス 72"/>
        <xdr:cNvSpPr txBox="1"/>
      </xdr:nvSpPr>
      <xdr:spPr>
        <a:xfrm>
          <a:off x="1719795" y="64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158146</xdr:rowOff>
    </xdr:from>
    <xdr:ext cx="599010" cy="259045"/>
    <xdr:sp macro="" textlink="">
      <xdr:nvSpPr>
        <xdr:cNvPr id="75" name="テキスト ボックス 74"/>
        <xdr:cNvSpPr txBox="1"/>
      </xdr:nvSpPr>
      <xdr:spPr>
        <a:xfrm>
          <a:off x="830795"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22332</xdr:rowOff>
    </xdr:from>
    <xdr:to>
      <xdr:col>24</xdr:col>
      <xdr:colOff>114300</xdr:colOff>
      <xdr:row>36</xdr:row>
      <xdr:rowOff>123932</xdr:rowOff>
    </xdr:to>
    <xdr:sp macro="" textlink="">
      <xdr:nvSpPr>
        <xdr:cNvPr id="81" name="楕円 80"/>
        <xdr:cNvSpPr/>
      </xdr:nvSpPr>
      <xdr:spPr>
        <a:xfrm>
          <a:off x="4584700" y="619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45209</xdr:rowOff>
    </xdr:from>
    <xdr:ext cx="599010" cy="259045"/>
    <xdr:sp macro="" textlink="">
      <xdr:nvSpPr>
        <xdr:cNvPr id="82" name="人件費該当値テキスト"/>
        <xdr:cNvSpPr txBox="1"/>
      </xdr:nvSpPr>
      <xdr:spPr>
        <a:xfrm>
          <a:off x="4686300" y="6045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31750</xdr:rowOff>
    </xdr:from>
    <xdr:to>
      <xdr:col>20</xdr:col>
      <xdr:colOff>38100</xdr:colOff>
      <xdr:row>36</xdr:row>
      <xdr:rowOff>133350</xdr:rowOff>
    </xdr:to>
    <xdr:sp macro="" textlink="">
      <xdr:nvSpPr>
        <xdr:cNvPr id="83" name="楕円 82"/>
        <xdr:cNvSpPr/>
      </xdr:nvSpPr>
      <xdr:spPr>
        <a:xfrm>
          <a:off x="3746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149877</xdr:rowOff>
    </xdr:from>
    <xdr:ext cx="599010" cy="259045"/>
    <xdr:sp macro="" textlink="">
      <xdr:nvSpPr>
        <xdr:cNvPr id="84" name="テキスト ボックス 83"/>
        <xdr:cNvSpPr txBox="1"/>
      </xdr:nvSpPr>
      <xdr:spPr>
        <a:xfrm>
          <a:off x="3497795" y="597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15568</xdr:rowOff>
    </xdr:from>
    <xdr:to>
      <xdr:col>15</xdr:col>
      <xdr:colOff>101600</xdr:colOff>
      <xdr:row>36</xdr:row>
      <xdr:rowOff>117168</xdr:rowOff>
    </xdr:to>
    <xdr:sp macro="" textlink="">
      <xdr:nvSpPr>
        <xdr:cNvPr id="85" name="楕円 84"/>
        <xdr:cNvSpPr/>
      </xdr:nvSpPr>
      <xdr:spPr>
        <a:xfrm>
          <a:off x="2857500" y="618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133695</xdr:rowOff>
    </xdr:from>
    <xdr:ext cx="599010" cy="259045"/>
    <xdr:sp macro="" textlink="">
      <xdr:nvSpPr>
        <xdr:cNvPr id="86" name="テキスト ボックス 85"/>
        <xdr:cNvSpPr txBox="1"/>
      </xdr:nvSpPr>
      <xdr:spPr>
        <a:xfrm>
          <a:off x="2608795" y="59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8598</xdr:rowOff>
    </xdr:from>
    <xdr:to>
      <xdr:col>10</xdr:col>
      <xdr:colOff>165100</xdr:colOff>
      <xdr:row>36</xdr:row>
      <xdr:rowOff>110198</xdr:rowOff>
    </xdr:to>
    <xdr:sp macro="" textlink="">
      <xdr:nvSpPr>
        <xdr:cNvPr id="87" name="楕円 86"/>
        <xdr:cNvSpPr/>
      </xdr:nvSpPr>
      <xdr:spPr>
        <a:xfrm>
          <a:off x="1968500" y="618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126725</xdr:rowOff>
    </xdr:from>
    <xdr:ext cx="599010" cy="259045"/>
    <xdr:sp macro="" textlink="">
      <xdr:nvSpPr>
        <xdr:cNvPr id="88" name="テキスト ボックス 87"/>
        <xdr:cNvSpPr txBox="1"/>
      </xdr:nvSpPr>
      <xdr:spPr>
        <a:xfrm>
          <a:off x="1719795" y="595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127901</xdr:rowOff>
    </xdr:from>
    <xdr:to>
      <xdr:col>6</xdr:col>
      <xdr:colOff>38100</xdr:colOff>
      <xdr:row>36</xdr:row>
      <xdr:rowOff>58051</xdr:rowOff>
    </xdr:to>
    <xdr:sp macro="" textlink="">
      <xdr:nvSpPr>
        <xdr:cNvPr id="89" name="楕円 88"/>
        <xdr:cNvSpPr/>
      </xdr:nvSpPr>
      <xdr:spPr>
        <a:xfrm>
          <a:off x="1079500" y="612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74578</xdr:rowOff>
    </xdr:from>
    <xdr:ext cx="599010" cy="259045"/>
    <xdr:sp macro="" textlink="">
      <xdr:nvSpPr>
        <xdr:cNvPr id="90" name="テキスト ボックス 89"/>
        <xdr:cNvSpPr txBox="1"/>
      </xdr:nvSpPr>
      <xdr:spPr>
        <a:xfrm>
          <a:off x="830795" y="5903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70437</xdr:rowOff>
    </xdr:from>
    <xdr:to>
      <xdr:col>24</xdr:col>
      <xdr:colOff>63500</xdr:colOff>
      <xdr:row>56</xdr:row>
      <xdr:rowOff>149317</xdr:rowOff>
    </xdr:to>
    <xdr:cxnSp macro="">
      <xdr:nvCxnSpPr>
        <xdr:cNvPr id="119" name="直線コネクタ 118"/>
        <xdr:cNvCxnSpPr/>
      </xdr:nvCxnSpPr>
      <xdr:spPr>
        <a:xfrm flipV="1">
          <a:off x="3797300" y="9671637"/>
          <a:ext cx="838200" cy="7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105741</xdr:rowOff>
    </xdr:from>
    <xdr:ext cx="599010" cy="259045"/>
    <xdr:sp macro="" textlink="">
      <xdr:nvSpPr>
        <xdr:cNvPr id="120" name="物件費平均値テキスト"/>
        <xdr:cNvSpPr txBox="1"/>
      </xdr:nvSpPr>
      <xdr:spPr>
        <a:xfrm>
          <a:off x="4686300" y="9878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110168</xdr:rowOff>
    </xdr:from>
    <xdr:to>
      <xdr:col>19</xdr:col>
      <xdr:colOff>177800</xdr:colOff>
      <xdr:row>56</xdr:row>
      <xdr:rowOff>149317</xdr:rowOff>
    </xdr:to>
    <xdr:cxnSp macro="">
      <xdr:nvCxnSpPr>
        <xdr:cNvPr id="122" name="直線コネクタ 121"/>
        <xdr:cNvCxnSpPr/>
      </xdr:nvCxnSpPr>
      <xdr:spPr>
        <a:xfrm>
          <a:off x="2908300" y="9711368"/>
          <a:ext cx="889000" cy="3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47514</xdr:rowOff>
    </xdr:from>
    <xdr:ext cx="599010" cy="259045"/>
    <xdr:sp macro="" textlink="">
      <xdr:nvSpPr>
        <xdr:cNvPr id="124" name="テキスト ボックス 123"/>
        <xdr:cNvSpPr txBox="1"/>
      </xdr:nvSpPr>
      <xdr:spPr>
        <a:xfrm>
          <a:off x="3497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110168</xdr:rowOff>
    </xdr:from>
    <xdr:to>
      <xdr:col>15</xdr:col>
      <xdr:colOff>50800</xdr:colOff>
      <xdr:row>56</xdr:row>
      <xdr:rowOff>140216</xdr:rowOff>
    </xdr:to>
    <xdr:cxnSp macro="">
      <xdr:nvCxnSpPr>
        <xdr:cNvPr id="125" name="直線コネクタ 124"/>
        <xdr:cNvCxnSpPr/>
      </xdr:nvCxnSpPr>
      <xdr:spPr>
        <a:xfrm flipV="1">
          <a:off x="2019300" y="9711368"/>
          <a:ext cx="889000" cy="3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44874</xdr:rowOff>
    </xdr:from>
    <xdr:ext cx="599010" cy="259045"/>
    <xdr:sp macro="" textlink="">
      <xdr:nvSpPr>
        <xdr:cNvPr id="127" name="テキスト ボックス 126"/>
        <xdr:cNvSpPr txBox="1"/>
      </xdr:nvSpPr>
      <xdr:spPr>
        <a:xfrm>
          <a:off x="2608795" y="99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140216</xdr:rowOff>
    </xdr:from>
    <xdr:to>
      <xdr:col>10</xdr:col>
      <xdr:colOff>114300</xdr:colOff>
      <xdr:row>57</xdr:row>
      <xdr:rowOff>27913</xdr:rowOff>
    </xdr:to>
    <xdr:cxnSp macro="">
      <xdr:nvCxnSpPr>
        <xdr:cNvPr id="128" name="直線コネクタ 127"/>
        <xdr:cNvCxnSpPr/>
      </xdr:nvCxnSpPr>
      <xdr:spPr>
        <a:xfrm flipV="1">
          <a:off x="1130300" y="9741416"/>
          <a:ext cx="889000" cy="5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49917</xdr:rowOff>
    </xdr:from>
    <xdr:ext cx="599010" cy="259045"/>
    <xdr:sp macro="" textlink="">
      <xdr:nvSpPr>
        <xdr:cNvPr id="130" name="テキスト ボックス 129"/>
        <xdr:cNvSpPr txBox="1"/>
      </xdr:nvSpPr>
      <xdr:spPr>
        <a:xfrm>
          <a:off x="1719795" y="999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34261</xdr:rowOff>
    </xdr:from>
    <xdr:ext cx="599010" cy="259045"/>
    <xdr:sp macro="" textlink="">
      <xdr:nvSpPr>
        <xdr:cNvPr id="132" name="テキスト ボックス 131"/>
        <xdr:cNvSpPr txBox="1"/>
      </xdr:nvSpPr>
      <xdr:spPr>
        <a:xfrm>
          <a:off x="830795" y="997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19637</xdr:rowOff>
    </xdr:from>
    <xdr:to>
      <xdr:col>24</xdr:col>
      <xdr:colOff>114300</xdr:colOff>
      <xdr:row>56</xdr:row>
      <xdr:rowOff>121237</xdr:rowOff>
    </xdr:to>
    <xdr:sp macro="" textlink="">
      <xdr:nvSpPr>
        <xdr:cNvPr id="138" name="楕円 137"/>
        <xdr:cNvSpPr/>
      </xdr:nvSpPr>
      <xdr:spPr>
        <a:xfrm>
          <a:off x="4584700" y="962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42514</xdr:rowOff>
    </xdr:from>
    <xdr:ext cx="599010" cy="259045"/>
    <xdr:sp macro="" textlink="">
      <xdr:nvSpPr>
        <xdr:cNvPr id="139" name="物件費該当値テキスト"/>
        <xdr:cNvSpPr txBox="1"/>
      </xdr:nvSpPr>
      <xdr:spPr>
        <a:xfrm>
          <a:off x="4686300" y="947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98517</xdr:rowOff>
    </xdr:from>
    <xdr:to>
      <xdr:col>20</xdr:col>
      <xdr:colOff>38100</xdr:colOff>
      <xdr:row>57</xdr:row>
      <xdr:rowOff>28667</xdr:rowOff>
    </xdr:to>
    <xdr:sp macro="" textlink="">
      <xdr:nvSpPr>
        <xdr:cNvPr id="140" name="楕円 139"/>
        <xdr:cNvSpPr/>
      </xdr:nvSpPr>
      <xdr:spPr>
        <a:xfrm>
          <a:off x="3746500" y="969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45194</xdr:rowOff>
    </xdr:from>
    <xdr:ext cx="599010" cy="259045"/>
    <xdr:sp macro="" textlink="">
      <xdr:nvSpPr>
        <xdr:cNvPr id="141" name="テキスト ボックス 140"/>
        <xdr:cNvSpPr txBox="1"/>
      </xdr:nvSpPr>
      <xdr:spPr>
        <a:xfrm>
          <a:off x="3497795" y="947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59368</xdr:rowOff>
    </xdr:from>
    <xdr:to>
      <xdr:col>15</xdr:col>
      <xdr:colOff>101600</xdr:colOff>
      <xdr:row>56</xdr:row>
      <xdr:rowOff>160968</xdr:rowOff>
    </xdr:to>
    <xdr:sp macro="" textlink="">
      <xdr:nvSpPr>
        <xdr:cNvPr id="142" name="楕円 141"/>
        <xdr:cNvSpPr/>
      </xdr:nvSpPr>
      <xdr:spPr>
        <a:xfrm>
          <a:off x="2857500" y="966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6045</xdr:rowOff>
    </xdr:from>
    <xdr:ext cx="599010" cy="259045"/>
    <xdr:sp macro="" textlink="">
      <xdr:nvSpPr>
        <xdr:cNvPr id="143" name="テキスト ボックス 142"/>
        <xdr:cNvSpPr txBox="1"/>
      </xdr:nvSpPr>
      <xdr:spPr>
        <a:xfrm>
          <a:off x="2608795" y="943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89416</xdr:rowOff>
    </xdr:from>
    <xdr:to>
      <xdr:col>10</xdr:col>
      <xdr:colOff>165100</xdr:colOff>
      <xdr:row>57</xdr:row>
      <xdr:rowOff>19566</xdr:rowOff>
    </xdr:to>
    <xdr:sp macro="" textlink="">
      <xdr:nvSpPr>
        <xdr:cNvPr id="144" name="楕円 143"/>
        <xdr:cNvSpPr/>
      </xdr:nvSpPr>
      <xdr:spPr>
        <a:xfrm>
          <a:off x="1968500" y="969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36093</xdr:rowOff>
    </xdr:from>
    <xdr:ext cx="599010" cy="259045"/>
    <xdr:sp macro="" textlink="">
      <xdr:nvSpPr>
        <xdr:cNvPr id="145" name="テキスト ボックス 144"/>
        <xdr:cNvSpPr txBox="1"/>
      </xdr:nvSpPr>
      <xdr:spPr>
        <a:xfrm>
          <a:off x="1719795" y="9465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148563</xdr:rowOff>
    </xdr:from>
    <xdr:to>
      <xdr:col>6</xdr:col>
      <xdr:colOff>38100</xdr:colOff>
      <xdr:row>57</xdr:row>
      <xdr:rowOff>78713</xdr:rowOff>
    </xdr:to>
    <xdr:sp macro="" textlink="">
      <xdr:nvSpPr>
        <xdr:cNvPr id="146" name="楕円 145"/>
        <xdr:cNvSpPr/>
      </xdr:nvSpPr>
      <xdr:spPr>
        <a:xfrm>
          <a:off x="1079500" y="974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95240</xdr:rowOff>
    </xdr:from>
    <xdr:ext cx="599010" cy="259045"/>
    <xdr:sp macro="" textlink="">
      <xdr:nvSpPr>
        <xdr:cNvPr id="147" name="テキスト ボックス 146"/>
        <xdr:cNvSpPr txBox="1"/>
      </xdr:nvSpPr>
      <xdr:spPr>
        <a:xfrm>
          <a:off x="830795" y="9524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128429</xdr:rowOff>
    </xdr:from>
    <xdr:to>
      <xdr:col>24</xdr:col>
      <xdr:colOff>63500</xdr:colOff>
      <xdr:row>77</xdr:row>
      <xdr:rowOff>39760</xdr:rowOff>
    </xdr:to>
    <xdr:cxnSp macro="">
      <xdr:nvCxnSpPr>
        <xdr:cNvPr id="174" name="直線コネクタ 173"/>
        <xdr:cNvCxnSpPr/>
      </xdr:nvCxnSpPr>
      <xdr:spPr>
        <a:xfrm flipV="1">
          <a:off x="3797300" y="13158629"/>
          <a:ext cx="838200" cy="8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144645</xdr:rowOff>
    </xdr:from>
    <xdr:ext cx="534377" cy="259045"/>
    <xdr:sp macro="" textlink="">
      <xdr:nvSpPr>
        <xdr:cNvPr id="175" name="維持補修費平均値テキスト"/>
        <xdr:cNvSpPr txBox="1"/>
      </xdr:nvSpPr>
      <xdr:spPr>
        <a:xfrm>
          <a:off x="4686300" y="133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39760</xdr:rowOff>
    </xdr:from>
    <xdr:to>
      <xdr:col>19</xdr:col>
      <xdr:colOff>177800</xdr:colOff>
      <xdr:row>77</xdr:row>
      <xdr:rowOff>143540</xdr:rowOff>
    </xdr:to>
    <xdr:cxnSp macro="">
      <xdr:nvCxnSpPr>
        <xdr:cNvPr id="177" name="直線コネクタ 176"/>
        <xdr:cNvCxnSpPr/>
      </xdr:nvCxnSpPr>
      <xdr:spPr>
        <a:xfrm flipV="1">
          <a:off x="2908300" y="13241410"/>
          <a:ext cx="889000" cy="10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71094</xdr:rowOff>
    </xdr:from>
    <xdr:ext cx="534377" cy="259045"/>
    <xdr:sp macro="" textlink="">
      <xdr:nvSpPr>
        <xdr:cNvPr id="179" name="テキスト ボックス 178"/>
        <xdr:cNvSpPr txBox="1"/>
      </xdr:nvSpPr>
      <xdr:spPr>
        <a:xfrm>
          <a:off x="3530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64263</xdr:rowOff>
    </xdr:from>
    <xdr:to>
      <xdr:col>15</xdr:col>
      <xdr:colOff>50800</xdr:colOff>
      <xdr:row>77</xdr:row>
      <xdr:rowOff>143540</xdr:rowOff>
    </xdr:to>
    <xdr:cxnSp macro="">
      <xdr:nvCxnSpPr>
        <xdr:cNvPr id="180" name="直線コネクタ 179"/>
        <xdr:cNvCxnSpPr/>
      </xdr:nvCxnSpPr>
      <xdr:spPr>
        <a:xfrm>
          <a:off x="2019300" y="13265913"/>
          <a:ext cx="889000" cy="7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74880</xdr:rowOff>
    </xdr:from>
    <xdr:ext cx="534377" cy="259045"/>
    <xdr:sp macro="" textlink="">
      <xdr:nvSpPr>
        <xdr:cNvPr id="182" name="テキスト ボックス 181"/>
        <xdr:cNvSpPr txBox="1"/>
      </xdr:nvSpPr>
      <xdr:spPr>
        <a:xfrm>
          <a:off x="2641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64263</xdr:rowOff>
    </xdr:from>
    <xdr:to>
      <xdr:col>10</xdr:col>
      <xdr:colOff>114300</xdr:colOff>
      <xdr:row>78</xdr:row>
      <xdr:rowOff>25953</xdr:rowOff>
    </xdr:to>
    <xdr:cxnSp macro="">
      <xdr:nvCxnSpPr>
        <xdr:cNvPr id="183" name="直線コネクタ 182"/>
        <xdr:cNvCxnSpPr/>
      </xdr:nvCxnSpPr>
      <xdr:spPr>
        <a:xfrm flipV="1">
          <a:off x="1130300" y="13265913"/>
          <a:ext cx="889000" cy="13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80142</xdr:rowOff>
    </xdr:from>
    <xdr:ext cx="534377" cy="259045"/>
    <xdr:sp macro="" textlink="">
      <xdr:nvSpPr>
        <xdr:cNvPr id="185" name="テキスト ボックス 184"/>
        <xdr:cNvSpPr txBox="1"/>
      </xdr:nvSpPr>
      <xdr:spPr>
        <a:xfrm>
          <a:off x="1752111" y="134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98375</xdr:rowOff>
    </xdr:from>
    <xdr:ext cx="534377" cy="259045"/>
    <xdr:sp macro="" textlink="">
      <xdr:nvSpPr>
        <xdr:cNvPr id="187" name="テキスト ボックス 186"/>
        <xdr:cNvSpPr txBox="1"/>
      </xdr:nvSpPr>
      <xdr:spPr>
        <a:xfrm>
          <a:off x="863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77629</xdr:rowOff>
    </xdr:from>
    <xdr:to>
      <xdr:col>24</xdr:col>
      <xdr:colOff>114300</xdr:colOff>
      <xdr:row>77</xdr:row>
      <xdr:rowOff>7779</xdr:rowOff>
    </xdr:to>
    <xdr:sp macro="" textlink="">
      <xdr:nvSpPr>
        <xdr:cNvPr id="193" name="楕円 192"/>
        <xdr:cNvSpPr/>
      </xdr:nvSpPr>
      <xdr:spPr>
        <a:xfrm>
          <a:off x="4584700" y="131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100507</xdr:rowOff>
    </xdr:from>
    <xdr:ext cx="534377" cy="259045"/>
    <xdr:sp macro="" textlink="">
      <xdr:nvSpPr>
        <xdr:cNvPr id="194" name="維持補修費該当値テキスト"/>
        <xdr:cNvSpPr txBox="1"/>
      </xdr:nvSpPr>
      <xdr:spPr>
        <a:xfrm>
          <a:off x="4686300" y="129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160410</xdr:rowOff>
    </xdr:from>
    <xdr:to>
      <xdr:col>20</xdr:col>
      <xdr:colOff>38100</xdr:colOff>
      <xdr:row>77</xdr:row>
      <xdr:rowOff>90560</xdr:rowOff>
    </xdr:to>
    <xdr:sp macro="" textlink="">
      <xdr:nvSpPr>
        <xdr:cNvPr id="195" name="楕円 194"/>
        <xdr:cNvSpPr/>
      </xdr:nvSpPr>
      <xdr:spPr>
        <a:xfrm>
          <a:off x="3746500" y="1319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107087</xdr:rowOff>
    </xdr:from>
    <xdr:ext cx="534377" cy="259045"/>
    <xdr:sp macro="" textlink="">
      <xdr:nvSpPr>
        <xdr:cNvPr id="196" name="テキスト ボックス 195"/>
        <xdr:cNvSpPr txBox="1"/>
      </xdr:nvSpPr>
      <xdr:spPr>
        <a:xfrm>
          <a:off x="3530111" y="1296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92740</xdr:rowOff>
    </xdr:from>
    <xdr:to>
      <xdr:col>15</xdr:col>
      <xdr:colOff>101600</xdr:colOff>
      <xdr:row>78</xdr:row>
      <xdr:rowOff>22890</xdr:rowOff>
    </xdr:to>
    <xdr:sp macro="" textlink="">
      <xdr:nvSpPr>
        <xdr:cNvPr id="197" name="楕円 196"/>
        <xdr:cNvSpPr/>
      </xdr:nvSpPr>
      <xdr:spPr>
        <a:xfrm>
          <a:off x="2857500" y="132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39417</xdr:rowOff>
    </xdr:from>
    <xdr:ext cx="534377" cy="259045"/>
    <xdr:sp macro="" textlink="">
      <xdr:nvSpPr>
        <xdr:cNvPr id="198" name="テキスト ボックス 197"/>
        <xdr:cNvSpPr txBox="1"/>
      </xdr:nvSpPr>
      <xdr:spPr>
        <a:xfrm>
          <a:off x="2641111" y="1306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13463</xdr:rowOff>
    </xdr:from>
    <xdr:to>
      <xdr:col>10</xdr:col>
      <xdr:colOff>165100</xdr:colOff>
      <xdr:row>77</xdr:row>
      <xdr:rowOff>115063</xdr:rowOff>
    </xdr:to>
    <xdr:sp macro="" textlink="">
      <xdr:nvSpPr>
        <xdr:cNvPr id="199" name="楕円 198"/>
        <xdr:cNvSpPr/>
      </xdr:nvSpPr>
      <xdr:spPr>
        <a:xfrm>
          <a:off x="1968500" y="1321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131590</xdr:rowOff>
    </xdr:from>
    <xdr:ext cx="534377" cy="259045"/>
    <xdr:sp macro="" textlink="">
      <xdr:nvSpPr>
        <xdr:cNvPr id="200" name="テキスト ボックス 199"/>
        <xdr:cNvSpPr txBox="1"/>
      </xdr:nvSpPr>
      <xdr:spPr>
        <a:xfrm>
          <a:off x="1752111" y="129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146603</xdr:rowOff>
    </xdr:from>
    <xdr:to>
      <xdr:col>6</xdr:col>
      <xdr:colOff>38100</xdr:colOff>
      <xdr:row>78</xdr:row>
      <xdr:rowOff>76753</xdr:rowOff>
    </xdr:to>
    <xdr:sp macro="" textlink="">
      <xdr:nvSpPr>
        <xdr:cNvPr id="201" name="楕円 200"/>
        <xdr:cNvSpPr/>
      </xdr:nvSpPr>
      <xdr:spPr>
        <a:xfrm>
          <a:off x="1079500" y="1334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93280</xdr:rowOff>
    </xdr:from>
    <xdr:ext cx="534377" cy="259045"/>
    <xdr:sp macro="" textlink="">
      <xdr:nvSpPr>
        <xdr:cNvPr id="202" name="テキスト ボックス 201"/>
        <xdr:cNvSpPr txBox="1"/>
      </xdr:nvSpPr>
      <xdr:spPr>
        <a:xfrm>
          <a:off x="863111" y="1312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31637</xdr:rowOff>
    </xdr:from>
    <xdr:to>
      <xdr:col>24</xdr:col>
      <xdr:colOff>63500</xdr:colOff>
      <xdr:row>96</xdr:row>
      <xdr:rowOff>107336</xdr:rowOff>
    </xdr:to>
    <xdr:cxnSp macro="">
      <xdr:nvCxnSpPr>
        <xdr:cNvPr id="233" name="直線コネクタ 232"/>
        <xdr:cNvCxnSpPr/>
      </xdr:nvCxnSpPr>
      <xdr:spPr>
        <a:xfrm flipV="1">
          <a:off x="3797300" y="16490837"/>
          <a:ext cx="838200" cy="7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154538</xdr:rowOff>
    </xdr:from>
    <xdr:to>
      <xdr:col>19</xdr:col>
      <xdr:colOff>177800</xdr:colOff>
      <xdr:row>96</xdr:row>
      <xdr:rowOff>107336</xdr:rowOff>
    </xdr:to>
    <xdr:cxnSp macro="">
      <xdr:nvCxnSpPr>
        <xdr:cNvPr id="236" name="直線コネクタ 235"/>
        <xdr:cNvCxnSpPr/>
      </xdr:nvCxnSpPr>
      <xdr:spPr>
        <a:xfrm>
          <a:off x="2908300" y="16442288"/>
          <a:ext cx="889000" cy="12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154538</xdr:rowOff>
    </xdr:from>
    <xdr:to>
      <xdr:col>15</xdr:col>
      <xdr:colOff>50800</xdr:colOff>
      <xdr:row>96</xdr:row>
      <xdr:rowOff>13187</xdr:rowOff>
    </xdr:to>
    <xdr:cxnSp macro="">
      <xdr:nvCxnSpPr>
        <xdr:cNvPr id="239" name="直線コネクタ 238"/>
        <xdr:cNvCxnSpPr/>
      </xdr:nvCxnSpPr>
      <xdr:spPr>
        <a:xfrm flipV="1">
          <a:off x="2019300" y="16442288"/>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13187</xdr:rowOff>
    </xdr:from>
    <xdr:to>
      <xdr:col>10</xdr:col>
      <xdr:colOff>114300</xdr:colOff>
      <xdr:row>96</xdr:row>
      <xdr:rowOff>25138</xdr:rowOff>
    </xdr:to>
    <xdr:cxnSp macro="">
      <xdr:nvCxnSpPr>
        <xdr:cNvPr id="242" name="直線コネクタ 241"/>
        <xdr:cNvCxnSpPr/>
      </xdr:nvCxnSpPr>
      <xdr:spPr>
        <a:xfrm flipV="1">
          <a:off x="1130300" y="16472387"/>
          <a:ext cx="889000" cy="1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4063</xdr:rowOff>
    </xdr:from>
    <xdr:ext cx="534377" cy="259045"/>
    <xdr:sp macro="" textlink="">
      <xdr:nvSpPr>
        <xdr:cNvPr id="246" name="テキスト ボックス 245"/>
        <xdr:cNvSpPr txBox="1"/>
      </xdr:nvSpPr>
      <xdr:spPr>
        <a:xfrm>
          <a:off x="863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152287</xdr:rowOff>
    </xdr:from>
    <xdr:to>
      <xdr:col>24</xdr:col>
      <xdr:colOff>114300</xdr:colOff>
      <xdr:row>96</xdr:row>
      <xdr:rowOff>82437</xdr:rowOff>
    </xdr:to>
    <xdr:sp macro="" textlink="">
      <xdr:nvSpPr>
        <xdr:cNvPr id="252" name="楕円 251"/>
        <xdr:cNvSpPr/>
      </xdr:nvSpPr>
      <xdr:spPr>
        <a:xfrm>
          <a:off x="4584700" y="1644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130714</xdr:rowOff>
    </xdr:from>
    <xdr:ext cx="534377" cy="259045"/>
    <xdr:sp macro="" textlink="">
      <xdr:nvSpPr>
        <xdr:cNvPr id="253" name="扶助費該当値テキスト"/>
        <xdr:cNvSpPr txBox="1"/>
      </xdr:nvSpPr>
      <xdr:spPr>
        <a:xfrm>
          <a:off x="4686300" y="1641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56536</xdr:rowOff>
    </xdr:from>
    <xdr:to>
      <xdr:col>20</xdr:col>
      <xdr:colOff>38100</xdr:colOff>
      <xdr:row>96</xdr:row>
      <xdr:rowOff>158136</xdr:rowOff>
    </xdr:to>
    <xdr:sp macro="" textlink="">
      <xdr:nvSpPr>
        <xdr:cNvPr id="254" name="楕円 253"/>
        <xdr:cNvSpPr/>
      </xdr:nvSpPr>
      <xdr:spPr>
        <a:xfrm>
          <a:off x="3746500" y="165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149263</xdr:rowOff>
    </xdr:from>
    <xdr:ext cx="534377" cy="259045"/>
    <xdr:sp macro="" textlink="">
      <xdr:nvSpPr>
        <xdr:cNvPr id="255" name="テキスト ボックス 254"/>
        <xdr:cNvSpPr txBox="1"/>
      </xdr:nvSpPr>
      <xdr:spPr>
        <a:xfrm>
          <a:off x="3530111" y="166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103738</xdr:rowOff>
    </xdr:from>
    <xdr:to>
      <xdr:col>15</xdr:col>
      <xdr:colOff>101600</xdr:colOff>
      <xdr:row>96</xdr:row>
      <xdr:rowOff>33888</xdr:rowOff>
    </xdr:to>
    <xdr:sp macro="" textlink="">
      <xdr:nvSpPr>
        <xdr:cNvPr id="256" name="楕円 255"/>
        <xdr:cNvSpPr/>
      </xdr:nvSpPr>
      <xdr:spPr>
        <a:xfrm>
          <a:off x="2857500" y="1639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25015</xdr:rowOff>
    </xdr:from>
    <xdr:ext cx="534377" cy="259045"/>
    <xdr:sp macro="" textlink="">
      <xdr:nvSpPr>
        <xdr:cNvPr id="257" name="テキスト ボックス 256"/>
        <xdr:cNvSpPr txBox="1"/>
      </xdr:nvSpPr>
      <xdr:spPr>
        <a:xfrm>
          <a:off x="2641111" y="1648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133837</xdr:rowOff>
    </xdr:from>
    <xdr:to>
      <xdr:col>10</xdr:col>
      <xdr:colOff>165100</xdr:colOff>
      <xdr:row>96</xdr:row>
      <xdr:rowOff>63987</xdr:rowOff>
    </xdr:to>
    <xdr:sp macro="" textlink="">
      <xdr:nvSpPr>
        <xdr:cNvPr id="258" name="楕円 257"/>
        <xdr:cNvSpPr/>
      </xdr:nvSpPr>
      <xdr:spPr>
        <a:xfrm>
          <a:off x="1968500" y="1642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55114</xdr:rowOff>
    </xdr:from>
    <xdr:ext cx="534377" cy="259045"/>
    <xdr:sp macro="" textlink="">
      <xdr:nvSpPr>
        <xdr:cNvPr id="259" name="テキスト ボックス 258"/>
        <xdr:cNvSpPr txBox="1"/>
      </xdr:nvSpPr>
      <xdr:spPr>
        <a:xfrm>
          <a:off x="1752111" y="1651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145788</xdr:rowOff>
    </xdr:from>
    <xdr:to>
      <xdr:col>6</xdr:col>
      <xdr:colOff>38100</xdr:colOff>
      <xdr:row>96</xdr:row>
      <xdr:rowOff>75938</xdr:rowOff>
    </xdr:to>
    <xdr:sp macro="" textlink="">
      <xdr:nvSpPr>
        <xdr:cNvPr id="260" name="楕円 259"/>
        <xdr:cNvSpPr/>
      </xdr:nvSpPr>
      <xdr:spPr>
        <a:xfrm>
          <a:off x="1079500" y="1643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67065</xdr:rowOff>
    </xdr:from>
    <xdr:ext cx="534377" cy="259045"/>
    <xdr:sp macro="" textlink="">
      <xdr:nvSpPr>
        <xdr:cNvPr id="261" name="テキスト ボックス 260"/>
        <xdr:cNvSpPr txBox="1"/>
      </xdr:nvSpPr>
      <xdr:spPr>
        <a:xfrm>
          <a:off x="863111" y="1652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4732</xdr:rowOff>
    </xdr:from>
    <xdr:to>
      <xdr:col>55</xdr:col>
      <xdr:colOff>0</xdr:colOff>
      <xdr:row>38</xdr:row>
      <xdr:rowOff>29810</xdr:rowOff>
    </xdr:to>
    <xdr:cxnSp macro="">
      <xdr:nvCxnSpPr>
        <xdr:cNvPr id="290" name="直線コネクタ 289"/>
        <xdr:cNvCxnSpPr/>
      </xdr:nvCxnSpPr>
      <xdr:spPr>
        <a:xfrm flipV="1">
          <a:off x="9639300" y="6519832"/>
          <a:ext cx="838200" cy="2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163650</xdr:rowOff>
    </xdr:from>
    <xdr:ext cx="599010" cy="259045"/>
    <xdr:sp macro="" textlink="">
      <xdr:nvSpPr>
        <xdr:cNvPr id="291" name="補助費等平均値テキスト"/>
        <xdr:cNvSpPr txBox="1"/>
      </xdr:nvSpPr>
      <xdr:spPr>
        <a:xfrm>
          <a:off x="10528300" y="6164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23825</xdr:rowOff>
    </xdr:from>
    <xdr:to>
      <xdr:col>50</xdr:col>
      <xdr:colOff>114300</xdr:colOff>
      <xdr:row>38</xdr:row>
      <xdr:rowOff>29810</xdr:rowOff>
    </xdr:to>
    <xdr:cxnSp macro="">
      <xdr:nvCxnSpPr>
        <xdr:cNvPr id="293" name="直線コネクタ 292"/>
        <xdr:cNvCxnSpPr/>
      </xdr:nvCxnSpPr>
      <xdr:spPr>
        <a:xfrm>
          <a:off x="8750300" y="6538925"/>
          <a:ext cx="889000" cy="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83208</xdr:rowOff>
    </xdr:from>
    <xdr:ext cx="599010" cy="259045"/>
    <xdr:sp macro="" textlink="">
      <xdr:nvSpPr>
        <xdr:cNvPr id="295" name="テキスト ボックス 294"/>
        <xdr:cNvSpPr txBox="1"/>
      </xdr:nvSpPr>
      <xdr:spPr>
        <a:xfrm>
          <a:off x="9339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23825</xdr:rowOff>
    </xdr:from>
    <xdr:to>
      <xdr:col>45</xdr:col>
      <xdr:colOff>177800</xdr:colOff>
      <xdr:row>38</xdr:row>
      <xdr:rowOff>57025</xdr:rowOff>
    </xdr:to>
    <xdr:cxnSp macro="">
      <xdr:nvCxnSpPr>
        <xdr:cNvPr id="296" name="直線コネクタ 295"/>
        <xdr:cNvCxnSpPr/>
      </xdr:nvCxnSpPr>
      <xdr:spPr>
        <a:xfrm flipV="1">
          <a:off x="7861300" y="6538925"/>
          <a:ext cx="889000" cy="3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110518</xdr:rowOff>
    </xdr:from>
    <xdr:ext cx="599010" cy="259045"/>
    <xdr:sp macro="" textlink="">
      <xdr:nvSpPr>
        <xdr:cNvPr id="298" name="テキスト ボックス 297"/>
        <xdr:cNvSpPr txBox="1"/>
      </xdr:nvSpPr>
      <xdr:spPr>
        <a:xfrm>
          <a:off x="8450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69</xdr:rowOff>
    </xdr:from>
    <xdr:to>
      <xdr:col>41</xdr:col>
      <xdr:colOff>50800</xdr:colOff>
      <xdr:row>38</xdr:row>
      <xdr:rowOff>57025</xdr:rowOff>
    </xdr:to>
    <xdr:cxnSp macro="">
      <xdr:nvCxnSpPr>
        <xdr:cNvPr id="299" name="直線コネクタ 298"/>
        <xdr:cNvCxnSpPr/>
      </xdr:nvCxnSpPr>
      <xdr:spPr>
        <a:xfrm>
          <a:off x="6972300" y="6515169"/>
          <a:ext cx="889000" cy="5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114021</xdr:rowOff>
    </xdr:from>
    <xdr:ext cx="599010" cy="259045"/>
    <xdr:sp macro="" textlink="">
      <xdr:nvSpPr>
        <xdr:cNvPr id="301" name="テキスト ボックス 300"/>
        <xdr:cNvSpPr txBox="1"/>
      </xdr:nvSpPr>
      <xdr:spPr>
        <a:xfrm>
          <a:off x="7561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128126</xdr:rowOff>
    </xdr:from>
    <xdr:ext cx="599010" cy="259045"/>
    <xdr:sp macro="" textlink="">
      <xdr:nvSpPr>
        <xdr:cNvPr id="303" name="テキスト ボックス 302"/>
        <xdr:cNvSpPr txBox="1"/>
      </xdr:nvSpPr>
      <xdr:spPr>
        <a:xfrm>
          <a:off x="6672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125383</xdr:rowOff>
    </xdr:from>
    <xdr:to>
      <xdr:col>55</xdr:col>
      <xdr:colOff>50800</xdr:colOff>
      <xdr:row>38</xdr:row>
      <xdr:rowOff>55533</xdr:rowOff>
    </xdr:to>
    <xdr:sp macro="" textlink="">
      <xdr:nvSpPr>
        <xdr:cNvPr id="309" name="楕円 308"/>
        <xdr:cNvSpPr/>
      </xdr:nvSpPr>
      <xdr:spPr>
        <a:xfrm>
          <a:off x="10426700" y="646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40310</xdr:rowOff>
    </xdr:from>
    <xdr:ext cx="599010" cy="259045"/>
    <xdr:sp macro="" textlink="">
      <xdr:nvSpPr>
        <xdr:cNvPr id="310" name="補助費等該当値テキスト"/>
        <xdr:cNvSpPr txBox="1"/>
      </xdr:nvSpPr>
      <xdr:spPr>
        <a:xfrm>
          <a:off x="10528300" y="6383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150460</xdr:rowOff>
    </xdr:from>
    <xdr:to>
      <xdr:col>50</xdr:col>
      <xdr:colOff>165100</xdr:colOff>
      <xdr:row>38</xdr:row>
      <xdr:rowOff>80611</xdr:rowOff>
    </xdr:to>
    <xdr:sp macro="" textlink="">
      <xdr:nvSpPr>
        <xdr:cNvPr id="311" name="楕円 310"/>
        <xdr:cNvSpPr/>
      </xdr:nvSpPr>
      <xdr:spPr>
        <a:xfrm>
          <a:off x="9588500" y="64941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71737</xdr:rowOff>
    </xdr:from>
    <xdr:ext cx="534377" cy="259045"/>
    <xdr:sp macro="" textlink="">
      <xdr:nvSpPr>
        <xdr:cNvPr id="312" name="テキスト ボックス 311"/>
        <xdr:cNvSpPr txBox="1"/>
      </xdr:nvSpPr>
      <xdr:spPr>
        <a:xfrm>
          <a:off x="9372111" y="65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144475</xdr:rowOff>
    </xdr:from>
    <xdr:to>
      <xdr:col>46</xdr:col>
      <xdr:colOff>38100</xdr:colOff>
      <xdr:row>38</xdr:row>
      <xdr:rowOff>74625</xdr:rowOff>
    </xdr:to>
    <xdr:sp macro="" textlink="">
      <xdr:nvSpPr>
        <xdr:cNvPr id="313" name="楕円 312"/>
        <xdr:cNvSpPr/>
      </xdr:nvSpPr>
      <xdr:spPr>
        <a:xfrm>
          <a:off x="8699500" y="64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65752</xdr:rowOff>
    </xdr:from>
    <xdr:ext cx="599010" cy="259045"/>
    <xdr:sp macro="" textlink="">
      <xdr:nvSpPr>
        <xdr:cNvPr id="314" name="テキスト ボックス 313"/>
        <xdr:cNvSpPr txBox="1"/>
      </xdr:nvSpPr>
      <xdr:spPr>
        <a:xfrm>
          <a:off x="8450795" y="658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6225</xdr:rowOff>
    </xdr:from>
    <xdr:to>
      <xdr:col>41</xdr:col>
      <xdr:colOff>101600</xdr:colOff>
      <xdr:row>38</xdr:row>
      <xdr:rowOff>107825</xdr:rowOff>
    </xdr:to>
    <xdr:sp macro="" textlink="">
      <xdr:nvSpPr>
        <xdr:cNvPr id="315" name="楕円 314"/>
        <xdr:cNvSpPr/>
      </xdr:nvSpPr>
      <xdr:spPr>
        <a:xfrm>
          <a:off x="7810500" y="652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98952</xdr:rowOff>
    </xdr:from>
    <xdr:ext cx="534377" cy="259045"/>
    <xdr:sp macro="" textlink="">
      <xdr:nvSpPr>
        <xdr:cNvPr id="316" name="テキスト ボックス 315"/>
        <xdr:cNvSpPr txBox="1"/>
      </xdr:nvSpPr>
      <xdr:spPr>
        <a:xfrm>
          <a:off x="7594111" y="66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120719</xdr:rowOff>
    </xdr:from>
    <xdr:to>
      <xdr:col>36</xdr:col>
      <xdr:colOff>165100</xdr:colOff>
      <xdr:row>38</xdr:row>
      <xdr:rowOff>50870</xdr:rowOff>
    </xdr:to>
    <xdr:sp macro="" textlink="">
      <xdr:nvSpPr>
        <xdr:cNvPr id="317" name="楕円 316"/>
        <xdr:cNvSpPr/>
      </xdr:nvSpPr>
      <xdr:spPr>
        <a:xfrm>
          <a:off x="6921500" y="64643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41996</xdr:rowOff>
    </xdr:from>
    <xdr:ext cx="599010" cy="259045"/>
    <xdr:sp macro="" textlink="">
      <xdr:nvSpPr>
        <xdr:cNvPr id="318" name="テキスト ボックス 317"/>
        <xdr:cNvSpPr txBox="1"/>
      </xdr:nvSpPr>
      <xdr:spPr>
        <a:xfrm>
          <a:off x="6672795" y="65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81179</xdr:rowOff>
    </xdr:from>
    <xdr:to>
      <xdr:col>55</xdr:col>
      <xdr:colOff>0</xdr:colOff>
      <xdr:row>57</xdr:row>
      <xdr:rowOff>45997</xdr:rowOff>
    </xdr:to>
    <xdr:cxnSp macro="">
      <xdr:nvCxnSpPr>
        <xdr:cNvPr id="345" name="直線コネクタ 344"/>
        <xdr:cNvCxnSpPr/>
      </xdr:nvCxnSpPr>
      <xdr:spPr>
        <a:xfrm flipV="1">
          <a:off x="9639300" y="9682379"/>
          <a:ext cx="838200" cy="13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93873</xdr:rowOff>
    </xdr:from>
    <xdr:ext cx="599010" cy="259045"/>
    <xdr:sp macro="" textlink="">
      <xdr:nvSpPr>
        <xdr:cNvPr id="346" name="普通建設事業費平均値テキスト"/>
        <xdr:cNvSpPr txBox="1"/>
      </xdr:nvSpPr>
      <xdr:spPr>
        <a:xfrm>
          <a:off x="10528300" y="9866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31154</xdr:rowOff>
    </xdr:from>
    <xdr:to>
      <xdr:col>50</xdr:col>
      <xdr:colOff>114300</xdr:colOff>
      <xdr:row>57</xdr:row>
      <xdr:rowOff>45997</xdr:rowOff>
    </xdr:to>
    <xdr:cxnSp macro="">
      <xdr:nvCxnSpPr>
        <xdr:cNvPr id="348" name="直線コネクタ 347"/>
        <xdr:cNvCxnSpPr/>
      </xdr:nvCxnSpPr>
      <xdr:spPr>
        <a:xfrm>
          <a:off x="8750300" y="9803804"/>
          <a:ext cx="889000" cy="1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49159</xdr:rowOff>
    </xdr:from>
    <xdr:ext cx="599010" cy="259045"/>
    <xdr:sp macro="" textlink="">
      <xdr:nvSpPr>
        <xdr:cNvPr id="350" name="テキスト ボックス 349"/>
        <xdr:cNvSpPr txBox="1"/>
      </xdr:nvSpPr>
      <xdr:spPr>
        <a:xfrm>
          <a:off x="9339795" y="99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31154</xdr:rowOff>
    </xdr:from>
    <xdr:to>
      <xdr:col>45</xdr:col>
      <xdr:colOff>177800</xdr:colOff>
      <xdr:row>57</xdr:row>
      <xdr:rowOff>74771</xdr:rowOff>
    </xdr:to>
    <xdr:cxnSp macro="">
      <xdr:nvCxnSpPr>
        <xdr:cNvPr id="351" name="直線コネクタ 350"/>
        <xdr:cNvCxnSpPr/>
      </xdr:nvCxnSpPr>
      <xdr:spPr>
        <a:xfrm flipV="1">
          <a:off x="7861300" y="9803804"/>
          <a:ext cx="889000" cy="4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36549</xdr:rowOff>
    </xdr:from>
    <xdr:ext cx="599010" cy="259045"/>
    <xdr:sp macro="" textlink="">
      <xdr:nvSpPr>
        <xdr:cNvPr id="353" name="テキスト ボックス 352"/>
        <xdr:cNvSpPr txBox="1"/>
      </xdr:nvSpPr>
      <xdr:spPr>
        <a:xfrm>
          <a:off x="8450795" y="99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97180</xdr:rowOff>
    </xdr:from>
    <xdr:to>
      <xdr:col>41</xdr:col>
      <xdr:colOff>50800</xdr:colOff>
      <xdr:row>57</xdr:row>
      <xdr:rowOff>74771</xdr:rowOff>
    </xdr:to>
    <xdr:cxnSp macro="">
      <xdr:nvCxnSpPr>
        <xdr:cNvPr id="354" name="直線コネクタ 353"/>
        <xdr:cNvCxnSpPr/>
      </xdr:nvCxnSpPr>
      <xdr:spPr>
        <a:xfrm>
          <a:off x="6972300" y="9698380"/>
          <a:ext cx="889000" cy="14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39758</xdr:rowOff>
    </xdr:from>
    <xdr:ext cx="599010" cy="259045"/>
    <xdr:sp macro="" textlink="">
      <xdr:nvSpPr>
        <xdr:cNvPr id="356" name="テキスト ボックス 355"/>
        <xdr:cNvSpPr txBox="1"/>
      </xdr:nvSpPr>
      <xdr:spPr>
        <a:xfrm>
          <a:off x="7561795" y="998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49992</xdr:rowOff>
    </xdr:from>
    <xdr:ext cx="599010" cy="259045"/>
    <xdr:sp macro="" textlink="">
      <xdr:nvSpPr>
        <xdr:cNvPr id="358" name="テキスト ボックス 357"/>
        <xdr:cNvSpPr txBox="1"/>
      </xdr:nvSpPr>
      <xdr:spPr>
        <a:xfrm>
          <a:off x="6672795" y="999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30379</xdr:rowOff>
    </xdr:from>
    <xdr:to>
      <xdr:col>55</xdr:col>
      <xdr:colOff>50800</xdr:colOff>
      <xdr:row>56</xdr:row>
      <xdr:rowOff>131979</xdr:rowOff>
    </xdr:to>
    <xdr:sp macro="" textlink="">
      <xdr:nvSpPr>
        <xdr:cNvPr id="364" name="楕円 363"/>
        <xdr:cNvSpPr/>
      </xdr:nvSpPr>
      <xdr:spPr>
        <a:xfrm>
          <a:off x="10426700" y="963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53256</xdr:rowOff>
    </xdr:from>
    <xdr:ext cx="599010" cy="259045"/>
    <xdr:sp macro="" textlink="">
      <xdr:nvSpPr>
        <xdr:cNvPr id="365" name="普通建設事業費該当値テキスト"/>
        <xdr:cNvSpPr txBox="1"/>
      </xdr:nvSpPr>
      <xdr:spPr>
        <a:xfrm>
          <a:off x="10528300" y="9483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166647</xdr:rowOff>
    </xdr:from>
    <xdr:to>
      <xdr:col>50</xdr:col>
      <xdr:colOff>165100</xdr:colOff>
      <xdr:row>57</xdr:row>
      <xdr:rowOff>96797</xdr:rowOff>
    </xdr:to>
    <xdr:sp macro="" textlink="">
      <xdr:nvSpPr>
        <xdr:cNvPr id="366" name="楕円 365"/>
        <xdr:cNvSpPr/>
      </xdr:nvSpPr>
      <xdr:spPr>
        <a:xfrm>
          <a:off x="9588500" y="976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113324</xdr:rowOff>
    </xdr:from>
    <xdr:ext cx="599010" cy="259045"/>
    <xdr:sp macro="" textlink="">
      <xdr:nvSpPr>
        <xdr:cNvPr id="367" name="テキスト ボックス 366"/>
        <xdr:cNvSpPr txBox="1"/>
      </xdr:nvSpPr>
      <xdr:spPr>
        <a:xfrm>
          <a:off x="9339795" y="95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151804</xdr:rowOff>
    </xdr:from>
    <xdr:to>
      <xdr:col>46</xdr:col>
      <xdr:colOff>38100</xdr:colOff>
      <xdr:row>57</xdr:row>
      <xdr:rowOff>81954</xdr:rowOff>
    </xdr:to>
    <xdr:sp macro="" textlink="">
      <xdr:nvSpPr>
        <xdr:cNvPr id="368" name="楕円 367"/>
        <xdr:cNvSpPr/>
      </xdr:nvSpPr>
      <xdr:spPr>
        <a:xfrm>
          <a:off x="8699500" y="975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98481</xdr:rowOff>
    </xdr:from>
    <xdr:ext cx="599010" cy="259045"/>
    <xdr:sp macro="" textlink="">
      <xdr:nvSpPr>
        <xdr:cNvPr id="369" name="テキスト ボックス 368"/>
        <xdr:cNvSpPr txBox="1"/>
      </xdr:nvSpPr>
      <xdr:spPr>
        <a:xfrm>
          <a:off x="8450795" y="952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23971</xdr:rowOff>
    </xdr:from>
    <xdr:to>
      <xdr:col>41</xdr:col>
      <xdr:colOff>101600</xdr:colOff>
      <xdr:row>57</xdr:row>
      <xdr:rowOff>125571</xdr:rowOff>
    </xdr:to>
    <xdr:sp macro="" textlink="">
      <xdr:nvSpPr>
        <xdr:cNvPr id="370" name="楕円 369"/>
        <xdr:cNvSpPr/>
      </xdr:nvSpPr>
      <xdr:spPr>
        <a:xfrm>
          <a:off x="7810500" y="979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142098</xdr:rowOff>
    </xdr:from>
    <xdr:ext cx="599010" cy="259045"/>
    <xdr:sp macro="" textlink="">
      <xdr:nvSpPr>
        <xdr:cNvPr id="371" name="テキスト ボックス 370"/>
        <xdr:cNvSpPr txBox="1"/>
      </xdr:nvSpPr>
      <xdr:spPr>
        <a:xfrm>
          <a:off x="7561795" y="957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46380</xdr:rowOff>
    </xdr:from>
    <xdr:to>
      <xdr:col>36</xdr:col>
      <xdr:colOff>165100</xdr:colOff>
      <xdr:row>56</xdr:row>
      <xdr:rowOff>147980</xdr:rowOff>
    </xdr:to>
    <xdr:sp macro="" textlink="">
      <xdr:nvSpPr>
        <xdr:cNvPr id="372" name="楕円 371"/>
        <xdr:cNvSpPr/>
      </xdr:nvSpPr>
      <xdr:spPr>
        <a:xfrm>
          <a:off x="6921500" y="96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164507</xdr:rowOff>
    </xdr:from>
    <xdr:ext cx="599010" cy="259045"/>
    <xdr:sp macro="" textlink="">
      <xdr:nvSpPr>
        <xdr:cNvPr id="373" name="テキスト ボックス 372"/>
        <xdr:cNvSpPr txBox="1"/>
      </xdr:nvSpPr>
      <xdr:spPr>
        <a:xfrm>
          <a:off x="6672795" y="942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142466</xdr:rowOff>
    </xdr:from>
    <xdr:to>
      <xdr:col>55</xdr:col>
      <xdr:colOff>0</xdr:colOff>
      <xdr:row>79</xdr:row>
      <xdr:rowOff>10771</xdr:rowOff>
    </xdr:to>
    <xdr:cxnSp macro="">
      <xdr:nvCxnSpPr>
        <xdr:cNvPr id="402" name="直線コネクタ 401"/>
        <xdr:cNvCxnSpPr/>
      </xdr:nvCxnSpPr>
      <xdr:spPr>
        <a:xfrm flipV="1">
          <a:off x="9639300" y="13515566"/>
          <a:ext cx="838200" cy="3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32585</xdr:rowOff>
    </xdr:from>
    <xdr:ext cx="599010" cy="259045"/>
    <xdr:sp macro="" textlink="">
      <xdr:nvSpPr>
        <xdr:cNvPr id="403" name="普通建設事業費 （ うち新規整備　）平均値テキスト"/>
        <xdr:cNvSpPr txBox="1"/>
      </xdr:nvSpPr>
      <xdr:spPr>
        <a:xfrm>
          <a:off x="10528300" y="13234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89243</xdr:rowOff>
    </xdr:from>
    <xdr:to>
      <xdr:col>50</xdr:col>
      <xdr:colOff>114300</xdr:colOff>
      <xdr:row>79</xdr:row>
      <xdr:rowOff>10771</xdr:rowOff>
    </xdr:to>
    <xdr:cxnSp macro="">
      <xdr:nvCxnSpPr>
        <xdr:cNvPr id="405" name="直線コネクタ 404"/>
        <xdr:cNvCxnSpPr/>
      </xdr:nvCxnSpPr>
      <xdr:spPr>
        <a:xfrm>
          <a:off x="8750300" y="13290893"/>
          <a:ext cx="889000" cy="26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139882</xdr:rowOff>
    </xdr:from>
    <xdr:ext cx="599010" cy="259045"/>
    <xdr:sp macro="" textlink="">
      <xdr:nvSpPr>
        <xdr:cNvPr id="407" name="テキスト ボックス 406"/>
        <xdr:cNvSpPr txBox="1"/>
      </xdr:nvSpPr>
      <xdr:spPr>
        <a:xfrm>
          <a:off x="9339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89243</xdr:rowOff>
    </xdr:from>
    <xdr:to>
      <xdr:col>45</xdr:col>
      <xdr:colOff>177800</xdr:colOff>
      <xdr:row>79</xdr:row>
      <xdr:rowOff>8333</xdr:rowOff>
    </xdr:to>
    <xdr:cxnSp macro="">
      <xdr:nvCxnSpPr>
        <xdr:cNvPr id="408" name="直線コネクタ 407"/>
        <xdr:cNvCxnSpPr/>
      </xdr:nvCxnSpPr>
      <xdr:spPr>
        <a:xfrm flipV="1">
          <a:off x="7861300" y="13290893"/>
          <a:ext cx="889000" cy="26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101419</xdr:rowOff>
    </xdr:from>
    <xdr:ext cx="599010" cy="259045"/>
    <xdr:sp macro="" textlink="">
      <xdr:nvSpPr>
        <xdr:cNvPr id="410" name="テキスト ボックス 409"/>
        <xdr:cNvSpPr txBox="1"/>
      </xdr:nvSpPr>
      <xdr:spPr>
        <a:xfrm>
          <a:off x="8450795" y="1347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8333</xdr:rowOff>
    </xdr:from>
    <xdr:to>
      <xdr:col>41</xdr:col>
      <xdr:colOff>50800</xdr:colOff>
      <xdr:row>79</xdr:row>
      <xdr:rowOff>42813</xdr:rowOff>
    </xdr:to>
    <xdr:cxnSp macro="">
      <xdr:nvCxnSpPr>
        <xdr:cNvPr id="411" name="直線コネクタ 410"/>
        <xdr:cNvCxnSpPr/>
      </xdr:nvCxnSpPr>
      <xdr:spPr>
        <a:xfrm flipV="1">
          <a:off x="6972300" y="13552883"/>
          <a:ext cx="889000" cy="3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131199</xdr:rowOff>
    </xdr:from>
    <xdr:ext cx="599010" cy="259045"/>
    <xdr:sp macro="" textlink="">
      <xdr:nvSpPr>
        <xdr:cNvPr id="413" name="テキスト ボックス 412"/>
        <xdr:cNvSpPr txBox="1"/>
      </xdr:nvSpPr>
      <xdr:spPr>
        <a:xfrm>
          <a:off x="7561795" y="1316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126620</xdr:rowOff>
    </xdr:from>
    <xdr:ext cx="599010" cy="259045"/>
    <xdr:sp macro="" textlink="">
      <xdr:nvSpPr>
        <xdr:cNvPr id="415" name="テキスト ボックス 414"/>
        <xdr:cNvSpPr txBox="1"/>
      </xdr:nvSpPr>
      <xdr:spPr>
        <a:xfrm>
          <a:off x="6672795"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91666</xdr:rowOff>
    </xdr:from>
    <xdr:to>
      <xdr:col>55</xdr:col>
      <xdr:colOff>50800</xdr:colOff>
      <xdr:row>79</xdr:row>
      <xdr:rowOff>21816</xdr:rowOff>
    </xdr:to>
    <xdr:sp macro="" textlink="">
      <xdr:nvSpPr>
        <xdr:cNvPr id="421" name="楕円 420"/>
        <xdr:cNvSpPr/>
      </xdr:nvSpPr>
      <xdr:spPr>
        <a:xfrm>
          <a:off x="10426700" y="1346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6593</xdr:rowOff>
    </xdr:from>
    <xdr:ext cx="534377" cy="259045"/>
    <xdr:sp macro="" textlink="">
      <xdr:nvSpPr>
        <xdr:cNvPr id="422" name="普通建設事業費 （ うち新規整備　）該当値テキスト"/>
        <xdr:cNvSpPr txBox="1"/>
      </xdr:nvSpPr>
      <xdr:spPr>
        <a:xfrm>
          <a:off x="10528300" y="1337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131421</xdr:rowOff>
    </xdr:from>
    <xdr:to>
      <xdr:col>50</xdr:col>
      <xdr:colOff>165100</xdr:colOff>
      <xdr:row>79</xdr:row>
      <xdr:rowOff>61571</xdr:rowOff>
    </xdr:to>
    <xdr:sp macro="" textlink="">
      <xdr:nvSpPr>
        <xdr:cNvPr id="423" name="楕円 422"/>
        <xdr:cNvSpPr/>
      </xdr:nvSpPr>
      <xdr:spPr>
        <a:xfrm>
          <a:off x="9588500" y="1350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52698</xdr:rowOff>
    </xdr:from>
    <xdr:ext cx="534377" cy="259045"/>
    <xdr:sp macro="" textlink="">
      <xdr:nvSpPr>
        <xdr:cNvPr id="424" name="テキスト ボックス 423"/>
        <xdr:cNvSpPr txBox="1"/>
      </xdr:nvSpPr>
      <xdr:spPr>
        <a:xfrm>
          <a:off x="9372111" y="1359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38443</xdr:rowOff>
    </xdr:from>
    <xdr:to>
      <xdr:col>46</xdr:col>
      <xdr:colOff>38100</xdr:colOff>
      <xdr:row>77</xdr:row>
      <xdr:rowOff>140043</xdr:rowOff>
    </xdr:to>
    <xdr:sp macro="" textlink="">
      <xdr:nvSpPr>
        <xdr:cNvPr id="425" name="楕円 424"/>
        <xdr:cNvSpPr/>
      </xdr:nvSpPr>
      <xdr:spPr>
        <a:xfrm>
          <a:off x="8699500" y="1324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156570</xdr:rowOff>
    </xdr:from>
    <xdr:ext cx="599010" cy="259045"/>
    <xdr:sp macro="" textlink="">
      <xdr:nvSpPr>
        <xdr:cNvPr id="426" name="テキスト ボックス 425"/>
        <xdr:cNvSpPr txBox="1"/>
      </xdr:nvSpPr>
      <xdr:spPr>
        <a:xfrm>
          <a:off x="8450795" y="1301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128983</xdr:rowOff>
    </xdr:from>
    <xdr:to>
      <xdr:col>41</xdr:col>
      <xdr:colOff>101600</xdr:colOff>
      <xdr:row>79</xdr:row>
      <xdr:rowOff>59133</xdr:rowOff>
    </xdr:to>
    <xdr:sp macro="" textlink="">
      <xdr:nvSpPr>
        <xdr:cNvPr id="427" name="楕円 426"/>
        <xdr:cNvSpPr/>
      </xdr:nvSpPr>
      <xdr:spPr>
        <a:xfrm>
          <a:off x="7810500" y="1350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50260</xdr:rowOff>
    </xdr:from>
    <xdr:ext cx="534377" cy="259045"/>
    <xdr:sp macro="" textlink="">
      <xdr:nvSpPr>
        <xdr:cNvPr id="428" name="テキスト ボックス 427"/>
        <xdr:cNvSpPr txBox="1"/>
      </xdr:nvSpPr>
      <xdr:spPr>
        <a:xfrm>
          <a:off x="7594111" y="1359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163463</xdr:rowOff>
    </xdr:from>
    <xdr:to>
      <xdr:col>36</xdr:col>
      <xdr:colOff>165100</xdr:colOff>
      <xdr:row>79</xdr:row>
      <xdr:rowOff>93613</xdr:rowOff>
    </xdr:to>
    <xdr:sp macro="" textlink="">
      <xdr:nvSpPr>
        <xdr:cNvPr id="429" name="楕円 428"/>
        <xdr:cNvSpPr/>
      </xdr:nvSpPr>
      <xdr:spPr>
        <a:xfrm>
          <a:off x="6921500" y="13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84740</xdr:rowOff>
    </xdr:from>
    <xdr:ext cx="469744" cy="259045"/>
    <xdr:sp macro="" textlink="">
      <xdr:nvSpPr>
        <xdr:cNvPr id="430" name="テキスト ボックス 429"/>
        <xdr:cNvSpPr txBox="1"/>
      </xdr:nvSpPr>
      <xdr:spPr>
        <a:xfrm>
          <a:off x="6737428" y="1362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138128</xdr:rowOff>
    </xdr:from>
    <xdr:to>
      <xdr:col>55</xdr:col>
      <xdr:colOff>0</xdr:colOff>
      <xdr:row>98</xdr:row>
      <xdr:rowOff>138246</xdr:rowOff>
    </xdr:to>
    <xdr:cxnSp macro="">
      <xdr:nvCxnSpPr>
        <xdr:cNvPr id="457" name="直線コネクタ 456"/>
        <xdr:cNvCxnSpPr/>
      </xdr:nvCxnSpPr>
      <xdr:spPr>
        <a:xfrm>
          <a:off x="9639300" y="16940228"/>
          <a:ext cx="8382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34014</xdr:rowOff>
    </xdr:from>
    <xdr:ext cx="599010" cy="259045"/>
    <xdr:sp macro="" textlink="">
      <xdr:nvSpPr>
        <xdr:cNvPr id="458" name="普通建設事業費 （ うち更新整備　）平均値テキスト"/>
        <xdr:cNvSpPr txBox="1"/>
      </xdr:nvSpPr>
      <xdr:spPr>
        <a:xfrm>
          <a:off x="10528300" y="16664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138128</xdr:rowOff>
    </xdr:from>
    <xdr:to>
      <xdr:col>50</xdr:col>
      <xdr:colOff>114300</xdr:colOff>
      <xdr:row>98</xdr:row>
      <xdr:rowOff>139700</xdr:rowOff>
    </xdr:to>
    <xdr:cxnSp macro="">
      <xdr:nvCxnSpPr>
        <xdr:cNvPr id="460" name="直線コネクタ 459"/>
        <xdr:cNvCxnSpPr/>
      </xdr:nvCxnSpPr>
      <xdr:spPr>
        <a:xfrm flipV="1">
          <a:off x="8750300" y="16940228"/>
          <a:ext cx="889000" cy="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136734</xdr:rowOff>
    </xdr:from>
    <xdr:ext cx="599010" cy="259045"/>
    <xdr:sp macro="" textlink="">
      <xdr:nvSpPr>
        <xdr:cNvPr id="462" name="テキスト ボックス 461"/>
        <xdr:cNvSpPr txBox="1"/>
      </xdr:nvSpPr>
      <xdr:spPr>
        <a:xfrm>
          <a:off x="9339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139700</xdr:rowOff>
    </xdr:from>
    <xdr:to>
      <xdr:col>45</xdr:col>
      <xdr:colOff>177800</xdr:colOff>
      <xdr:row>98</xdr:row>
      <xdr:rowOff>139700</xdr:rowOff>
    </xdr:to>
    <xdr:cxnSp macro="">
      <xdr:nvCxnSpPr>
        <xdr:cNvPr id="463" name="直線コネクタ 462"/>
        <xdr:cNvCxnSpPr/>
      </xdr:nvCxnSpPr>
      <xdr:spPr>
        <a:xfrm>
          <a:off x="7861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130706</xdr:rowOff>
    </xdr:from>
    <xdr:ext cx="599010" cy="259045"/>
    <xdr:sp macro="" textlink="">
      <xdr:nvSpPr>
        <xdr:cNvPr id="465" name="テキスト ボックス 464"/>
        <xdr:cNvSpPr txBox="1"/>
      </xdr:nvSpPr>
      <xdr:spPr>
        <a:xfrm>
          <a:off x="8450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135313</xdr:rowOff>
    </xdr:from>
    <xdr:to>
      <xdr:col>41</xdr:col>
      <xdr:colOff>50800</xdr:colOff>
      <xdr:row>98</xdr:row>
      <xdr:rowOff>139700</xdr:rowOff>
    </xdr:to>
    <xdr:cxnSp macro="">
      <xdr:nvCxnSpPr>
        <xdr:cNvPr id="466" name="直線コネクタ 465"/>
        <xdr:cNvCxnSpPr/>
      </xdr:nvCxnSpPr>
      <xdr:spPr>
        <a:xfrm>
          <a:off x="6972300" y="16937413"/>
          <a:ext cx="889000" cy="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134852</xdr:rowOff>
    </xdr:from>
    <xdr:ext cx="599010" cy="259045"/>
    <xdr:sp macro="" textlink="">
      <xdr:nvSpPr>
        <xdr:cNvPr id="468" name="テキスト ボックス 467"/>
        <xdr:cNvSpPr txBox="1"/>
      </xdr:nvSpPr>
      <xdr:spPr>
        <a:xfrm>
          <a:off x="7561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147228</xdr:rowOff>
    </xdr:from>
    <xdr:ext cx="599010" cy="259045"/>
    <xdr:sp macro="" textlink="">
      <xdr:nvSpPr>
        <xdr:cNvPr id="470" name="テキスト ボックス 469"/>
        <xdr:cNvSpPr txBox="1"/>
      </xdr:nvSpPr>
      <xdr:spPr>
        <a:xfrm>
          <a:off x="6672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87446</xdr:rowOff>
    </xdr:from>
    <xdr:to>
      <xdr:col>55</xdr:col>
      <xdr:colOff>50800</xdr:colOff>
      <xdr:row>99</xdr:row>
      <xdr:rowOff>17596</xdr:rowOff>
    </xdr:to>
    <xdr:sp macro="" textlink="">
      <xdr:nvSpPr>
        <xdr:cNvPr id="476" name="楕円 475"/>
        <xdr:cNvSpPr/>
      </xdr:nvSpPr>
      <xdr:spPr>
        <a:xfrm>
          <a:off x="10426700" y="1688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xdr:rowOff>
    </xdr:from>
    <xdr:ext cx="469744" cy="259045"/>
    <xdr:sp macro="" textlink="">
      <xdr:nvSpPr>
        <xdr:cNvPr id="477" name="普通建設事業費 （ うち更新整備　）該当値テキスト"/>
        <xdr:cNvSpPr txBox="1"/>
      </xdr:nvSpPr>
      <xdr:spPr>
        <a:xfrm>
          <a:off x="10528300" y="168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87328</xdr:rowOff>
    </xdr:from>
    <xdr:to>
      <xdr:col>50</xdr:col>
      <xdr:colOff>165100</xdr:colOff>
      <xdr:row>99</xdr:row>
      <xdr:rowOff>17478</xdr:rowOff>
    </xdr:to>
    <xdr:sp macro="" textlink="">
      <xdr:nvSpPr>
        <xdr:cNvPr id="478" name="楕円 477"/>
        <xdr:cNvSpPr/>
      </xdr:nvSpPr>
      <xdr:spPr>
        <a:xfrm>
          <a:off x="9588500" y="1688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8605</xdr:rowOff>
    </xdr:from>
    <xdr:ext cx="469744" cy="259045"/>
    <xdr:sp macro="" textlink="">
      <xdr:nvSpPr>
        <xdr:cNvPr id="479" name="テキスト ボックス 478"/>
        <xdr:cNvSpPr txBox="1"/>
      </xdr:nvSpPr>
      <xdr:spPr>
        <a:xfrm>
          <a:off x="9404428" y="1698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88900</xdr:rowOff>
    </xdr:from>
    <xdr:to>
      <xdr:col>46</xdr:col>
      <xdr:colOff>38100</xdr:colOff>
      <xdr:row>99</xdr:row>
      <xdr:rowOff>19050</xdr:rowOff>
    </xdr:to>
    <xdr:sp macro="" textlink="">
      <xdr:nvSpPr>
        <xdr:cNvPr id="480" name="楕円 479"/>
        <xdr:cNvSpPr/>
      </xdr:nvSpPr>
      <xdr:spPr>
        <a:xfrm>
          <a:off x="8699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99</xdr:row>
      <xdr:rowOff>10177</xdr:rowOff>
    </xdr:from>
    <xdr:ext cx="249299" cy="259045"/>
    <xdr:sp macro="" textlink="">
      <xdr:nvSpPr>
        <xdr:cNvPr id="481" name="テキスト ボックス 480"/>
        <xdr:cNvSpPr txBox="1"/>
      </xdr:nvSpPr>
      <xdr:spPr>
        <a:xfrm>
          <a:off x="8625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88900</xdr:rowOff>
    </xdr:from>
    <xdr:to>
      <xdr:col>41</xdr:col>
      <xdr:colOff>101600</xdr:colOff>
      <xdr:row>99</xdr:row>
      <xdr:rowOff>19050</xdr:rowOff>
    </xdr:to>
    <xdr:sp macro="" textlink="">
      <xdr:nvSpPr>
        <xdr:cNvPr id="482" name="楕円 481"/>
        <xdr:cNvSpPr/>
      </xdr:nvSpPr>
      <xdr:spPr>
        <a:xfrm>
          <a:off x="7810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10177</xdr:rowOff>
    </xdr:from>
    <xdr:ext cx="249299" cy="259045"/>
    <xdr:sp macro="" textlink="">
      <xdr:nvSpPr>
        <xdr:cNvPr id="483" name="テキスト ボックス 482"/>
        <xdr:cNvSpPr txBox="1"/>
      </xdr:nvSpPr>
      <xdr:spPr>
        <a:xfrm>
          <a:off x="7736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84513</xdr:rowOff>
    </xdr:from>
    <xdr:to>
      <xdr:col>36</xdr:col>
      <xdr:colOff>165100</xdr:colOff>
      <xdr:row>99</xdr:row>
      <xdr:rowOff>14663</xdr:rowOff>
    </xdr:to>
    <xdr:sp macro="" textlink="">
      <xdr:nvSpPr>
        <xdr:cNvPr id="484" name="楕円 483"/>
        <xdr:cNvSpPr/>
      </xdr:nvSpPr>
      <xdr:spPr>
        <a:xfrm>
          <a:off x="6921500" y="1688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5790</xdr:rowOff>
    </xdr:from>
    <xdr:ext cx="469744" cy="259045"/>
    <xdr:sp macro="" textlink="">
      <xdr:nvSpPr>
        <xdr:cNvPr id="485" name="テキスト ボックス 484"/>
        <xdr:cNvSpPr txBox="1"/>
      </xdr:nvSpPr>
      <xdr:spPr>
        <a:xfrm>
          <a:off x="6737428" y="1697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14503</xdr:rowOff>
    </xdr:from>
    <xdr:to>
      <xdr:col>85</xdr:col>
      <xdr:colOff>127000</xdr:colOff>
      <xdr:row>38</xdr:row>
      <xdr:rowOff>99272</xdr:rowOff>
    </xdr:to>
    <xdr:cxnSp macro="">
      <xdr:nvCxnSpPr>
        <xdr:cNvPr id="512" name="直線コネクタ 511"/>
        <xdr:cNvCxnSpPr/>
      </xdr:nvCxnSpPr>
      <xdr:spPr>
        <a:xfrm flipV="1">
          <a:off x="15481300" y="6186703"/>
          <a:ext cx="838200" cy="42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26755</xdr:rowOff>
    </xdr:from>
    <xdr:ext cx="534377" cy="259045"/>
    <xdr:sp macro="" textlink="">
      <xdr:nvSpPr>
        <xdr:cNvPr id="513" name="災害復旧事業費平均値テキスト"/>
        <xdr:cNvSpPr txBox="1"/>
      </xdr:nvSpPr>
      <xdr:spPr>
        <a:xfrm>
          <a:off x="16370300" y="654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99272</xdr:rowOff>
    </xdr:from>
    <xdr:to>
      <xdr:col>81</xdr:col>
      <xdr:colOff>50800</xdr:colOff>
      <xdr:row>38</xdr:row>
      <xdr:rowOff>139700</xdr:rowOff>
    </xdr:to>
    <xdr:cxnSp macro="">
      <xdr:nvCxnSpPr>
        <xdr:cNvPr id="515" name="直線コネクタ 514"/>
        <xdr:cNvCxnSpPr/>
      </xdr:nvCxnSpPr>
      <xdr:spPr>
        <a:xfrm flipV="1">
          <a:off x="14592300" y="6614372"/>
          <a:ext cx="889000" cy="4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144246</xdr:rowOff>
    </xdr:from>
    <xdr:ext cx="534377" cy="259045"/>
    <xdr:sp macro="" textlink="">
      <xdr:nvSpPr>
        <xdr:cNvPr id="517" name="テキスト ボックス 516"/>
        <xdr:cNvSpPr txBox="1"/>
      </xdr:nvSpPr>
      <xdr:spPr>
        <a:xfrm>
          <a:off x="15214111" y="66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8" name="直線コネクタ 517"/>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33392</xdr:rowOff>
    </xdr:from>
    <xdr:to>
      <xdr:col>71</xdr:col>
      <xdr:colOff>177800</xdr:colOff>
      <xdr:row>38</xdr:row>
      <xdr:rowOff>139700</xdr:rowOff>
    </xdr:to>
    <xdr:cxnSp macro="">
      <xdr:nvCxnSpPr>
        <xdr:cNvPr id="521" name="直線コネクタ 520"/>
        <xdr:cNvCxnSpPr/>
      </xdr:nvCxnSpPr>
      <xdr:spPr>
        <a:xfrm>
          <a:off x="12814300" y="6548492"/>
          <a:ext cx="889000" cy="10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143046</xdr:rowOff>
    </xdr:from>
    <xdr:ext cx="534377" cy="259045"/>
    <xdr:sp macro="" textlink="">
      <xdr:nvSpPr>
        <xdr:cNvPr id="525" name="テキスト ボックス 524"/>
        <xdr:cNvSpPr txBox="1"/>
      </xdr:nvSpPr>
      <xdr:spPr>
        <a:xfrm>
          <a:off x="12547111" y="665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135153</xdr:rowOff>
    </xdr:from>
    <xdr:to>
      <xdr:col>85</xdr:col>
      <xdr:colOff>177800</xdr:colOff>
      <xdr:row>36</xdr:row>
      <xdr:rowOff>65303</xdr:rowOff>
    </xdr:to>
    <xdr:sp macro="" textlink="">
      <xdr:nvSpPr>
        <xdr:cNvPr id="531" name="楕円 530"/>
        <xdr:cNvSpPr/>
      </xdr:nvSpPr>
      <xdr:spPr>
        <a:xfrm>
          <a:off x="16268700" y="613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158030</xdr:rowOff>
    </xdr:from>
    <xdr:ext cx="599010" cy="259045"/>
    <xdr:sp macro="" textlink="">
      <xdr:nvSpPr>
        <xdr:cNvPr id="532" name="災害復旧事業費該当値テキスト"/>
        <xdr:cNvSpPr txBox="1"/>
      </xdr:nvSpPr>
      <xdr:spPr>
        <a:xfrm>
          <a:off x="16370300" y="598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48472</xdr:rowOff>
    </xdr:from>
    <xdr:to>
      <xdr:col>81</xdr:col>
      <xdr:colOff>101600</xdr:colOff>
      <xdr:row>38</xdr:row>
      <xdr:rowOff>150072</xdr:rowOff>
    </xdr:to>
    <xdr:sp macro="" textlink="">
      <xdr:nvSpPr>
        <xdr:cNvPr id="533" name="楕円 532"/>
        <xdr:cNvSpPr/>
      </xdr:nvSpPr>
      <xdr:spPr>
        <a:xfrm>
          <a:off x="15430500" y="656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166599</xdr:rowOff>
    </xdr:from>
    <xdr:ext cx="534377" cy="259045"/>
    <xdr:sp macro="" textlink="">
      <xdr:nvSpPr>
        <xdr:cNvPr id="534" name="テキスト ボックス 533"/>
        <xdr:cNvSpPr txBox="1"/>
      </xdr:nvSpPr>
      <xdr:spPr>
        <a:xfrm>
          <a:off x="15214111" y="633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154042</xdr:rowOff>
    </xdr:from>
    <xdr:to>
      <xdr:col>67</xdr:col>
      <xdr:colOff>101600</xdr:colOff>
      <xdr:row>38</xdr:row>
      <xdr:rowOff>84192</xdr:rowOff>
    </xdr:to>
    <xdr:sp macro="" textlink="">
      <xdr:nvSpPr>
        <xdr:cNvPr id="539" name="楕円 538"/>
        <xdr:cNvSpPr/>
      </xdr:nvSpPr>
      <xdr:spPr>
        <a:xfrm>
          <a:off x="12763500" y="649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100719</xdr:rowOff>
    </xdr:from>
    <xdr:ext cx="534377" cy="259045"/>
    <xdr:sp macro="" textlink="">
      <xdr:nvSpPr>
        <xdr:cNvPr id="540" name="テキスト ボックス 539"/>
        <xdr:cNvSpPr txBox="1"/>
      </xdr:nvSpPr>
      <xdr:spPr>
        <a:xfrm>
          <a:off x="12547111" y="627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115853</xdr:rowOff>
    </xdr:from>
    <xdr:to>
      <xdr:col>85</xdr:col>
      <xdr:colOff>127000</xdr:colOff>
      <xdr:row>77</xdr:row>
      <xdr:rowOff>125022</xdr:rowOff>
    </xdr:to>
    <xdr:cxnSp macro="">
      <xdr:nvCxnSpPr>
        <xdr:cNvPr id="618" name="直線コネクタ 617"/>
        <xdr:cNvCxnSpPr/>
      </xdr:nvCxnSpPr>
      <xdr:spPr>
        <a:xfrm>
          <a:off x="15481300" y="13317503"/>
          <a:ext cx="8382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43694</xdr:rowOff>
    </xdr:from>
    <xdr:ext cx="599010" cy="259045"/>
    <xdr:sp macro="" textlink="">
      <xdr:nvSpPr>
        <xdr:cNvPr id="619" name="公債費平均値テキスト"/>
        <xdr:cNvSpPr txBox="1"/>
      </xdr:nvSpPr>
      <xdr:spPr>
        <a:xfrm>
          <a:off x="16370300" y="1307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88461</xdr:rowOff>
    </xdr:from>
    <xdr:to>
      <xdr:col>81</xdr:col>
      <xdr:colOff>50800</xdr:colOff>
      <xdr:row>77</xdr:row>
      <xdr:rowOff>115853</xdr:rowOff>
    </xdr:to>
    <xdr:cxnSp macro="">
      <xdr:nvCxnSpPr>
        <xdr:cNvPr id="621" name="直線コネクタ 620"/>
        <xdr:cNvCxnSpPr/>
      </xdr:nvCxnSpPr>
      <xdr:spPr>
        <a:xfrm>
          <a:off x="14592300" y="13290111"/>
          <a:ext cx="889000" cy="2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161083</xdr:rowOff>
    </xdr:from>
    <xdr:ext cx="599010" cy="259045"/>
    <xdr:sp macro="" textlink="">
      <xdr:nvSpPr>
        <xdr:cNvPr id="623" name="テキスト ボックス 622"/>
        <xdr:cNvSpPr txBox="1"/>
      </xdr:nvSpPr>
      <xdr:spPr>
        <a:xfrm>
          <a:off x="15181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12795</xdr:rowOff>
    </xdr:from>
    <xdr:to>
      <xdr:col>76</xdr:col>
      <xdr:colOff>114300</xdr:colOff>
      <xdr:row>77</xdr:row>
      <xdr:rowOff>88461</xdr:rowOff>
    </xdr:to>
    <xdr:cxnSp macro="">
      <xdr:nvCxnSpPr>
        <xdr:cNvPr id="624" name="直線コネクタ 623"/>
        <xdr:cNvCxnSpPr/>
      </xdr:nvCxnSpPr>
      <xdr:spPr>
        <a:xfrm>
          <a:off x="13703300" y="13214445"/>
          <a:ext cx="889000" cy="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150576</xdr:rowOff>
    </xdr:from>
    <xdr:ext cx="599010" cy="259045"/>
    <xdr:sp macro="" textlink="">
      <xdr:nvSpPr>
        <xdr:cNvPr id="626" name="テキスト ボックス 625"/>
        <xdr:cNvSpPr txBox="1"/>
      </xdr:nvSpPr>
      <xdr:spPr>
        <a:xfrm>
          <a:off x="14292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12795</xdr:rowOff>
    </xdr:from>
    <xdr:to>
      <xdr:col>71</xdr:col>
      <xdr:colOff>177800</xdr:colOff>
      <xdr:row>77</xdr:row>
      <xdr:rowOff>35827</xdr:rowOff>
    </xdr:to>
    <xdr:cxnSp macro="">
      <xdr:nvCxnSpPr>
        <xdr:cNvPr id="627" name="直線コネクタ 626"/>
        <xdr:cNvCxnSpPr/>
      </xdr:nvCxnSpPr>
      <xdr:spPr>
        <a:xfrm flipV="1">
          <a:off x="12814300" y="13214445"/>
          <a:ext cx="889000" cy="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139678</xdr:rowOff>
    </xdr:from>
    <xdr:ext cx="599010" cy="259045"/>
    <xdr:sp macro="" textlink="">
      <xdr:nvSpPr>
        <xdr:cNvPr id="629" name="テキスト ボックス 628"/>
        <xdr:cNvSpPr txBox="1"/>
      </xdr:nvSpPr>
      <xdr:spPr>
        <a:xfrm>
          <a:off x="13403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28584</xdr:rowOff>
    </xdr:from>
    <xdr:ext cx="599010" cy="259045"/>
    <xdr:sp macro="" textlink="">
      <xdr:nvSpPr>
        <xdr:cNvPr id="631" name="テキスト ボックス 630"/>
        <xdr:cNvSpPr txBox="1"/>
      </xdr:nvSpPr>
      <xdr:spPr>
        <a:xfrm>
          <a:off x="12514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74222</xdr:rowOff>
    </xdr:from>
    <xdr:to>
      <xdr:col>85</xdr:col>
      <xdr:colOff>177800</xdr:colOff>
      <xdr:row>78</xdr:row>
      <xdr:rowOff>4372</xdr:rowOff>
    </xdr:to>
    <xdr:sp macro="" textlink="">
      <xdr:nvSpPr>
        <xdr:cNvPr id="637" name="楕円 636"/>
        <xdr:cNvSpPr/>
      </xdr:nvSpPr>
      <xdr:spPr>
        <a:xfrm>
          <a:off x="16268700" y="1327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52649</xdr:rowOff>
    </xdr:from>
    <xdr:ext cx="599010" cy="259045"/>
    <xdr:sp macro="" textlink="">
      <xdr:nvSpPr>
        <xdr:cNvPr id="638" name="公債費該当値テキスト"/>
        <xdr:cNvSpPr txBox="1"/>
      </xdr:nvSpPr>
      <xdr:spPr>
        <a:xfrm>
          <a:off x="16370300" y="13254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65053</xdr:rowOff>
    </xdr:from>
    <xdr:to>
      <xdr:col>81</xdr:col>
      <xdr:colOff>101600</xdr:colOff>
      <xdr:row>77</xdr:row>
      <xdr:rowOff>166653</xdr:rowOff>
    </xdr:to>
    <xdr:sp macro="" textlink="">
      <xdr:nvSpPr>
        <xdr:cNvPr id="639" name="楕円 638"/>
        <xdr:cNvSpPr/>
      </xdr:nvSpPr>
      <xdr:spPr>
        <a:xfrm>
          <a:off x="15430500" y="1326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157780</xdr:rowOff>
    </xdr:from>
    <xdr:ext cx="599010" cy="259045"/>
    <xdr:sp macro="" textlink="">
      <xdr:nvSpPr>
        <xdr:cNvPr id="640" name="テキスト ボックス 639"/>
        <xdr:cNvSpPr txBox="1"/>
      </xdr:nvSpPr>
      <xdr:spPr>
        <a:xfrm>
          <a:off x="15181795" y="1335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37661</xdr:rowOff>
    </xdr:from>
    <xdr:to>
      <xdr:col>76</xdr:col>
      <xdr:colOff>165100</xdr:colOff>
      <xdr:row>77</xdr:row>
      <xdr:rowOff>139261</xdr:rowOff>
    </xdr:to>
    <xdr:sp macro="" textlink="">
      <xdr:nvSpPr>
        <xdr:cNvPr id="641" name="楕円 640"/>
        <xdr:cNvSpPr/>
      </xdr:nvSpPr>
      <xdr:spPr>
        <a:xfrm>
          <a:off x="14541500" y="1323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130388</xdr:rowOff>
    </xdr:from>
    <xdr:ext cx="599010" cy="259045"/>
    <xdr:sp macro="" textlink="">
      <xdr:nvSpPr>
        <xdr:cNvPr id="642" name="テキスト ボックス 641"/>
        <xdr:cNvSpPr txBox="1"/>
      </xdr:nvSpPr>
      <xdr:spPr>
        <a:xfrm>
          <a:off x="14292795" y="1333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133445</xdr:rowOff>
    </xdr:from>
    <xdr:to>
      <xdr:col>72</xdr:col>
      <xdr:colOff>38100</xdr:colOff>
      <xdr:row>77</xdr:row>
      <xdr:rowOff>63595</xdr:rowOff>
    </xdr:to>
    <xdr:sp macro="" textlink="">
      <xdr:nvSpPr>
        <xdr:cNvPr id="643" name="楕円 642"/>
        <xdr:cNvSpPr/>
      </xdr:nvSpPr>
      <xdr:spPr>
        <a:xfrm>
          <a:off x="13652500" y="131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80122</xdr:rowOff>
    </xdr:from>
    <xdr:ext cx="599010" cy="259045"/>
    <xdr:sp macro="" textlink="">
      <xdr:nvSpPr>
        <xdr:cNvPr id="644" name="テキスト ボックス 643"/>
        <xdr:cNvSpPr txBox="1"/>
      </xdr:nvSpPr>
      <xdr:spPr>
        <a:xfrm>
          <a:off x="13403795" y="1293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156477</xdr:rowOff>
    </xdr:from>
    <xdr:to>
      <xdr:col>67</xdr:col>
      <xdr:colOff>101600</xdr:colOff>
      <xdr:row>77</xdr:row>
      <xdr:rowOff>86627</xdr:rowOff>
    </xdr:to>
    <xdr:sp macro="" textlink="">
      <xdr:nvSpPr>
        <xdr:cNvPr id="645" name="楕円 644"/>
        <xdr:cNvSpPr/>
      </xdr:nvSpPr>
      <xdr:spPr>
        <a:xfrm>
          <a:off x="12763500" y="1318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103155</xdr:rowOff>
    </xdr:from>
    <xdr:ext cx="599010" cy="259045"/>
    <xdr:sp macro="" textlink="">
      <xdr:nvSpPr>
        <xdr:cNvPr id="646" name="テキスト ボックス 645"/>
        <xdr:cNvSpPr txBox="1"/>
      </xdr:nvSpPr>
      <xdr:spPr>
        <a:xfrm>
          <a:off x="12514795" y="1296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38071</xdr:rowOff>
    </xdr:from>
    <xdr:to>
      <xdr:col>85</xdr:col>
      <xdr:colOff>127000</xdr:colOff>
      <xdr:row>98</xdr:row>
      <xdr:rowOff>72836</xdr:rowOff>
    </xdr:to>
    <xdr:cxnSp macro="">
      <xdr:nvCxnSpPr>
        <xdr:cNvPr id="673" name="直線コネクタ 672"/>
        <xdr:cNvCxnSpPr/>
      </xdr:nvCxnSpPr>
      <xdr:spPr>
        <a:xfrm flipV="1">
          <a:off x="15481300" y="16840171"/>
          <a:ext cx="838200" cy="3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160165</xdr:rowOff>
    </xdr:from>
    <xdr:ext cx="534377" cy="259045"/>
    <xdr:sp macro="" textlink="">
      <xdr:nvSpPr>
        <xdr:cNvPr id="674" name="積立金平均値テキスト"/>
        <xdr:cNvSpPr txBox="1"/>
      </xdr:nvSpPr>
      <xdr:spPr>
        <a:xfrm>
          <a:off x="16370300" y="16790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3108</xdr:rowOff>
    </xdr:from>
    <xdr:to>
      <xdr:col>81</xdr:col>
      <xdr:colOff>50800</xdr:colOff>
      <xdr:row>98</xdr:row>
      <xdr:rowOff>72836</xdr:rowOff>
    </xdr:to>
    <xdr:cxnSp macro="">
      <xdr:nvCxnSpPr>
        <xdr:cNvPr id="676" name="直線コネクタ 675"/>
        <xdr:cNvCxnSpPr/>
      </xdr:nvCxnSpPr>
      <xdr:spPr>
        <a:xfrm>
          <a:off x="14592300" y="16805208"/>
          <a:ext cx="889000" cy="6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78" name="テキスト ボックス 677"/>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40796</xdr:rowOff>
    </xdr:from>
    <xdr:to>
      <xdr:col>76</xdr:col>
      <xdr:colOff>114300</xdr:colOff>
      <xdr:row>98</xdr:row>
      <xdr:rowOff>3108</xdr:rowOff>
    </xdr:to>
    <xdr:cxnSp macro="">
      <xdr:nvCxnSpPr>
        <xdr:cNvPr id="679" name="直線コネクタ 678"/>
        <xdr:cNvCxnSpPr/>
      </xdr:nvCxnSpPr>
      <xdr:spPr>
        <a:xfrm>
          <a:off x="13703300" y="16671446"/>
          <a:ext cx="889000" cy="13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116198</xdr:rowOff>
    </xdr:from>
    <xdr:ext cx="534377" cy="259045"/>
    <xdr:sp macro="" textlink="">
      <xdr:nvSpPr>
        <xdr:cNvPr id="681" name="テキスト ボックス 680"/>
        <xdr:cNvSpPr txBox="1"/>
      </xdr:nvSpPr>
      <xdr:spPr>
        <a:xfrm>
          <a:off x="14325111" y="169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40796</xdr:rowOff>
    </xdr:from>
    <xdr:to>
      <xdr:col>71</xdr:col>
      <xdr:colOff>177800</xdr:colOff>
      <xdr:row>98</xdr:row>
      <xdr:rowOff>52276</xdr:rowOff>
    </xdr:to>
    <xdr:cxnSp macro="">
      <xdr:nvCxnSpPr>
        <xdr:cNvPr id="682" name="直線コネクタ 681"/>
        <xdr:cNvCxnSpPr/>
      </xdr:nvCxnSpPr>
      <xdr:spPr>
        <a:xfrm flipV="1">
          <a:off x="12814300" y="16671446"/>
          <a:ext cx="889000" cy="18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101131</xdr:rowOff>
    </xdr:from>
    <xdr:ext cx="534377" cy="259045"/>
    <xdr:sp macro="" textlink="">
      <xdr:nvSpPr>
        <xdr:cNvPr id="684" name="テキスト ボックス 683"/>
        <xdr:cNvSpPr txBox="1"/>
      </xdr:nvSpPr>
      <xdr:spPr>
        <a:xfrm>
          <a:off x="13436111" y="1690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6" name="テキスト ボックス 685"/>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158721</xdr:rowOff>
    </xdr:from>
    <xdr:to>
      <xdr:col>85</xdr:col>
      <xdr:colOff>177800</xdr:colOff>
      <xdr:row>98</xdr:row>
      <xdr:rowOff>88871</xdr:rowOff>
    </xdr:to>
    <xdr:sp macro="" textlink="">
      <xdr:nvSpPr>
        <xdr:cNvPr id="692" name="楕円 691"/>
        <xdr:cNvSpPr/>
      </xdr:nvSpPr>
      <xdr:spPr>
        <a:xfrm>
          <a:off x="16268700" y="1678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118098</xdr:rowOff>
    </xdr:from>
    <xdr:ext cx="599010" cy="259045"/>
    <xdr:sp macro="" textlink="">
      <xdr:nvSpPr>
        <xdr:cNvPr id="693" name="積立金該当値テキスト"/>
        <xdr:cNvSpPr txBox="1"/>
      </xdr:nvSpPr>
      <xdr:spPr>
        <a:xfrm>
          <a:off x="16370300" y="1657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22036</xdr:rowOff>
    </xdr:from>
    <xdr:to>
      <xdr:col>81</xdr:col>
      <xdr:colOff>101600</xdr:colOff>
      <xdr:row>98</xdr:row>
      <xdr:rowOff>123636</xdr:rowOff>
    </xdr:to>
    <xdr:sp macro="" textlink="">
      <xdr:nvSpPr>
        <xdr:cNvPr id="694" name="楕円 693"/>
        <xdr:cNvSpPr/>
      </xdr:nvSpPr>
      <xdr:spPr>
        <a:xfrm>
          <a:off x="15430500" y="168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114763</xdr:rowOff>
    </xdr:from>
    <xdr:ext cx="534377" cy="259045"/>
    <xdr:sp macro="" textlink="">
      <xdr:nvSpPr>
        <xdr:cNvPr id="695" name="テキスト ボックス 694"/>
        <xdr:cNvSpPr txBox="1"/>
      </xdr:nvSpPr>
      <xdr:spPr>
        <a:xfrm>
          <a:off x="15214111" y="1691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123758</xdr:rowOff>
    </xdr:from>
    <xdr:to>
      <xdr:col>76</xdr:col>
      <xdr:colOff>165100</xdr:colOff>
      <xdr:row>98</xdr:row>
      <xdr:rowOff>53908</xdr:rowOff>
    </xdr:to>
    <xdr:sp macro="" textlink="">
      <xdr:nvSpPr>
        <xdr:cNvPr id="696" name="楕円 695"/>
        <xdr:cNvSpPr/>
      </xdr:nvSpPr>
      <xdr:spPr>
        <a:xfrm>
          <a:off x="14541500" y="1675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70435</xdr:rowOff>
    </xdr:from>
    <xdr:ext cx="599010" cy="259045"/>
    <xdr:sp macro="" textlink="">
      <xdr:nvSpPr>
        <xdr:cNvPr id="697" name="テキスト ボックス 696"/>
        <xdr:cNvSpPr txBox="1"/>
      </xdr:nvSpPr>
      <xdr:spPr>
        <a:xfrm>
          <a:off x="14292795" y="16529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161446</xdr:rowOff>
    </xdr:from>
    <xdr:to>
      <xdr:col>72</xdr:col>
      <xdr:colOff>38100</xdr:colOff>
      <xdr:row>97</xdr:row>
      <xdr:rowOff>91596</xdr:rowOff>
    </xdr:to>
    <xdr:sp macro="" textlink="">
      <xdr:nvSpPr>
        <xdr:cNvPr id="698" name="楕円 697"/>
        <xdr:cNvSpPr/>
      </xdr:nvSpPr>
      <xdr:spPr>
        <a:xfrm>
          <a:off x="13652500" y="1662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108123</xdr:rowOff>
    </xdr:from>
    <xdr:ext cx="599010" cy="259045"/>
    <xdr:sp macro="" textlink="">
      <xdr:nvSpPr>
        <xdr:cNvPr id="699" name="テキスト ボックス 698"/>
        <xdr:cNvSpPr txBox="1"/>
      </xdr:nvSpPr>
      <xdr:spPr>
        <a:xfrm>
          <a:off x="13403795" y="1639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xdr:rowOff>
    </xdr:from>
    <xdr:to>
      <xdr:col>67</xdr:col>
      <xdr:colOff>101600</xdr:colOff>
      <xdr:row>98</xdr:row>
      <xdr:rowOff>103076</xdr:rowOff>
    </xdr:to>
    <xdr:sp macro="" textlink="">
      <xdr:nvSpPr>
        <xdr:cNvPr id="700" name="楕円 699"/>
        <xdr:cNvSpPr/>
      </xdr:nvSpPr>
      <xdr:spPr>
        <a:xfrm>
          <a:off x="12763500" y="1680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94203</xdr:rowOff>
    </xdr:from>
    <xdr:ext cx="534377" cy="259045"/>
    <xdr:sp macro="" textlink="">
      <xdr:nvSpPr>
        <xdr:cNvPr id="701" name="テキスト ボックス 700"/>
        <xdr:cNvSpPr txBox="1"/>
      </xdr:nvSpPr>
      <xdr:spPr>
        <a:xfrm>
          <a:off x="12547111" y="1689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3" name="テキスト ボックス 742"/>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5" name="直線コネクタ 78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6" name="貸付金平均値テキスト"/>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790" name="テキスト ボックス 789"/>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793" name="テキスト ボックス 792"/>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80908</xdr:rowOff>
    </xdr:from>
    <xdr:ext cx="469744" cy="259045"/>
    <xdr:sp macro="" textlink="">
      <xdr:nvSpPr>
        <xdr:cNvPr id="798" name="テキスト ボックス 797"/>
        <xdr:cNvSpPr txBox="1"/>
      </xdr:nvSpPr>
      <xdr:spPr>
        <a:xfrm>
          <a:off x="18421428" y="96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0" name="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57482</xdr:rowOff>
    </xdr:from>
    <xdr:to>
      <xdr:col>116</xdr:col>
      <xdr:colOff>63500</xdr:colOff>
      <xdr:row>76</xdr:row>
      <xdr:rowOff>97696</xdr:rowOff>
    </xdr:to>
    <xdr:cxnSp macro="">
      <xdr:nvCxnSpPr>
        <xdr:cNvPr id="844" name="直線コネクタ 843"/>
        <xdr:cNvCxnSpPr/>
      </xdr:nvCxnSpPr>
      <xdr:spPr>
        <a:xfrm flipV="1">
          <a:off x="21323300" y="13087682"/>
          <a:ext cx="838200" cy="4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138340</xdr:rowOff>
    </xdr:from>
    <xdr:ext cx="599010" cy="259045"/>
    <xdr:sp macro="" textlink="">
      <xdr:nvSpPr>
        <xdr:cNvPr id="845" name="繰出金平均値テキスト"/>
        <xdr:cNvSpPr txBox="1"/>
      </xdr:nvSpPr>
      <xdr:spPr>
        <a:xfrm>
          <a:off x="22212300" y="13168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39850</xdr:rowOff>
    </xdr:from>
    <xdr:to>
      <xdr:col>111</xdr:col>
      <xdr:colOff>177800</xdr:colOff>
      <xdr:row>76</xdr:row>
      <xdr:rowOff>97696</xdr:rowOff>
    </xdr:to>
    <xdr:cxnSp macro="">
      <xdr:nvCxnSpPr>
        <xdr:cNvPr id="847" name="直線コネクタ 846"/>
        <xdr:cNvCxnSpPr/>
      </xdr:nvCxnSpPr>
      <xdr:spPr>
        <a:xfrm>
          <a:off x="20434300" y="13070050"/>
          <a:ext cx="889000" cy="5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66834</xdr:rowOff>
    </xdr:from>
    <xdr:ext cx="599010" cy="259045"/>
    <xdr:sp macro="" textlink="">
      <xdr:nvSpPr>
        <xdr:cNvPr id="849" name="テキスト ボックス 848"/>
        <xdr:cNvSpPr txBox="1"/>
      </xdr:nvSpPr>
      <xdr:spPr>
        <a:xfrm>
          <a:off x="21023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39850</xdr:rowOff>
    </xdr:from>
    <xdr:to>
      <xdr:col>107</xdr:col>
      <xdr:colOff>50800</xdr:colOff>
      <xdr:row>76</xdr:row>
      <xdr:rowOff>146803</xdr:rowOff>
    </xdr:to>
    <xdr:cxnSp macro="">
      <xdr:nvCxnSpPr>
        <xdr:cNvPr id="850" name="直線コネクタ 849"/>
        <xdr:cNvCxnSpPr/>
      </xdr:nvCxnSpPr>
      <xdr:spPr>
        <a:xfrm flipV="1">
          <a:off x="19545300" y="13070050"/>
          <a:ext cx="889000" cy="10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94781</xdr:rowOff>
    </xdr:from>
    <xdr:ext cx="599010" cy="259045"/>
    <xdr:sp macro="" textlink="">
      <xdr:nvSpPr>
        <xdr:cNvPr id="852" name="テキスト ボックス 851"/>
        <xdr:cNvSpPr txBox="1"/>
      </xdr:nvSpPr>
      <xdr:spPr>
        <a:xfrm>
          <a:off x="20134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138283</xdr:rowOff>
    </xdr:from>
    <xdr:to>
      <xdr:col>102</xdr:col>
      <xdr:colOff>114300</xdr:colOff>
      <xdr:row>76</xdr:row>
      <xdr:rowOff>146803</xdr:rowOff>
    </xdr:to>
    <xdr:cxnSp macro="">
      <xdr:nvCxnSpPr>
        <xdr:cNvPr id="853" name="直線コネクタ 852"/>
        <xdr:cNvCxnSpPr/>
      </xdr:nvCxnSpPr>
      <xdr:spPr>
        <a:xfrm>
          <a:off x="18656300" y="12997033"/>
          <a:ext cx="889000" cy="17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90037</xdr:rowOff>
    </xdr:from>
    <xdr:ext cx="599010" cy="259045"/>
    <xdr:sp macro="" textlink="">
      <xdr:nvSpPr>
        <xdr:cNvPr id="855" name="テキスト ボックス 854"/>
        <xdr:cNvSpPr txBox="1"/>
      </xdr:nvSpPr>
      <xdr:spPr>
        <a:xfrm>
          <a:off x="19245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101193</xdr:rowOff>
    </xdr:from>
    <xdr:ext cx="599010" cy="259045"/>
    <xdr:sp macro="" textlink="">
      <xdr:nvSpPr>
        <xdr:cNvPr id="857" name="テキスト ボックス 856"/>
        <xdr:cNvSpPr txBox="1"/>
      </xdr:nvSpPr>
      <xdr:spPr>
        <a:xfrm>
          <a:off x="18356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6682</xdr:rowOff>
    </xdr:from>
    <xdr:to>
      <xdr:col>116</xdr:col>
      <xdr:colOff>114300</xdr:colOff>
      <xdr:row>76</xdr:row>
      <xdr:rowOff>108282</xdr:rowOff>
    </xdr:to>
    <xdr:sp macro="" textlink="">
      <xdr:nvSpPr>
        <xdr:cNvPr id="863" name="楕円 862"/>
        <xdr:cNvSpPr/>
      </xdr:nvSpPr>
      <xdr:spPr>
        <a:xfrm>
          <a:off x="22110700" y="1303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29560</xdr:rowOff>
    </xdr:from>
    <xdr:ext cx="599010" cy="259045"/>
    <xdr:sp macro="" textlink="">
      <xdr:nvSpPr>
        <xdr:cNvPr id="864" name="繰出金該当値テキスト"/>
        <xdr:cNvSpPr txBox="1"/>
      </xdr:nvSpPr>
      <xdr:spPr>
        <a:xfrm>
          <a:off x="22212300" y="12888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46896</xdr:rowOff>
    </xdr:from>
    <xdr:to>
      <xdr:col>112</xdr:col>
      <xdr:colOff>38100</xdr:colOff>
      <xdr:row>76</xdr:row>
      <xdr:rowOff>148496</xdr:rowOff>
    </xdr:to>
    <xdr:sp macro="" textlink="">
      <xdr:nvSpPr>
        <xdr:cNvPr id="865" name="楕円 864"/>
        <xdr:cNvSpPr/>
      </xdr:nvSpPr>
      <xdr:spPr>
        <a:xfrm>
          <a:off x="21272500" y="1307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165023</xdr:rowOff>
    </xdr:from>
    <xdr:ext cx="599010" cy="259045"/>
    <xdr:sp macro="" textlink="">
      <xdr:nvSpPr>
        <xdr:cNvPr id="866" name="テキスト ボックス 865"/>
        <xdr:cNvSpPr txBox="1"/>
      </xdr:nvSpPr>
      <xdr:spPr>
        <a:xfrm>
          <a:off x="21023795" y="1285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160500</xdr:rowOff>
    </xdr:from>
    <xdr:to>
      <xdr:col>107</xdr:col>
      <xdr:colOff>101600</xdr:colOff>
      <xdr:row>76</xdr:row>
      <xdr:rowOff>90650</xdr:rowOff>
    </xdr:to>
    <xdr:sp macro="" textlink="">
      <xdr:nvSpPr>
        <xdr:cNvPr id="867" name="楕円 866"/>
        <xdr:cNvSpPr/>
      </xdr:nvSpPr>
      <xdr:spPr>
        <a:xfrm>
          <a:off x="20383500" y="1301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107178</xdr:rowOff>
    </xdr:from>
    <xdr:ext cx="599010" cy="259045"/>
    <xdr:sp macro="" textlink="">
      <xdr:nvSpPr>
        <xdr:cNvPr id="868" name="テキスト ボックス 867"/>
        <xdr:cNvSpPr txBox="1"/>
      </xdr:nvSpPr>
      <xdr:spPr>
        <a:xfrm>
          <a:off x="20134795" y="127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96003</xdr:rowOff>
    </xdr:from>
    <xdr:to>
      <xdr:col>102</xdr:col>
      <xdr:colOff>165100</xdr:colOff>
      <xdr:row>77</xdr:row>
      <xdr:rowOff>26153</xdr:rowOff>
    </xdr:to>
    <xdr:sp macro="" textlink="">
      <xdr:nvSpPr>
        <xdr:cNvPr id="869" name="楕円 868"/>
        <xdr:cNvSpPr/>
      </xdr:nvSpPr>
      <xdr:spPr>
        <a:xfrm>
          <a:off x="19494500" y="1312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42680</xdr:rowOff>
    </xdr:from>
    <xdr:ext cx="599010" cy="259045"/>
    <xdr:sp macro="" textlink="">
      <xdr:nvSpPr>
        <xdr:cNvPr id="870" name="テキスト ボックス 869"/>
        <xdr:cNvSpPr txBox="1"/>
      </xdr:nvSpPr>
      <xdr:spPr>
        <a:xfrm>
          <a:off x="19245795" y="12901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87483</xdr:rowOff>
    </xdr:from>
    <xdr:to>
      <xdr:col>98</xdr:col>
      <xdr:colOff>38100</xdr:colOff>
      <xdr:row>76</xdr:row>
      <xdr:rowOff>17633</xdr:rowOff>
    </xdr:to>
    <xdr:sp macro="" textlink="">
      <xdr:nvSpPr>
        <xdr:cNvPr id="871" name="楕円 870"/>
        <xdr:cNvSpPr/>
      </xdr:nvSpPr>
      <xdr:spPr>
        <a:xfrm>
          <a:off x="18605500" y="1294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34160</xdr:rowOff>
    </xdr:from>
    <xdr:ext cx="599010" cy="259045"/>
    <xdr:sp macro="" textlink="">
      <xdr:nvSpPr>
        <xdr:cNvPr id="872" name="テキスト ボックス 871"/>
        <xdr:cNvSpPr txBox="1"/>
      </xdr:nvSpPr>
      <xdr:spPr>
        <a:xfrm>
          <a:off x="18356795" y="12721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2,715,198</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330,768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円となっており、類似団体と比較してかなり高い水準にある。要因としては、離島村であるため村営で船舶航路事業を運営しており当該事業に係る職員等の人件費の影響が考えらる。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普通建設事業費及び維持補修費の住民一人当たりのコストは類似団体と比較して高い水準にある。本村は１村３島の有人島を抱えており、それぞれの島に学校、ごみ処理施設、水道施設及び下水道施設等を抱えているため各施設の整備費用等に多額の経費がかかるのが現状でありそれらが他団体と比較して高い水準となっている要因である。今後、コストを抑制していくためには、公共施設等総合管理計画に基づき、事業の取捨選択を徹底していくことで事業費の減少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914
902
16.74
2,505,530
2,481,691
2,801
821,965
1,110,893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61582</xdr:rowOff>
    </xdr:from>
    <xdr:to>
      <xdr:col>24</xdr:col>
      <xdr:colOff>63500</xdr:colOff>
      <xdr:row>36</xdr:row>
      <xdr:rowOff>74752</xdr:rowOff>
    </xdr:to>
    <xdr:cxnSp macro="">
      <xdr:nvCxnSpPr>
        <xdr:cNvPr id="60" name="直線コネクタ 59"/>
        <xdr:cNvCxnSpPr/>
      </xdr:nvCxnSpPr>
      <xdr:spPr>
        <a:xfrm flipV="1">
          <a:off x="3797300" y="6233782"/>
          <a:ext cx="838200" cy="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xdr:cNvSpPr txBox="1"/>
      </xdr:nvSpPr>
      <xdr:spPr>
        <a:xfrm>
          <a:off x="4686300" y="64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57683</xdr:rowOff>
    </xdr:from>
    <xdr:to>
      <xdr:col>19</xdr:col>
      <xdr:colOff>177800</xdr:colOff>
      <xdr:row>36</xdr:row>
      <xdr:rowOff>74752</xdr:rowOff>
    </xdr:to>
    <xdr:cxnSp macro="">
      <xdr:nvCxnSpPr>
        <xdr:cNvPr id="63" name="直線コネクタ 62"/>
        <xdr:cNvCxnSpPr/>
      </xdr:nvCxnSpPr>
      <xdr:spPr>
        <a:xfrm>
          <a:off x="2908300" y="6229883"/>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57683</xdr:rowOff>
    </xdr:from>
    <xdr:to>
      <xdr:col>15</xdr:col>
      <xdr:colOff>50800</xdr:colOff>
      <xdr:row>36</xdr:row>
      <xdr:rowOff>65900</xdr:rowOff>
    </xdr:to>
    <xdr:cxnSp macro="">
      <xdr:nvCxnSpPr>
        <xdr:cNvPr id="66" name="直線コネクタ 65"/>
        <xdr:cNvCxnSpPr/>
      </xdr:nvCxnSpPr>
      <xdr:spPr>
        <a:xfrm flipV="1">
          <a:off x="2019300" y="6229883"/>
          <a:ext cx="889000" cy="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766</xdr:rowOff>
    </xdr:from>
    <xdr:ext cx="534377" cy="259045"/>
    <xdr:sp macro="" textlink="">
      <xdr:nvSpPr>
        <xdr:cNvPr id="68" name="テキスト ボックス 67"/>
        <xdr:cNvSpPr txBox="1"/>
      </xdr:nvSpPr>
      <xdr:spPr>
        <a:xfrm>
          <a:off x="2641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23965</xdr:rowOff>
    </xdr:from>
    <xdr:to>
      <xdr:col>10</xdr:col>
      <xdr:colOff>114300</xdr:colOff>
      <xdr:row>36</xdr:row>
      <xdr:rowOff>65900</xdr:rowOff>
    </xdr:to>
    <xdr:cxnSp macro="">
      <xdr:nvCxnSpPr>
        <xdr:cNvPr id="69" name="直線コネクタ 68"/>
        <xdr:cNvCxnSpPr/>
      </xdr:nvCxnSpPr>
      <xdr:spPr>
        <a:xfrm>
          <a:off x="1130300" y="6196165"/>
          <a:ext cx="889000" cy="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168533</xdr:rowOff>
    </xdr:from>
    <xdr:ext cx="534377" cy="259045"/>
    <xdr:sp macro="" textlink="">
      <xdr:nvSpPr>
        <xdr:cNvPr id="71" name="テキスト ボックス 70"/>
        <xdr:cNvSpPr txBox="1"/>
      </xdr:nvSpPr>
      <xdr:spPr>
        <a:xfrm>
          <a:off x="1752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166464</xdr:rowOff>
    </xdr:from>
    <xdr:ext cx="534377" cy="259045"/>
    <xdr:sp macro="" textlink="">
      <xdr:nvSpPr>
        <xdr:cNvPr id="73" name="テキスト ボックス 72"/>
        <xdr:cNvSpPr txBox="1"/>
      </xdr:nvSpPr>
      <xdr:spPr>
        <a:xfrm>
          <a:off x="863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10782</xdr:rowOff>
    </xdr:from>
    <xdr:to>
      <xdr:col>24</xdr:col>
      <xdr:colOff>114300</xdr:colOff>
      <xdr:row>36</xdr:row>
      <xdr:rowOff>112382</xdr:rowOff>
    </xdr:to>
    <xdr:sp macro="" textlink="">
      <xdr:nvSpPr>
        <xdr:cNvPr id="79" name="楕円 78"/>
        <xdr:cNvSpPr/>
      </xdr:nvSpPr>
      <xdr:spPr>
        <a:xfrm>
          <a:off x="4584700" y="618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33659</xdr:rowOff>
    </xdr:from>
    <xdr:ext cx="534377" cy="259045"/>
    <xdr:sp macro="" textlink="">
      <xdr:nvSpPr>
        <xdr:cNvPr id="80" name="議会費該当値テキスト"/>
        <xdr:cNvSpPr txBox="1"/>
      </xdr:nvSpPr>
      <xdr:spPr>
        <a:xfrm>
          <a:off x="4686300" y="603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23952</xdr:rowOff>
    </xdr:from>
    <xdr:to>
      <xdr:col>20</xdr:col>
      <xdr:colOff>38100</xdr:colOff>
      <xdr:row>36</xdr:row>
      <xdr:rowOff>125552</xdr:rowOff>
    </xdr:to>
    <xdr:sp macro="" textlink="">
      <xdr:nvSpPr>
        <xdr:cNvPr id="81" name="楕円 80"/>
        <xdr:cNvSpPr/>
      </xdr:nvSpPr>
      <xdr:spPr>
        <a:xfrm>
          <a:off x="3746500" y="619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142079</xdr:rowOff>
    </xdr:from>
    <xdr:ext cx="534377" cy="259045"/>
    <xdr:sp macro="" textlink="">
      <xdr:nvSpPr>
        <xdr:cNvPr id="82" name="テキスト ボックス 81"/>
        <xdr:cNvSpPr txBox="1"/>
      </xdr:nvSpPr>
      <xdr:spPr>
        <a:xfrm>
          <a:off x="3530111" y="597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6883</xdr:rowOff>
    </xdr:from>
    <xdr:to>
      <xdr:col>15</xdr:col>
      <xdr:colOff>101600</xdr:colOff>
      <xdr:row>36</xdr:row>
      <xdr:rowOff>108483</xdr:rowOff>
    </xdr:to>
    <xdr:sp macro="" textlink="">
      <xdr:nvSpPr>
        <xdr:cNvPr id="83" name="楕円 82"/>
        <xdr:cNvSpPr/>
      </xdr:nvSpPr>
      <xdr:spPr>
        <a:xfrm>
          <a:off x="2857500" y="61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125010</xdr:rowOff>
    </xdr:from>
    <xdr:ext cx="534377" cy="259045"/>
    <xdr:sp macro="" textlink="">
      <xdr:nvSpPr>
        <xdr:cNvPr id="84" name="テキスト ボックス 83"/>
        <xdr:cNvSpPr txBox="1"/>
      </xdr:nvSpPr>
      <xdr:spPr>
        <a:xfrm>
          <a:off x="2641111" y="595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15100</xdr:rowOff>
    </xdr:from>
    <xdr:to>
      <xdr:col>10</xdr:col>
      <xdr:colOff>165100</xdr:colOff>
      <xdr:row>36</xdr:row>
      <xdr:rowOff>116700</xdr:rowOff>
    </xdr:to>
    <xdr:sp macro="" textlink="">
      <xdr:nvSpPr>
        <xdr:cNvPr id="85" name="楕円 84"/>
        <xdr:cNvSpPr/>
      </xdr:nvSpPr>
      <xdr:spPr>
        <a:xfrm>
          <a:off x="1968500" y="61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133227</xdr:rowOff>
    </xdr:from>
    <xdr:ext cx="534377" cy="259045"/>
    <xdr:sp macro="" textlink="">
      <xdr:nvSpPr>
        <xdr:cNvPr id="86" name="テキスト ボックス 85"/>
        <xdr:cNvSpPr txBox="1"/>
      </xdr:nvSpPr>
      <xdr:spPr>
        <a:xfrm>
          <a:off x="1752111" y="596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144615</xdr:rowOff>
    </xdr:from>
    <xdr:to>
      <xdr:col>6</xdr:col>
      <xdr:colOff>38100</xdr:colOff>
      <xdr:row>36</xdr:row>
      <xdr:rowOff>74765</xdr:rowOff>
    </xdr:to>
    <xdr:sp macro="" textlink="">
      <xdr:nvSpPr>
        <xdr:cNvPr id="87" name="楕円 86"/>
        <xdr:cNvSpPr/>
      </xdr:nvSpPr>
      <xdr:spPr>
        <a:xfrm>
          <a:off x="1079500" y="614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91292</xdr:rowOff>
    </xdr:from>
    <xdr:ext cx="534377" cy="259045"/>
    <xdr:sp macro="" textlink="">
      <xdr:nvSpPr>
        <xdr:cNvPr id="88" name="テキスト ボックス 87"/>
        <xdr:cNvSpPr txBox="1"/>
      </xdr:nvSpPr>
      <xdr:spPr>
        <a:xfrm>
          <a:off x="863111" y="592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78484</xdr:rowOff>
    </xdr:from>
    <xdr:to>
      <xdr:col>24</xdr:col>
      <xdr:colOff>63500</xdr:colOff>
      <xdr:row>57</xdr:row>
      <xdr:rowOff>112874</xdr:rowOff>
    </xdr:to>
    <xdr:cxnSp macro="">
      <xdr:nvCxnSpPr>
        <xdr:cNvPr id="115" name="直線コネクタ 114"/>
        <xdr:cNvCxnSpPr/>
      </xdr:nvCxnSpPr>
      <xdr:spPr>
        <a:xfrm flipV="1">
          <a:off x="3797300" y="9851134"/>
          <a:ext cx="838200" cy="3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87278</xdr:rowOff>
    </xdr:from>
    <xdr:ext cx="599010" cy="259045"/>
    <xdr:sp macro="" textlink="">
      <xdr:nvSpPr>
        <xdr:cNvPr id="116" name="総務費平均値テキスト"/>
        <xdr:cNvSpPr txBox="1"/>
      </xdr:nvSpPr>
      <xdr:spPr>
        <a:xfrm>
          <a:off x="4686300" y="9859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166979</xdr:rowOff>
    </xdr:from>
    <xdr:to>
      <xdr:col>19</xdr:col>
      <xdr:colOff>177800</xdr:colOff>
      <xdr:row>57</xdr:row>
      <xdr:rowOff>112874</xdr:rowOff>
    </xdr:to>
    <xdr:cxnSp macro="">
      <xdr:nvCxnSpPr>
        <xdr:cNvPr id="118" name="直線コネクタ 117"/>
        <xdr:cNvCxnSpPr/>
      </xdr:nvCxnSpPr>
      <xdr:spPr>
        <a:xfrm>
          <a:off x="2908300" y="9768179"/>
          <a:ext cx="889000" cy="11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26429</xdr:rowOff>
    </xdr:from>
    <xdr:ext cx="599010" cy="259045"/>
    <xdr:sp macro="" textlink="">
      <xdr:nvSpPr>
        <xdr:cNvPr id="120" name="テキスト ボックス 119"/>
        <xdr:cNvSpPr txBox="1"/>
      </xdr:nvSpPr>
      <xdr:spPr>
        <a:xfrm>
          <a:off x="3497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107724</xdr:rowOff>
    </xdr:from>
    <xdr:to>
      <xdr:col>15</xdr:col>
      <xdr:colOff>50800</xdr:colOff>
      <xdr:row>56</xdr:row>
      <xdr:rowOff>166979</xdr:rowOff>
    </xdr:to>
    <xdr:cxnSp macro="">
      <xdr:nvCxnSpPr>
        <xdr:cNvPr id="121" name="直線コネクタ 120"/>
        <xdr:cNvCxnSpPr/>
      </xdr:nvCxnSpPr>
      <xdr:spPr>
        <a:xfrm>
          <a:off x="2019300" y="9708924"/>
          <a:ext cx="889000" cy="5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26681</xdr:rowOff>
    </xdr:from>
    <xdr:ext cx="599010" cy="259045"/>
    <xdr:sp macro="" textlink="">
      <xdr:nvSpPr>
        <xdr:cNvPr id="123" name="テキスト ボックス 122"/>
        <xdr:cNvSpPr txBox="1"/>
      </xdr:nvSpPr>
      <xdr:spPr>
        <a:xfrm>
          <a:off x="2608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107724</xdr:rowOff>
    </xdr:from>
    <xdr:to>
      <xdr:col>10</xdr:col>
      <xdr:colOff>114300</xdr:colOff>
      <xdr:row>57</xdr:row>
      <xdr:rowOff>94001</xdr:rowOff>
    </xdr:to>
    <xdr:cxnSp macro="">
      <xdr:nvCxnSpPr>
        <xdr:cNvPr id="124" name="直線コネクタ 123"/>
        <xdr:cNvCxnSpPr/>
      </xdr:nvCxnSpPr>
      <xdr:spPr>
        <a:xfrm flipV="1">
          <a:off x="1130300" y="9708924"/>
          <a:ext cx="889000" cy="15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17127</xdr:rowOff>
    </xdr:from>
    <xdr:ext cx="599010" cy="259045"/>
    <xdr:sp macro="" textlink="">
      <xdr:nvSpPr>
        <xdr:cNvPr id="126" name="テキスト ボックス 125"/>
        <xdr:cNvSpPr txBox="1"/>
      </xdr:nvSpPr>
      <xdr:spPr>
        <a:xfrm>
          <a:off x="1719795" y="996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2452</xdr:rowOff>
    </xdr:from>
    <xdr:ext cx="599010" cy="259045"/>
    <xdr:sp macro="" textlink="">
      <xdr:nvSpPr>
        <xdr:cNvPr id="128" name="テキスト ボックス 127"/>
        <xdr:cNvSpPr txBox="1"/>
      </xdr:nvSpPr>
      <xdr:spPr>
        <a:xfrm>
          <a:off x="830795" y="994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27684</xdr:rowOff>
    </xdr:from>
    <xdr:to>
      <xdr:col>24</xdr:col>
      <xdr:colOff>114300</xdr:colOff>
      <xdr:row>57</xdr:row>
      <xdr:rowOff>129284</xdr:rowOff>
    </xdr:to>
    <xdr:sp macro="" textlink="">
      <xdr:nvSpPr>
        <xdr:cNvPr id="134" name="楕円 133"/>
        <xdr:cNvSpPr/>
      </xdr:nvSpPr>
      <xdr:spPr>
        <a:xfrm>
          <a:off x="4584700" y="98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50561</xdr:rowOff>
    </xdr:from>
    <xdr:ext cx="599010" cy="259045"/>
    <xdr:sp macro="" textlink="">
      <xdr:nvSpPr>
        <xdr:cNvPr id="135" name="総務費該当値テキスト"/>
        <xdr:cNvSpPr txBox="1"/>
      </xdr:nvSpPr>
      <xdr:spPr>
        <a:xfrm>
          <a:off x="4686300" y="965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62074</xdr:rowOff>
    </xdr:from>
    <xdr:to>
      <xdr:col>20</xdr:col>
      <xdr:colOff>38100</xdr:colOff>
      <xdr:row>57</xdr:row>
      <xdr:rowOff>163674</xdr:rowOff>
    </xdr:to>
    <xdr:sp macro="" textlink="">
      <xdr:nvSpPr>
        <xdr:cNvPr id="136" name="楕円 135"/>
        <xdr:cNvSpPr/>
      </xdr:nvSpPr>
      <xdr:spPr>
        <a:xfrm>
          <a:off x="3746500" y="983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8751</xdr:rowOff>
    </xdr:from>
    <xdr:ext cx="599010" cy="259045"/>
    <xdr:sp macro="" textlink="">
      <xdr:nvSpPr>
        <xdr:cNvPr id="137" name="テキスト ボックス 136"/>
        <xdr:cNvSpPr txBox="1"/>
      </xdr:nvSpPr>
      <xdr:spPr>
        <a:xfrm>
          <a:off x="3497795" y="9609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116179</xdr:rowOff>
    </xdr:from>
    <xdr:to>
      <xdr:col>15</xdr:col>
      <xdr:colOff>101600</xdr:colOff>
      <xdr:row>57</xdr:row>
      <xdr:rowOff>46329</xdr:rowOff>
    </xdr:to>
    <xdr:sp macro="" textlink="">
      <xdr:nvSpPr>
        <xdr:cNvPr id="138" name="楕円 137"/>
        <xdr:cNvSpPr/>
      </xdr:nvSpPr>
      <xdr:spPr>
        <a:xfrm>
          <a:off x="2857500" y="971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62856</xdr:rowOff>
    </xdr:from>
    <xdr:ext cx="599010" cy="259045"/>
    <xdr:sp macro="" textlink="">
      <xdr:nvSpPr>
        <xdr:cNvPr id="139" name="テキスト ボックス 138"/>
        <xdr:cNvSpPr txBox="1"/>
      </xdr:nvSpPr>
      <xdr:spPr>
        <a:xfrm>
          <a:off x="2608795" y="9492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56924</xdr:rowOff>
    </xdr:from>
    <xdr:to>
      <xdr:col>10</xdr:col>
      <xdr:colOff>165100</xdr:colOff>
      <xdr:row>56</xdr:row>
      <xdr:rowOff>158524</xdr:rowOff>
    </xdr:to>
    <xdr:sp macro="" textlink="">
      <xdr:nvSpPr>
        <xdr:cNvPr id="140" name="楕円 139"/>
        <xdr:cNvSpPr/>
      </xdr:nvSpPr>
      <xdr:spPr>
        <a:xfrm>
          <a:off x="1968500" y="965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3601</xdr:rowOff>
    </xdr:from>
    <xdr:ext cx="599010" cy="259045"/>
    <xdr:sp macro="" textlink="">
      <xdr:nvSpPr>
        <xdr:cNvPr id="141" name="テキスト ボックス 140"/>
        <xdr:cNvSpPr txBox="1"/>
      </xdr:nvSpPr>
      <xdr:spPr>
        <a:xfrm>
          <a:off x="1719795" y="943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43201</xdr:rowOff>
    </xdr:from>
    <xdr:to>
      <xdr:col>6</xdr:col>
      <xdr:colOff>38100</xdr:colOff>
      <xdr:row>57</xdr:row>
      <xdr:rowOff>144801</xdr:rowOff>
    </xdr:to>
    <xdr:sp macro="" textlink="">
      <xdr:nvSpPr>
        <xdr:cNvPr id="142" name="楕円 141"/>
        <xdr:cNvSpPr/>
      </xdr:nvSpPr>
      <xdr:spPr>
        <a:xfrm>
          <a:off x="1079500" y="981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161328</xdr:rowOff>
    </xdr:from>
    <xdr:ext cx="599010" cy="259045"/>
    <xdr:sp macro="" textlink="">
      <xdr:nvSpPr>
        <xdr:cNvPr id="143" name="テキスト ボックス 142"/>
        <xdr:cNvSpPr txBox="1"/>
      </xdr:nvSpPr>
      <xdr:spPr>
        <a:xfrm>
          <a:off x="830795" y="959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43407</xdr:rowOff>
    </xdr:from>
    <xdr:to>
      <xdr:col>24</xdr:col>
      <xdr:colOff>63500</xdr:colOff>
      <xdr:row>77</xdr:row>
      <xdr:rowOff>62379</xdr:rowOff>
    </xdr:to>
    <xdr:cxnSp macro="">
      <xdr:nvCxnSpPr>
        <xdr:cNvPr id="172" name="直線コネクタ 171"/>
        <xdr:cNvCxnSpPr/>
      </xdr:nvCxnSpPr>
      <xdr:spPr>
        <a:xfrm flipV="1">
          <a:off x="3797300" y="13245057"/>
          <a:ext cx="838200" cy="1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82635</xdr:rowOff>
    </xdr:from>
    <xdr:ext cx="599010" cy="259045"/>
    <xdr:sp macro="" textlink="">
      <xdr:nvSpPr>
        <xdr:cNvPr id="173" name="民生費平均値テキスト"/>
        <xdr:cNvSpPr txBox="1"/>
      </xdr:nvSpPr>
      <xdr:spPr>
        <a:xfrm>
          <a:off x="4686300" y="12941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62379</xdr:rowOff>
    </xdr:from>
    <xdr:to>
      <xdr:col>19</xdr:col>
      <xdr:colOff>177800</xdr:colOff>
      <xdr:row>77</xdr:row>
      <xdr:rowOff>86412</xdr:rowOff>
    </xdr:to>
    <xdr:cxnSp macro="">
      <xdr:nvCxnSpPr>
        <xdr:cNvPr id="175" name="直線コネクタ 174"/>
        <xdr:cNvCxnSpPr/>
      </xdr:nvCxnSpPr>
      <xdr:spPr>
        <a:xfrm flipV="1">
          <a:off x="2908300" y="13264029"/>
          <a:ext cx="889000" cy="2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2706</xdr:rowOff>
    </xdr:from>
    <xdr:ext cx="599010" cy="259045"/>
    <xdr:sp macro="" textlink="">
      <xdr:nvSpPr>
        <xdr:cNvPr id="177" name="テキスト ボックス 176"/>
        <xdr:cNvSpPr txBox="1"/>
      </xdr:nvSpPr>
      <xdr:spPr>
        <a:xfrm>
          <a:off x="3497795" y="1286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86412</xdr:rowOff>
    </xdr:from>
    <xdr:to>
      <xdr:col>15</xdr:col>
      <xdr:colOff>50800</xdr:colOff>
      <xdr:row>77</xdr:row>
      <xdr:rowOff>109908</xdr:rowOff>
    </xdr:to>
    <xdr:cxnSp macro="">
      <xdr:nvCxnSpPr>
        <xdr:cNvPr id="178" name="直線コネクタ 177"/>
        <xdr:cNvCxnSpPr/>
      </xdr:nvCxnSpPr>
      <xdr:spPr>
        <a:xfrm flipV="1">
          <a:off x="2019300" y="13288062"/>
          <a:ext cx="889000" cy="2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13151</xdr:rowOff>
    </xdr:from>
    <xdr:ext cx="599010" cy="259045"/>
    <xdr:sp macro="" textlink="">
      <xdr:nvSpPr>
        <xdr:cNvPr id="180" name="テキスト ボックス 179"/>
        <xdr:cNvSpPr txBox="1"/>
      </xdr:nvSpPr>
      <xdr:spPr>
        <a:xfrm>
          <a:off x="2608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47155</xdr:rowOff>
    </xdr:from>
    <xdr:to>
      <xdr:col>10</xdr:col>
      <xdr:colOff>114300</xdr:colOff>
      <xdr:row>77</xdr:row>
      <xdr:rowOff>109908</xdr:rowOff>
    </xdr:to>
    <xdr:cxnSp macro="">
      <xdr:nvCxnSpPr>
        <xdr:cNvPr id="181" name="直線コネクタ 180"/>
        <xdr:cNvCxnSpPr/>
      </xdr:nvCxnSpPr>
      <xdr:spPr>
        <a:xfrm>
          <a:off x="1130300" y="13248805"/>
          <a:ext cx="889000" cy="6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30656</xdr:rowOff>
    </xdr:from>
    <xdr:ext cx="599010" cy="259045"/>
    <xdr:sp macro="" textlink="">
      <xdr:nvSpPr>
        <xdr:cNvPr id="183" name="テキスト ボックス 182"/>
        <xdr:cNvSpPr txBox="1"/>
      </xdr:nvSpPr>
      <xdr:spPr>
        <a:xfrm>
          <a:off x="1719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125070</xdr:rowOff>
    </xdr:from>
    <xdr:ext cx="599010" cy="259045"/>
    <xdr:sp macro="" textlink="">
      <xdr:nvSpPr>
        <xdr:cNvPr id="185" name="テキスト ボックス 184"/>
        <xdr:cNvSpPr txBox="1"/>
      </xdr:nvSpPr>
      <xdr:spPr>
        <a:xfrm>
          <a:off x="830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164057</xdr:rowOff>
    </xdr:from>
    <xdr:to>
      <xdr:col>24</xdr:col>
      <xdr:colOff>114300</xdr:colOff>
      <xdr:row>77</xdr:row>
      <xdr:rowOff>94207</xdr:rowOff>
    </xdr:to>
    <xdr:sp macro="" textlink="">
      <xdr:nvSpPr>
        <xdr:cNvPr id="191" name="楕円 190"/>
        <xdr:cNvSpPr/>
      </xdr:nvSpPr>
      <xdr:spPr>
        <a:xfrm>
          <a:off x="4584700" y="1319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78984</xdr:rowOff>
    </xdr:from>
    <xdr:ext cx="599010" cy="259045"/>
    <xdr:sp macro="" textlink="">
      <xdr:nvSpPr>
        <xdr:cNvPr id="192" name="民生費該当値テキスト"/>
        <xdr:cNvSpPr txBox="1"/>
      </xdr:nvSpPr>
      <xdr:spPr>
        <a:xfrm>
          <a:off x="4686300" y="13109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11579</xdr:rowOff>
    </xdr:from>
    <xdr:to>
      <xdr:col>20</xdr:col>
      <xdr:colOff>38100</xdr:colOff>
      <xdr:row>77</xdr:row>
      <xdr:rowOff>113179</xdr:rowOff>
    </xdr:to>
    <xdr:sp macro="" textlink="">
      <xdr:nvSpPr>
        <xdr:cNvPr id="193" name="楕円 192"/>
        <xdr:cNvSpPr/>
      </xdr:nvSpPr>
      <xdr:spPr>
        <a:xfrm>
          <a:off x="3746500" y="1321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104306</xdr:rowOff>
    </xdr:from>
    <xdr:ext cx="599010" cy="259045"/>
    <xdr:sp macro="" textlink="">
      <xdr:nvSpPr>
        <xdr:cNvPr id="194" name="テキスト ボックス 193"/>
        <xdr:cNvSpPr txBox="1"/>
      </xdr:nvSpPr>
      <xdr:spPr>
        <a:xfrm>
          <a:off x="3497795" y="133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35612</xdr:rowOff>
    </xdr:from>
    <xdr:to>
      <xdr:col>15</xdr:col>
      <xdr:colOff>101600</xdr:colOff>
      <xdr:row>77</xdr:row>
      <xdr:rowOff>137212</xdr:rowOff>
    </xdr:to>
    <xdr:sp macro="" textlink="">
      <xdr:nvSpPr>
        <xdr:cNvPr id="195" name="楕円 194"/>
        <xdr:cNvSpPr/>
      </xdr:nvSpPr>
      <xdr:spPr>
        <a:xfrm>
          <a:off x="2857500" y="1323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128339</xdr:rowOff>
    </xdr:from>
    <xdr:ext cx="599010" cy="259045"/>
    <xdr:sp macro="" textlink="">
      <xdr:nvSpPr>
        <xdr:cNvPr id="196" name="テキスト ボックス 195"/>
        <xdr:cNvSpPr txBox="1"/>
      </xdr:nvSpPr>
      <xdr:spPr>
        <a:xfrm>
          <a:off x="2608795" y="1332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59108</xdr:rowOff>
    </xdr:from>
    <xdr:to>
      <xdr:col>10</xdr:col>
      <xdr:colOff>165100</xdr:colOff>
      <xdr:row>77</xdr:row>
      <xdr:rowOff>160708</xdr:rowOff>
    </xdr:to>
    <xdr:sp macro="" textlink="">
      <xdr:nvSpPr>
        <xdr:cNvPr id="197" name="楕円 196"/>
        <xdr:cNvSpPr/>
      </xdr:nvSpPr>
      <xdr:spPr>
        <a:xfrm>
          <a:off x="1968500" y="1326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151835</xdr:rowOff>
    </xdr:from>
    <xdr:ext cx="599010" cy="259045"/>
    <xdr:sp macro="" textlink="">
      <xdr:nvSpPr>
        <xdr:cNvPr id="198" name="テキスト ボックス 197"/>
        <xdr:cNvSpPr txBox="1"/>
      </xdr:nvSpPr>
      <xdr:spPr>
        <a:xfrm>
          <a:off x="1719795" y="1335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167805</xdr:rowOff>
    </xdr:from>
    <xdr:to>
      <xdr:col>6</xdr:col>
      <xdr:colOff>38100</xdr:colOff>
      <xdr:row>77</xdr:row>
      <xdr:rowOff>97955</xdr:rowOff>
    </xdr:to>
    <xdr:sp macro="" textlink="">
      <xdr:nvSpPr>
        <xdr:cNvPr id="199" name="楕円 198"/>
        <xdr:cNvSpPr/>
      </xdr:nvSpPr>
      <xdr:spPr>
        <a:xfrm>
          <a:off x="1079500" y="131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89082</xdr:rowOff>
    </xdr:from>
    <xdr:ext cx="599010" cy="259045"/>
    <xdr:sp macro="" textlink="">
      <xdr:nvSpPr>
        <xdr:cNvPr id="200" name="テキスト ボックス 199"/>
        <xdr:cNvSpPr txBox="1"/>
      </xdr:nvSpPr>
      <xdr:spPr>
        <a:xfrm>
          <a:off x="830795" y="1329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27462</xdr:rowOff>
    </xdr:from>
    <xdr:to>
      <xdr:col>24</xdr:col>
      <xdr:colOff>63500</xdr:colOff>
      <xdr:row>96</xdr:row>
      <xdr:rowOff>80228</xdr:rowOff>
    </xdr:to>
    <xdr:cxnSp macro="">
      <xdr:nvCxnSpPr>
        <xdr:cNvPr id="227" name="直線コネクタ 226"/>
        <xdr:cNvCxnSpPr/>
      </xdr:nvCxnSpPr>
      <xdr:spPr>
        <a:xfrm flipV="1">
          <a:off x="3797300" y="16486662"/>
          <a:ext cx="838200" cy="5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99379</xdr:rowOff>
    </xdr:from>
    <xdr:ext cx="599010" cy="259045"/>
    <xdr:sp macro="" textlink="">
      <xdr:nvSpPr>
        <xdr:cNvPr id="228" name="衛生費平均値テキスト"/>
        <xdr:cNvSpPr txBox="1"/>
      </xdr:nvSpPr>
      <xdr:spPr>
        <a:xfrm>
          <a:off x="4686300" y="16558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80228</xdr:rowOff>
    </xdr:from>
    <xdr:to>
      <xdr:col>19</xdr:col>
      <xdr:colOff>177800</xdr:colOff>
      <xdr:row>96</xdr:row>
      <xdr:rowOff>82530</xdr:rowOff>
    </xdr:to>
    <xdr:cxnSp macro="">
      <xdr:nvCxnSpPr>
        <xdr:cNvPr id="230" name="直線コネクタ 229"/>
        <xdr:cNvCxnSpPr/>
      </xdr:nvCxnSpPr>
      <xdr:spPr>
        <a:xfrm flipV="1">
          <a:off x="2908300" y="16539428"/>
          <a:ext cx="8890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12326</xdr:rowOff>
    </xdr:from>
    <xdr:ext cx="599010" cy="259045"/>
    <xdr:sp macro="" textlink="">
      <xdr:nvSpPr>
        <xdr:cNvPr id="232" name="テキスト ボックス 231"/>
        <xdr:cNvSpPr txBox="1"/>
      </xdr:nvSpPr>
      <xdr:spPr>
        <a:xfrm>
          <a:off x="3497795" y="1664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82530</xdr:rowOff>
    </xdr:from>
    <xdr:to>
      <xdr:col>15</xdr:col>
      <xdr:colOff>50800</xdr:colOff>
      <xdr:row>96</xdr:row>
      <xdr:rowOff>100797</xdr:rowOff>
    </xdr:to>
    <xdr:cxnSp macro="">
      <xdr:nvCxnSpPr>
        <xdr:cNvPr id="233" name="直線コネクタ 232"/>
        <xdr:cNvCxnSpPr/>
      </xdr:nvCxnSpPr>
      <xdr:spPr>
        <a:xfrm flipV="1">
          <a:off x="2019300" y="16541730"/>
          <a:ext cx="889000" cy="1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1829</xdr:rowOff>
    </xdr:from>
    <xdr:ext cx="599010" cy="259045"/>
    <xdr:sp macro="" textlink="">
      <xdr:nvSpPr>
        <xdr:cNvPr id="235" name="テキスト ボックス 234"/>
        <xdr:cNvSpPr txBox="1"/>
      </xdr:nvSpPr>
      <xdr:spPr>
        <a:xfrm>
          <a:off x="2608795" y="1663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72637</xdr:rowOff>
    </xdr:from>
    <xdr:to>
      <xdr:col>10</xdr:col>
      <xdr:colOff>114300</xdr:colOff>
      <xdr:row>96</xdr:row>
      <xdr:rowOff>100797</xdr:rowOff>
    </xdr:to>
    <xdr:cxnSp macro="">
      <xdr:nvCxnSpPr>
        <xdr:cNvPr id="236" name="直線コネクタ 235"/>
        <xdr:cNvCxnSpPr/>
      </xdr:nvCxnSpPr>
      <xdr:spPr>
        <a:xfrm>
          <a:off x="1130300" y="16531837"/>
          <a:ext cx="889000" cy="2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23361</xdr:rowOff>
    </xdr:from>
    <xdr:ext cx="599010" cy="259045"/>
    <xdr:sp macro="" textlink="">
      <xdr:nvSpPr>
        <xdr:cNvPr id="238" name="テキスト ボックス 237"/>
        <xdr:cNvSpPr txBox="1"/>
      </xdr:nvSpPr>
      <xdr:spPr>
        <a:xfrm>
          <a:off x="1719795" y="1665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54774</xdr:rowOff>
    </xdr:from>
    <xdr:ext cx="599010" cy="259045"/>
    <xdr:sp macro="" textlink="">
      <xdr:nvSpPr>
        <xdr:cNvPr id="240" name="テキスト ボックス 239"/>
        <xdr:cNvSpPr txBox="1"/>
      </xdr:nvSpPr>
      <xdr:spPr>
        <a:xfrm>
          <a:off x="830795" y="1668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148112</xdr:rowOff>
    </xdr:from>
    <xdr:to>
      <xdr:col>24</xdr:col>
      <xdr:colOff>114300</xdr:colOff>
      <xdr:row>96</xdr:row>
      <xdr:rowOff>78262</xdr:rowOff>
    </xdr:to>
    <xdr:sp macro="" textlink="">
      <xdr:nvSpPr>
        <xdr:cNvPr id="246" name="楕円 245"/>
        <xdr:cNvSpPr/>
      </xdr:nvSpPr>
      <xdr:spPr>
        <a:xfrm>
          <a:off x="4584700" y="1643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170989</xdr:rowOff>
    </xdr:from>
    <xdr:ext cx="599010" cy="259045"/>
    <xdr:sp macro="" textlink="">
      <xdr:nvSpPr>
        <xdr:cNvPr id="247" name="衛生費該当値テキスト"/>
        <xdr:cNvSpPr txBox="1"/>
      </xdr:nvSpPr>
      <xdr:spPr>
        <a:xfrm>
          <a:off x="4686300" y="1628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29428</xdr:rowOff>
    </xdr:from>
    <xdr:to>
      <xdr:col>20</xdr:col>
      <xdr:colOff>38100</xdr:colOff>
      <xdr:row>96</xdr:row>
      <xdr:rowOff>131028</xdr:rowOff>
    </xdr:to>
    <xdr:sp macro="" textlink="">
      <xdr:nvSpPr>
        <xdr:cNvPr id="248" name="楕円 247"/>
        <xdr:cNvSpPr/>
      </xdr:nvSpPr>
      <xdr:spPr>
        <a:xfrm>
          <a:off x="3746500" y="1648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147555</xdr:rowOff>
    </xdr:from>
    <xdr:ext cx="599010" cy="259045"/>
    <xdr:sp macro="" textlink="">
      <xdr:nvSpPr>
        <xdr:cNvPr id="249" name="テキスト ボックス 248"/>
        <xdr:cNvSpPr txBox="1"/>
      </xdr:nvSpPr>
      <xdr:spPr>
        <a:xfrm>
          <a:off x="3497795" y="16263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31730</xdr:rowOff>
    </xdr:from>
    <xdr:to>
      <xdr:col>15</xdr:col>
      <xdr:colOff>101600</xdr:colOff>
      <xdr:row>96</xdr:row>
      <xdr:rowOff>133330</xdr:rowOff>
    </xdr:to>
    <xdr:sp macro="" textlink="">
      <xdr:nvSpPr>
        <xdr:cNvPr id="250" name="楕円 249"/>
        <xdr:cNvSpPr/>
      </xdr:nvSpPr>
      <xdr:spPr>
        <a:xfrm>
          <a:off x="2857500" y="164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149857</xdr:rowOff>
    </xdr:from>
    <xdr:ext cx="599010" cy="259045"/>
    <xdr:sp macro="" textlink="">
      <xdr:nvSpPr>
        <xdr:cNvPr id="251" name="テキスト ボックス 250"/>
        <xdr:cNvSpPr txBox="1"/>
      </xdr:nvSpPr>
      <xdr:spPr>
        <a:xfrm>
          <a:off x="2608795" y="1626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49997</xdr:rowOff>
    </xdr:from>
    <xdr:to>
      <xdr:col>10</xdr:col>
      <xdr:colOff>165100</xdr:colOff>
      <xdr:row>96</xdr:row>
      <xdr:rowOff>151597</xdr:rowOff>
    </xdr:to>
    <xdr:sp macro="" textlink="">
      <xdr:nvSpPr>
        <xdr:cNvPr id="252" name="楕円 251"/>
        <xdr:cNvSpPr/>
      </xdr:nvSpPr>
      <xdr:spPr>
        <a:xfrm>
          <a:off x="1968500" y="1650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168124</xdr:rowOff>
    </xdr:from>
    <xdr:ext cx="599010" cy="259045"/>
    <xdr:sp macro="" textlink="">
      <xdr:nvSpPr>
        <xdr:cNvPr id="253" name="テキスト ボックス 252"/>
        <xdr:cNvSpPr txBox="1"/>
      </xdr:nvSpPr>
      <xdr:spPr>
        <a:xfrm>
          <a:off x="1719795" y="1628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21837</xdr:rowOff>
    </xdr:from>
    <xdr:to>
      <xdr:col>6</xdr:col>
      <xdr:colOff>38100</xdr:colOff>
      <xdr:row>96</xdr:row>
      <xdr:rowOff>123437</xdr:rowOff>
    </xdr:to>
    <xdr:sp macro="" textlink="">
      <xdr:nvSpPr>
        <xdr:cNvPr id="254" name="楕円 253"/>
        <xdr:cNvSpPr/>
      </xdr:nvSpPr>
      <xdr:spPr>
        <a:xfrm>
          <a:off x="1079500" y="1648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139964</xdr:rowOff>
    </xdr:from>
    <xdr:ext cx="599010" cy="259045"/>
    <xdr:sp macro="" textlink="">
      <xdr:nvSpPr>
        <xdr:cNvPr id="255" name="テキスト ボックス 254"/>
        <xdr:cNvSpPr txBox="1"/>
      </xdr:nvSpPr>
      <xdr:spPr>
        <a:xfrm>
          <a:off x="830795" y="1625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9513</xdr:rowOff>
    </xdr:from>
    <xdr:to>
      <xdr:col>55</xdr:col>
      <xdr:colOff>0</xdr:colOff>
      <xdr:row>39</xdr:row>
      <xdr:rowOff>44450</xdr:rowOff>
    </xdr:to>
    <xdr:cxnSp macro="">
      <xdr:nvCxnSpPr>
        <xdr:cNvPr id="284" name="直線コネクタ 283"/>
        <xdr:cNvCxnSpPr/>
      </xdr:nvCxnSpPr>
      <xdr:spPr>
        <a:xfrm>
          <a:off x="9639300" y="6696063"/>
          <a:ext cx="838200" cy="3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9513</xdr:rowOff>
    </xdr:from>
    <xdr:to>
      <xdr:col>50</xdr:col>
      <xdr:colOff>114300</xdr:colOff>
      <xdr:row>39</xdr:row>
      <xdr:rowOff>10896</xdr:rowOff>
    </xdr:to>
    <xdr:cxnSp macro="">
      <xdr:nvCxnSpPr>
        <xdr:cNvPr id="287" name="直線コネクタ 286"/>
        <xdr:cNvCxnSpPr/>
      </xdr:nvCxnSpPr>
      <xdr:spPr>
        <a:xfrm flipV="1">
          <a:off x="8750300" y="6696063"/>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8712</xdr:rowOff>
    </xdr:from>
    <xdr:to>
      <xdr:col>45</xdr:col>
      <xdr:colOff>177800</xdr:colOff>
      <xdr:row>39</xdr:row>
      <xdr:rowOff>10896</xdr:rowOff>
    </xdr:to>
    <xdr:cxnSp macro="">
      <xdr:nvCxnSpPr>
        <xdr:cNvPr id="290" name="直線コネクタ 289"/>
        <xdr:cNvCxnSpPr/>
      </xdr:nvCxnSpPr>
      <xdr:spPr>
        <a:xfrm>
          <a:off x="7861300" y="6695262"/>
          <a:ext cx="889000" cy="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63822</xdr:rowOff>
    </xdr:from>
    <xdr:ext cx="469744" cy="259045"/>
    <xdr:sp macro="" textlink="">
      <xdr:nvSpPr>
        <xdr:cNvPr id="292" name="テキスト ボックス 291"/>
        <xdr:cNvSpPr txBox="1"/>
      </xdr:nvSpPr>
      <xdr:spPr>
        <a:xfrm>
          <a:off x="8515428" y="67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3340</xdr:rowOff>
    </xdr:from>
    <xdr:to>
      <xdr:col>41</xdr:col>
      <xdr:colOff>50800</xdr:colOff>
      <xdr:row>39</xdr:row>
      <xdr:rowOff>8712</xdr:rowOff>
    </xdr:to>
    <xdr:cxnSp macro="">
      <xdr:nvCxnSpPr>
        <xdr:cNvPr id="293" name="直線コネクタ 292"/>
        <xdr:cNvCxnSpPr/>
      </xdr:nvCxnSpPr>
      <xdr:spPr>
        <a:xfrm>
          <a:off x="6972300" y="6689890"/>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59885</xdr:rowOff>
    </xdr:from>
    <xdr:ext cx="469744" cy="259045"/>
    <xdr:sp macro="" textlink="">
      <xdr:nvSpPr>
        <xdr:cNvPr id="295" name="テキスト ボックス 294"/>
        <xdr:cNvSpPr txBox="1"/>
      </xdr:nvSpPr>
      <xdr:spPr>
        <a:xfrm>
          <a:off x="7626428" y="67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297" name="テキスト ボックス 296"/>
        <xdr:cNvSpPr txBox="1"/>
      </xdr:nvSpPr>
      <xdr:spPr>
        <a:xfrm>
          <a:off x="6737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249299" cy="259045"/>
    <xdr:sp macro="" textlink="">
      <xdr:nvSpPr>
        <xdr:cNvPr id="304" name="労働費該当値テキスト"/>
        <xdr:cNvSpPr txBox="1"/>
      </xdr:nvSpPr>
      <xdr:spPr>
        <a:xfrm>
          <a:off x="10528300" y="661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130163</xdr:rowOff>
    </xdr:from>
    <xdr:to>
      <xdr:col>50</xdr:col>
      <xdr:colOff>165100</xdr:colOff>
      <xdr:row>39</xdr:row>
      <xdr:rowOff>60313</xdr:rowOff>
    </xdr:to>
    <xdr:sp macro="" textlink="">
      <xdr:nvSpPr>
        <xdr:cNvPr id="305" name="楕円 304"/>
        <xdr:cNvSpPr/>
      </xdr:nvSpPr>
      <xdr:spPr>
        <a:xfrm>
          <a:off x="9588500" y="66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51440</xdr:rowOff>
    </xdr:from>
    <xdr:ext cx="469744" cy="259045"/>
    <xdr:sp macro="" textlink="">
      <xdr:nvSpPr>
        <xdr:cNvPr id="306" name="テキスト ボックス 305"/>
        <xdr:cNvSpPr txBox="1"/>
      </xdr:nvSpPr>
      <xdr:spPr>
        <a:xfrm>
          <a:off x="9404428" y="673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131546</xdr:rowOff>
    </xdr:from>
    <xdr:to>
      <xdr:col>46</xdr:col>
      <xdr:colOff>38100</xdr:colOff>
      <xdr:row>39</xdr:row>
      <xdr:rowOff>61696</xdr:rowOff>
    </xdr:to>
    <xdr:sp macro="" textlink="">
      <xdr:nvSpPr>
        <xdr:cNvPr id="307" name="楕円 306"/>
        <xdr:cNvSpPr/>
      </xdr:nvSpPr>
      <xdr:spPr>
        <a:xfrm>
          <a:off x="8699500" y="664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78224</xdr:rowOff>
    </xdr:from>
    <xdr:ext cx="469744" cy="259045"/>
    <xdr:sp macro="" textlink="">
      <xdr:nvSpPr>
        <xdr:cNvPr id="308" name="テキスト ボックス 307"/>
        <xdr:cNvSpPr txBox="1"/>
      </xdr:nvSpPr>
      <xdr:spPr>
        <a:xfrm>
          <a:off x="8515428" y="642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129362</xdr:rowOff>
    </xdr:from>
    <xdr:to>
      <xdr:col>41</xdr:col>
      <xdr:colOff>101600</xdr:colOff>
      <xdr:row>39</xdr:row>
      <xdr:rowOff>59512</xdr:rowOff>
    </xdr:to>
    <xdr:sp macro="" textlink="">
      <xdr:nvSpPr>
        <xdr:cNvPr id="309" name="楕円 308"/>
        <xdr:cNvSpPr/>
      </xdr:nvSpPr>
      <xdr:spPr>
        <a:xfrm>
          <a:off x="7810500" y="664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76039</xdr:rowOff>
    </xdr:from>
    <xdr:ext cx="469744" cy="259045"/>
    <xdr:sp macro="" textlink="">
      <xdr:nvSpPr>
        <xdr:cNvPr id="310" name="テキスト ボックス 309"/>
        <xdr:cNvSpPr txBox="1"/>
      </xdr:nvSpPr>
      <xdr:spPr>
        <a:xfrm>
          <a:off x="7626428" y="641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123990</xdr:rowOff>
    </xdr:from>
    <xdr:to>
      <xdr:col>36</xdr:col>
      <xdr:colOff>165100</xdr:colOff>
      <xdr:row>39</xdr:row>
      <xdr:rowOff>54140</xdr:rowOff>
    </xdr:to>
    <xdr:sp macro="" textlink="">
      <xdr:nvSpPr>
        <xdr:cNvPr id="311" name="楕円 310"/>
        <xdr:cNvSpPr/>
      </xdr:nvSpPr>
      <xdr:spPr>
        <a:xfrm>
          <a:off x="6921500" y="663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45267</xdr:rowOff>
    </xdr:from>
    <xdr:ext cx="469744" cy="259045"/>
    <xdr:sp macro="" textlink="">
      <xdr:nvSpPr>
        <xdr:cNvPr id="312" name="テキスト ボックス 311"/>
        <xdr:cNvSpPr txBox="1"/>
      </xdr:nvSpPr>
      <xdr:spPr>
        <a:xfrm>
          <a:off x="6737428" y="673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138650</xdr:rowOff>
    </xdr:from>
    <xdr:to>
      <xdr:col>55</xdr:col>
      <xdr:colOff>0</xdr:colOff>
      <xdr:row>58</xdr:row>
      <xdr:rowOff>161397</xdr:rowOff>
    </xdr:to>
    <xdr:cxnSp macro="">
      <xdr:nvCxnSpPr>
        <xdr:cNvPr id="343" name="直線コネクタ 342"/>
        <xdr:cNvCxnSpPr/>
      </xdr:nvCxnSpPr>
      <xdr:spPr>
        <a:xfrm flipV="1">
          <a:off x="9639300" y="10082750"/>
          <a:ext cx="838200" cy="2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53422</xdr:rowOff>
    </xdr:from>
    <xdr:ext cx="599010" cy="259045"/>
    <xdr:sp macro="" textlink="">
      <xdr:nvSpPr>
        <xdr:cNvPr id="344" name="農林水産業費平均値テキスト"/>
        <xdr:cNvSpPr txBox="1"/>
      </xdr:nvSpPr>
      <xdr:spPr>
        <a:xfrm>
          <a:off x="10528300" y="9826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144053</xdr:rowOff>
    </xdr:from>
    <xdr:to>
      <xdr:col>50</xdr:col>
      <xdr:colOff>114300</xdr:colOff>
      <xdr:row>58</xdr:row>
      <xdr:rowOff>161397</xdr:rowOff>
    </xdr:to>
    <xdr:cxnSp macro="">
      <xdr:nvCxnSpPr>
        <xdr:cNvPr id="346" name="直線コネクタ 345"/>
        <xdr:cNvCxnSpPr/>
      </xdr:nvCxnSpPr>
      <xdr:spPr>
        <a:xfrm>
          <a:off x="8750300" y="10088153"/>
          <a:ext cx="889000" cy="1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158030</xdr:rowOff>
    </xdr:from>
    <xdr:ext cx="599010" cy="259045"/>
    <xdr:sp macro="" textlink="">
      <xdr:nvSpPr>
        <xdr:cNvPr id="348" name="テキスト ボックス 347"/>
        <xdr:cNvSpPr txBox="1"/>
      </xdr:nvSpPr>
      <xdr:spPr>
        <a:xfrm>
          <a:off x="9339795" y="975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89955</xdr:rowOff>
    </xdr:from>
    <xdr:to>
      <xdr:col>45</xdr:col>
      <xdr:colOff>177800</xdr:colOff>
      <xdr:row>58</xdr:row>
      <xdr:rowOff>144053</xdr:rowOff>
    </xdr:to>
    <xdr:cxnSp macro="">
      <xdr:nvCxnSpPr>
        <xdr:cNvPr id="349" name="直線コネクタ 348"/>
        <xdr:cNvCxnSpPr/>
      </xdr:nvCxnSpPr>
      <xdr:spPr>
        <a:xfrm>
          <a:off x="7861300" y="10034055"/>
          <a:ext cx="889000" cy="5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159452</xdr:rowOff>
    </xdr:from>
    <xdr:ext cx="599010" cy="259045"/>
    <xdr:sp macro="" textlink="">
      <xdr:nvSpPr>
        <xdr:cNvPr id="351" name="テキスト ボックス 350"/>
        <xdr:cNvSpPr txBox="1"/>
      </xdr:nvSpPr>
      <xdr:spPr>
        <a:xfrm>
          <a:off x="8450795" y="97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167112</xdr:rowOff>
    </xdr:from>
    <xdr:to>
      <xdr:col>41</xdr:col>
      <xdr:colOff>50800</xdr:colOff>
      <xdr:row>58</xdr:row>
      <xdr:rowOff>89955</xdr:rowOff>
    </xdr:to>
    <xdr:cxnSp macro="">
      <xdr:nvCxnSpPr>
        <xdr:cNvPr id="352" name="直線コネクタ 351"/>
        <xdr:cNvCxnSpPr/>
      </xdr:nvCxnSpPr>
      <xdr:spPr>
        <a:xfrm>
          <a:off x="6972300" y="9939762"/>
          <a:ext cx="889000" cy="9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157026</xdr:rowOff>
    </xdr:from>
    <xdr:ext cx="534377" cy="259045"/>
    <xdr:sp macro="" textlink="">
      <xdr:nvSpPr>
        <xdr:cNvPr id="354" name="テキスト ボックス 353"/>
        <xdr:cNvSpPr txBox="1"/>
      </xdr:nvSpPr>
      <xdr:spPr>
        <a:xfrm>
          <a:off x="7594111" y="101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150725</xdr:rowOff>
    </xdr:from>
    <xdr:ext cx="534377" cy="259045"/>
    <xdr:sp macro="" textlink="">
      <xdr:nvSpPr>
        <xdr:cNvPr id="356" name="テキスト ボックス 355"/>
        <xdr:cNvSpPr txBox="1"/>
      </xdr:nvSpPr>
      <xdr:spPr>
        <a:xfrm>
          <a:off x="6705111" y="1009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87850</xdr:rowOff>
    </xdr:from>
    <xdr:to>
      <xdr:col>55</xdr:col>
      <xdr:colOff>50800</xdr:colOff>
      <xdr:row>59</xdr:row>
      <xdr:rowOff>18000</xdr:rowOff>
    </xdr:to>
    <xdr:sp macro="" textlink="">
      <xdr:nvSpPr>
        <xdr:cNvPr id="362" name="楕円 361"/>
        <xdr:cNvSpPr/>
      </xdr:nvSpPr>
      <xdr:spPr>
        <a:xfrm>
          <a:off x="10426700" y="100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66277</xdr:rowOff>
    </xdr:from>
    <xdr:ext cx="534377" cy="259045"/>
    <xdr:sp macro="" textlink="">
      <xdr:nvSpPr>
        <xdr:cNvPr id="363" name="農林水産業費該当値テキスト"/>
        <xdr:cNvSpPr txBox="1"/>
      </xdr:nvSpPr>
      <xdr:spPr>
        <a:xfrm>
          <a:off x="10528300" y="1001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110597</xdr:rowOff>
    </xdr:from>
    <xdr:to>
      <xdr:col>50</xdr:col>
      <xdr:colOff>165100</xdr:colOff>
      <xdr:row>59</xdr:row>
      <xdr:rowOff>40747</xdr:rowOff>
    </xdr:to>
    <xdr:sp macro="" textlink="">
      <xdr:nvSpPr>
        <xdr:cNvPr id="364" name="楕円 363"/>
        <xdr:cNvSpPr/>
      </xdr:nvSpPr>
      <xdr:spPr>
        <a:xfrm>
          <a:off x="9588500" y="1005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31874</xdr:rowOff>
    </xdr:from>
    <xdr:ext cx="534377" cy="259045"/>
    <xdr:sp macro="" textlink="">
      <xdr:nvSpPr>
        <xdr:cNvPr id="365" name="テキスト ボックス 364"/>
        <xdr:cNvSpPr txBox="1"/>
      </xdr:nvSpPr>
      <xdr:spPr>
        <a:xfrm>
          <a:off x="9372111" y="1014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93253</xdr:rowOff>
    </xdr:from>
    <xdr:to>
      <xdr:col>46</xdr:col>
      <xdr:colOff>38100</xdr:colOff>
      <xdr:row>59</xdr:row>
      <xdr:rowOff>23403</xdr:rowOff>
    </xdr:to>
    <xdr:sp macro="" textlink="">
      <xdr:nvSpPr>
        <xdr:cNvPr id="366" name="楕円 365"/>
        <xdr:cNvSpPr/>
      </xdr:nvSpPr>
      <xdr:spPr>
        <a:xfrm>
          <a:off x="8699500" y="1003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14530</xdr:rowOff>
    </xdr:from>
    <xdr:ext cx="534377" cy="259045"/>
    <xdr:sp macro="" textlink="">
      <xdr:nvSpPr>
        <xdr:cNvPr id="367" name="テキスト ボックス 366"/>
        <xdr:cNvSpPr txBox="1"/>
      </xdr:nvSpPr>
      <xdr:spPr>
        <a:xfrm>
          <a:off x="8483111" y="1013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39155</xdr:rowOff>
    </xdr:from>
    <xdr:to>
      <xdr:col>41</xdr:col>
      <xdr:colOff>101600</xdr:colOff>
      <xdr:row>58</xdr:row>
      <xdr:rowOff>140755</xdr:rowOff>
    </xdr:to>
    <xdr:sp macro="" textlink="">
      <xdr:nvSpPr>
        <xdr:cNvPr id="368" name="楕円 367"/>
        <xdr:cNvSpPr/>
      </xdr:nvSpPr>
      <xdr:spPr>
        <a:xfrm>
          <a:off x="7810500" y="998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157282</xdr:rowOff>
    </xdr:from>
    <xdr:ext cx="599010" cy="259045"/>
    <xdr:sp macro="" textlink="">
      <xdr:nvSpPr>
        <xdr:cNvPr id="369" name="テキスト ボックス 368"/>
        <xdr:cNvSpPr txBox="1"/>
      </xdr:nvSpPr>
      <xdr:spPr>
        <a:xfrm>
          <a:off x="7561795" y="9758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116312</xdr:rowOff>
    </xdr:from>
    <xdr:to>
      <xdr:col>36</xdr:col>
      <xdr:colOff>165100</xdr:colOff>
      <xdr:row>58</xdr:row>
      <xdr:rowOff>46462</xdr:rowOff>
    </xdr:to>
    <xdr:sp macro="" textlink="">
      <xdr:nvSpPr>
        <xdr:cNvPr id="370" name="楕円 369"/>
        <xdr:cNvSpPr/>
      </xdr:nvSpPr>
      <xdr:spPr>
        <a:xfrm>
          <a:off x="6921500" y="988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62989</xdr:rowOff>
    </xdr:from>
    <xdr:ext cx="599010" cy="259045"/>
    <xdr:sp macro="" textlink="">
      <xdr:nvSpPr>
        <xdr:cNvPr id="371" name="テキスト ボックス 370"/>
        <xdr:cNvSpPr txBox="1"/>
      </xdr:nvSpPr>
      <xdr:spPr>
        <a:xfrm>
          <a:off x="6672795" y="966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53618</xdr:rowOff>
    </xdr:from>
    <xdr:to>
      <xdr:col>55</xdr:col>
      <xdr:colOff>0</xdr:colOff>
      <xdr:row>77</xdr:row>
      <xdr:rowOff>75381</xdr:rowOff>
    </xdr:to>
    <xdr:cxnSp macro="">
      <xdr:nvCxnSpPr>
        <xdr:cNvPr id="398" name="直線コネクタ 397"/>
        <xdr:cNvCxnSpPr/>
      </xdr:nvCxnSpPr>
      <xdr:spPr>
        <a:xfrm flipV="1">
          <a:off x="9639300" y="13255268"/>
          <a:ext cx="8382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54120</xdr:rowOff>
    </xdr:from>
    <xdr:ext cx="534377" cy="259045"/>
    <xdr:sp macro="" textlink="">
      <xdr:nvSpPr>
        <xdr:cNvPr id="399" name="商工費平均値テキスト"/>
        <xdr:cNvSpPr txBox="1"/>
      </xdr:nvSpPr>
      <xdr:spPr>
        <a:xfrm>
          <a:off x="10528300" y="1325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19886</xdr:rowOff>
    </xdr:from>
    <xdr:to>
      <xdr:col>50</xdr:col>
      <xdr:colOff>114300</xdr:colOff>
      <xdr:row>77</xdr:row>
      <xdr:rowOff>75381</xdr:rowOff>
    </xdr:to>
    <xdr:cxnSp macro="">
      <xdr:nvCxnSpPr>
        <xdr:cNvPr id="401" name="直線コネクタ 400"/>
        <xdr:cNvCxnSpPr/>
      </xdr:nvCxnSpPr>
      <xdr:spPr>
        <a:xfrm>
          <a:off x="8750300" y="13050086"/>
          <a:ext cx="889000" cy="22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5701</xdr:rowOff>
    </xdr:from>
    <xdr:ext cx="534377" cy="259045"/>
    <xdr:sp macro="" textlink="">
      <xdr:nvSpPr>
        <xdr:cNvPr id="403" name="テキスト ボックス 402"/>
        <xdr:cNvSpPr txBox="1"/>
      </xdr:nvSpPr>
      <xdr:spPr>
        <a:xfrm>
          <a:off x="9372111" y="133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19886</xdr:rowOff>
    </xdr:from>
    <xdr:to>
      <xdr:col>45</xdr:col>
      <xdr:colOff>177800</xdr:colOff>
      <xdr:row>77</xdr:row>
      <xdr:rowOff>96783</xdr:rowOff>
    </xdr:to>
    <xdr:cxnSp macro="">
      <xdr:nvCxnSpPr>
        <xdr:cNvPr id="404" name="直線コネクタ 403"/>
        <xdr:cNvCxnSpPr/>
      </xdr:nvCxnSpPr>
      <xdr:spPr>
        <a:xfrm flipV="1">
          <a:off x="7861300" y="13050086"/>
          <a:ext cx="889000" cy="24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14219</xdr:rowOff>
    </xdr:from>
    <xdr:ext cx="534377" cy="259045"/>
    <xdr:sp macro="" textlink="">
      <xdr:nvSpPr>
        <xdr:cNvPr id="406" name="テキスト ボックス 405"/>
        <xdr:cNvSpPr txBox="1"/>
      </xdr:nvSpPr>
      <xdr:spPr>
        <a:xfrm>
          <a:off x="8483111" y="133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96783</xdr:rowOff>
    </xdr:from>
    <xdr:to>
      <xdr:col>41</xdr:col>
      <xdr:colOff>50800</xdr:colOff>
      <xdr:row>77</xdr:row>
      <xdr:rowOff>104209</xdr:rowOff>
    </xdr:to>
    <xdr:cxnSp macro="">
      <xdr:nvCxnSpPr>
        <xdr:cNvPr id="407" name="直線コネクタ 406"/>
        <xdr:cNvCxnSpPr/>
      </xdr:nvCxnSpPr>
      <xdr:spPr>
        <a:xfrm flipV="1">
          <a:off x="6972300" y="13298433"/>
          <a:ext cx="889000" cy="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168457</xdr:rowOff>
    </xdr:from>
    <xdr:ext cx="534377" cy="259045"/>
    <xdr:sp macro="" textlink="">
      <xdr:nvSpPr>
        <xdr:cNvPr id="409" name="テキスト ボックス 408"/>
        <xdr:cNvSpPr txBox="1"/>
      </xdr:nvSpPr>
      <xdr:spPr>
        <a:xfrm>
          <a:off x="7594111" y="1337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46973</xdr:rowOff>
    </xdr:from>
    <xdr:ext cx="534377" cy="259045"/>
    <xdr:sp macro="" textlink="">
      <xdr:nvSpPr>
        <xdr:cNvPr id="411" name="テキスト ボックス 410"/>
        <xdr:cNvSpPr txBox="1"/>
      </xdr:nvSpPr>
      <xdr:spPr>
        <a:xfrm>
          <a:off x="6705111" y="1342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2818</xdr:rowOff>
    </xdr:from>
    <xdr:to>
      <xdr:col>55</xdr:col>
      <xdr:colOff>50800</xdr:colOff>
      <xdr:row>77</xdr:row>
      <xdr:rowOff>104418</xdr:rowOff>
    </xdr:to>
    <xdr:sp macro="" textlink="">
      <xdr:nvSpPr>
        <xdr:cNvPr id="417" name="楕円 416"/>
        <xdr:cNvSpPr/>
      </xdr:nvSpPr>
      <xdr:spPr>
        <a:xfrm>
          <a:off x="10426700" y="1320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25695</xdr:rowOff>
    </xdr:from>
    <xdr:ext cx="599010" cy="259045"/>
    <xdr:sp macro="" textlink="">
      <xdr:nvSpPr>
        <xdr:cNvPr id="418" name="商工費該当値テキスト"/>
        <xdr:cNvSpPr txBox="1"/>
      </xdr:nvSpPr>
      <xdr:spPr>
        <a:xfrm>
          <a:off x="10528300" y="1305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24581</xdr:rowOff>
    </xdr:from>
    <xdr:to>
      <xdr:col>50</xdr:col>
      <xdr:colOff>165100</xdr:colOff>
      <xdr:row>77</xdr:row>
      <xdr:rowOff>126181</xdr:rowOff>
    </xdr:to>
    <xdr:sp macro="" textlink="">
      <xdr:nvSpPr>
        <xdr:cNvPr id="419" name="楕円 418"/>
        <xdr:cNvSpPr/>
      </xdr:nvSpPr>
      <xdr:spPr>
        <a:xfrm>
          <a:off x="9588500" y="1322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142708</xdr:rowOff>
    </xdr:from>
    <xdr:ext cx="599010" cy="259045"/>
    <xdr:sp macro="" textlink="">
      <xdr:nvSpPr>
        <xdr:cNvPr id="420" name="テキスト ボックス 419"/>
        <xdr:cNvSpPr txBox="1"/>
      </xdr:nvSpPr>
      <xdr:spPr>
        <a:xfrm>
          <a:off x="9339795" y="130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140536</xdr:rowOff>
    </xdr:from>
    <xdr:to>
      <xdr:col>46</xdr:col>
      <xdr:colOff>38100</xdr:colOff>
      <xdr:row>76</xdr:row>
      <xdr:rowOff>70687</xdr:rowOff>
    </xdr:to>
    <xdr:sp macro="" textlink="">
      <xdr:nvSpPr>
        <xdr:cNvPr id="421" name="楕円 420"/>
        <xdr:cNvSpPr/>
      </xdr:nvSpPr>
      <xdr:spPr>
        <a:xfrm>
          <a:off x="8699500" y="129992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87213</xdr:rowOff>
    </xdr:from>
    <xdr:ext cx="599010" cy="259045"/>
    <xdr:sp macro="" textlink="">
      <xdr:nvSpPr>
        <xdr:cNvPr id="422" name="テキスト ボックス 421"/>
        <xdr:cNvSpPr txBox="1"/>
      </xdr:nvSpPr>
      <xdr:spPr>
        <a:xfrm>
          <a:off x="8450795" y="1277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45983</xdr:rowOff>
    </xdr:from>
    <xdr:to>
      <xdr:col>41</xdr:col>
      <xdr:colOff>101600</xdr:colOff>
      <xdr:row>77</xdr:row>
      <xdr:rowOff>147583</xdr:rowOff>
    </xdr:to>
    <xdr:sp macro="" textlink="">
      <xdr:nvSpPr>
        <xdr:cNvPr id="423" name="楕円 422"/>
        <xdr:cNvSpPr/>
      </xdr:nvSpPr>
      <xdr:spPr>
        <a:xfrm>
          <a:off x="7810500" y="1324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164110</xdr:rowOff>
    </xdr:from>
    <xdr:ext cx="534377" cy="259045"/>
    <xdr:sp macro="" textlink="">
      <xdr:nvSpPr>
        <xdr:cNvPr id="424" name="テキスト ボックス 423"/>
        <xdr:cNvSpPr txBox="1"/>
      </xdr:nvSpPr>
      <xdr:spPr>
        <a:xfrm>
          <a:off x="7594111" y="1302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53409</xdr:rowOff>
    </xdr:from>
    <xdr:to>
      <xdr:col>36</xdr:col>
      <xdr:colOff>165100</xdr:colOff>
      <xdr:row>77</xdr:row>
      <xdr:rowOff>155009</xdr:rowOff>
    </xdr:to>
    <xdr:sp macro="" textlink="">
      <xdr:nvSpPr>
        <xdr:cNvPr id="425" name="楕円 424"/>
        <xdr:cNvSpPr/>
      </xdr:nvSpPr>
      <xdr:spPr>
        <a:xfrm>
          <a:off x="6921500" y="1325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86</xdr:rowOff>
    </xdr:from>
    <xdr:ext cx="534377" cy="259045"/>
    <xdr:sp macro="" textlink="">
      <xdr:nvSpPr>
        <xdr:cNvPr id="426" name="テキスト ボックス 425"/>
        <xdr:cNvSpPr txBox="1"/>
      </xdr:nvSpPr>
      <xdr:spPr>
        <a:xfrm>
          <a:off x="6705111" y="1303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54944</xdr:rowOff>
    </xdr:from>
    <xdr:to>
      <xdr:col>55</xdr:col>
      <xdr:colOff>0</xdr:colOff>
      <xdr:row>95</xdr:row>
      <xdr:rowOff>95958</xdr:rowOff>
    </xdr:to>
    <xdr:cxnSp macro="">
      <xdr:nvCxnSpPr>
        <xdr:cNvPr id="455" name="直線コネクタ 454"/>
        <xdr:cNvCxnSpPr/>
      </xdr:nvCxnSpPr>
      <xdr:spPr>
        <a:xfrm flipV="1">
          <a:off x="9639300" y="15828344"/>
          <a:ext cx="838200" cy="55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102951</xdr:rowOff>
    </xdr:from>
    <xdr:ext cx="599010" cy="259045"/>
    <xdr:sp macro="" textlink="">
      <xdr:nvSpPr>
        <xdr:cNvPr id="456" name="土木費平均値テキスト"/>
        <xdr:cNvSpPr txBox="1"/>
      </xdr:nvSpPr>
      <xdr:spPr>
        <a:xfrm>
          <a:off x="10528300" y="16733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95958</xdr:rowOff>
    </xdr:from>
    <xdr:to>
      <xdr:col>50</xdr:col>
      <xdr:colOff>114300</xdr:colOff>
      <xdr:row>97</xdr:row>
      <xdr:rowOff>51794</xdr:rowOff>
    </xdr:to>
    <xdr:cxnSp macro="">
      <xdr:nvCxnSpPr>
        <xdr:cNvPr id="458" name="直線コネクタ 457"/>
        <xdr:cNvCxnSpPr/>
      </xdr:nvCxnSpPr>
      <xdr:spPr>
        <a:xfrm flipV="1">
          <a:off x="8750300" y="16383708"/>
          <a:ext cx="889000" cy="29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53129</xdr:rowOff>
    </xdr:from>
    <xdr:ext cx="599010" cy="259045"/>
    <xdr:sp macro="" textlink="">
      <xdr:nvSpPr>
        <xdr:cNvPr id="460" name="テキスト ボックス 459"/>
        <xdr:cNvSpPr txBox="1"/>
      </xdr:nvSpPr>
      <xdr:spPr>
        <a:xfrm>
          <a:off x="9339795" y="1685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126112</xdr:rowOff>
    </xdr:from>
    <xdr:to>
      <xdr:col>45</xdr:col>
      <xdr:colOff>177800</xdr:colOff>
      <xdr:row>97</xdr:row>
      <xdr:rowOff>51794</xdr:rowOff>
    </xdr:to>
    <xdr:cxnSp macro="">
      <xdr:nvCxnSpPr>
        <xdr:cNvPr id="461" name="直線コネクタ 460"/>
        <xdr:cNvCxnSpPr/>
      </xdr:nvCxnSpPr>
      <xdr:spPr>
        <a:xfrm>
          <a:off x="7861300" y="16585312"/>
          <a:ext cx="889000" cy="9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52236</xdr:rowOff>
    </xdr:from>
    <xdr:ext cx="599010" cy="259045"/>
    <xdr:sp macro="" textlink="">
      <xdr:nvSpPr>
        <xdr:cNvPr id="463" name="テキスト ボックス 462"/>
        <xdr:cNvSpPr txBox="1"/>
      </xdr:nvSpPr>
      <xdr:spPr>
        <a:xfrm>
          <a:off x="8450795" y="168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53443</xdr:rowOff>
    </xdr:from>
    <xdr:to>
      <xdr:col>41</xdr:col>
      <xdr:colOff>50800</xdr:colOff>
      <xdr:row>96</xdr:row>
      <xdr:rowOff>126112</xdr:rowOff>
    </xdr:to>
    <xdr:cxnSp macro="">
      <xdr:nvCxnSpPr>
        <xdr:cNvPr id="464" name="直線コネクタ 463"/>
        <xdr:cNvCxnSpPr/>
      </xdr:nvCxnSpPr>
      <xdr:spPr>
        <a:xfrm>
          <a:off x="6972300" y="16512643"/>
          <a:ext cx="889000" cy="7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61366</xdr:rowOff>
    </xdr:from>
    <xdr:ext cx="599010" cy="259045"/>
    <xdr:sp macro="" textlink="">
      <xdr:nvSpPr>
        <xdr:cNvPr id="466" name="テキスト ボックス 465"/>
        <xdr:cNvSpPr txBox="1"/>
      </xdr:nvSpPr>
      <xdr:spPr>
        <a:xfrm>
          <a:off x="7561795" y="168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68615</xdr:rowOff>
    </xdr:from>
    <xdr:ext cx="599010" cy="259045"/>
    <xdr:sp macro="" textlink="">
      <xdr:nvSpPr>
        <xdr:cNvPr id="468" name="テキスト ボックス 467"/>
        <xdr:cNvSpPr txBox="1"/>
      </xdr:nvSpPr>
      <xdr:spPr>
        <a:xfrm>
          <a:off x="6672795" y="1687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4144</xdr:rowOff>
    </xdr:from>
    <xdr:to>
      <xdr:col>55</xdr:col>
      <xdr:colOff>50800</xdr:colOff>
      <xdr:row>92</xdr:row>
      <xdr:rowOff>105744</xdr:rowOff>
    </xdr:to>
    <xdr:sp macro="" textlink="">
      <xdr:nvSpPr>
        <xdr:cNvPr id="474" name="楕円 473"/>
        <xdr:cNvSpPr/>
      </xdr:nvSpPr>
      <xdr:spPr>
        <a:xfrm>
          <a:off x="10426700" y="1577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27021</xdr:rowOff>
    </xdr:from>
    <xdr:ext cx="599010" cy="259045"/>
    <xdr:sp macro="" textlink="">
      <xdr:nvSpPr>
        <xdr:cNvPr id="475" name="土木費該当値テキスト"/>
        <xdr:cNvSpPr txBox="1"/>
      </xdr:nvSpPr>
      <xdr:spPr>
        <a:xfrm>
          <a:off x="10528300" y="1562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45158</xdr:rowOff>
    </xdr:from>
    <xdr:to>
      <xdr:col>50</xdr:col>
      <xdr:colOff>165100</xdr:colOff>
      <xdr:row>95</xdr:row>
      <xdr:rowOff>146758</xdr:rowOff>
    </xdr:to>
    <xdr:sp macro="" textlink="">
      <xdr:nvSpPr>
        <xdr:cNvPr id="476" name="楕円 475"/>
        <xdr:cNvSpPr/>
      </xdr:nvSpPr>
      <xdr:spPr>
        <a:xfrm>
          <a:off x="9588500" y="1633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163285</xdr:rowOff>
    </xdr:from>
    <xdr:ext cx="599010" cy="259045"/>
    <xdr:sp macro="" textlink="">
      <xdr:nvSpPr>
        <xdr:cNvPr id="477" name="テキスト ボックス 476"/>
        <xdr:cNvSpPr txBox="1"/>
      </xdr:nvSpPr>
      <xdr:spPr>
        <a:xfrm>
          <a:off x="9339795" y="16108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994</xdr:rowOff>
    </xdr:from>
    <xdr:to>
      <xdr:col>46</xdr:col>
      <xdr:colOff>38100</xdr:colOff>
      <xdr:row>97</xdr:row>
      <xdr:rowOff>102594</xdr:rowOff>
    </xdr:to>
    <xdr:sp macro="" textlink="">
      <xdr:nvSpPr>
        <xdr:cNvPr id="478" name="楕円 477"/>
        <xdr:cNvSpPr/>
      </xdr:nvSpPr>
      <xdr:spPr>
        <a:xfrm>
          <a:off x="8699500" y="1663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119121</xdr:rowOff>
    </xdr:from>
    <xdr:ext cx="599010" cy="259045"/>
    <xdr:sp macro="" textlink="">
      <xdr:nvSpPr>
        <xdr:cNvPr id="479" name="テキスト ボックス 478"/>
        <xdr:cNvSpPr txBox="1"/>
      </xdr:nvSpPr>
      <xdr:spPr>
        <a:xfrm>
          <a:off x="8450795" y="1640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75312</xdr:rowOff>
    </xdr:from>
    <xdr:to>
      <xdr:col>41</xdr:col>
      <xdr:colOff>101600</xdr:colOff>
      <xdr:row>97</xdr:row>
      <xdr:rowOff>5462</xdr:rowOff>
    </xdr:to>
    <xdr:sp macro="" textlink="">
      <xdr:nvSpPr>
        <xdr:cNvPr id="480" name="楕円 479"/>
        <xdr:cNvSpPr/>
      </xdr:nvSpPr>
      <xdr:spPr>
        <a:xfrm>
          <a:off x="7810500" y="1653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21989</xdr:rowOff>
    </xdr:from>
    <xdr:ext cx="599010" cy="259045"/>
    <xdr:sp macro="" textlink="">
      <xdr:nvSpPr>
        <xdr:cNvPr id="481" name="テキスト ボックス 480"/>
        <xdr:cNvSpPr txBox="1"/>
      </xdr:nvSpPr>
      <xdr:spPr>
        <a:xfrm>
          <a:off x="7561795" y="1630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2643</xdr:rowOff>
    </xdr:from>
    <xdr:to>
      <xdr:col>36</xdr:col>
      <xdr:colOff>165100</xdr:colOff>
      <xdr:row>96</xdr:row>
      <xdr:rowOff>104243</xdr:rowOff>
    </xdr:to>
    <xdr:sp macro="" textlink="">
      <xdr:nvSpPr>
        <xdr:cNvPr id="482" name="楕円 481"/>
        <xdr:cNvSpPr/>
      </xdr:nvSpPr>
      <xdr:spPr>
        <a:xfrm>
          <a:off x="6921500" y="164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120770</xdr:rowOff>
    </xdr:from>
    <xdr:ext cx="599010" cy="259045"/>
    <xdr:sp macro="" textlink="">
      <xdr:nvSpPr>
        <xdr:cNvPr id="483" name="テキスト ボックス 482"/>
        <xdr:cNvSpPr txBox="1"/>
      </xdr:nvSpPr>
      <xdr:spPr>
        <a:xfrm>
          <a:off x="6672795" y="1623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36968</xdr:rowOff>
    </xdr:from>
    <xdr:to>
      <xdr:col>85</xdr:col>
      <xdr:colOff>127000</xdr:colOff>
      <xdr:row>39</xdr:row>
      <xdr:rowOff>40390</xdr:rowOff>
    </xdr:to>
    <xdr:cxnSp macro="">
      <xdr:nvCxnSpPr>
        <xdr:cNvPr id="514" name="直線コネクタ 513"/>
        <xdr:cNvCxnSpPr/>
      </xdr:nvCxnSpPr>
      <xdr:spPr>
        <a:xfrm>
          <a:off x="15481300" y="6723518"/>
          <a:ext cx="838200" cy="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164796</xdr:rowOff>
    </xdr:from>
    <xdr:ext cx="534377" cy="259045"/>
    <xdr:sp macro="" textlink="">
      <xdr:nvSpPr>
        <xdr:cNvPr id="515" name="消防費平均値テキスト"/>
        <xdr:cNvSpPr txBox="1"/>
      </xdr:nvSpPr>
      <xdr:spPr>
        <a:xfrm>
          <a:off x="16370300" y="633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134396</xdr:rowOff>
    </xdr:from>
    <xdr:to>
      <xdr:col>81</xdr:col>
      <xdr:colOff>50800</xdr:colOff>
      <xdr:row>39</xdr:row>
      <xdr:rowOff>36968</xdr:rowOff>
    </xdr:to>
    <xdr:cxnSp macro="">
      <xdr:nvCxnSpPr>
        <xdr:cNvPr id="517" name="直線コネクタ 516"/>
        <xdr:cNvCxnSpPr/>
      </xdr:nvCxnSpPr>
      <xdr:spPr>
        <a:xfrm>
          <a:off x="14592300" y="6649496"/>
          <a:ext cx="889000" cy="7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122749</xdr:rowOff>
    </xdr:from>
    <xdr:ext cx="534377" cy="259045"/>
    <xdr:sp macro="" textlink="">
      <xdr:nvSpPr>
        <xdr:cNvPr id="519" name="テキスト ボックス 518"/>
        <xdr:cNvSpPr txBox="1"/>
      </xdr:nvSpPr>
      <xdr:spPr>
        <a:xfrm>
          <a:off x="15214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148475</xdr:rowOff>
    </xdr:from>
    <xdr:to>
      <xdr:col>76</xdr:col>
      <xdr:colOff>114300</xdr:colOff>
      <xdr:row>38</xdr:row>
      <xdr:rowOff>134396</xdr:rowOff>
    </xdr:to>
    <xdr:cxnSp macro="">
      <xdr:nvCxnSpPr>
        <xdr:cNvPr id="520" name="直線コネクタ 519"/>
        <xdr:cNvCxnSpPr/>
      </xdr:nvCxnSpPr>
      <xdr:spPr>
        <a:xfrm>
          <a:off x="13703300" y="6492125"/>
          <a:ext cx="889000" cy="15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134531</xdr:rowOff>
    </xdr:from>
    <xdr:ext cx="534377" cy="259045"/>
    <xdr:sp macro="" textlink="">
      <xdr:nvSpPr>
        <xdr:cNvPr id="522" name="テキスト ボックス 521"/>
        <xdr:cNvSpPr txBox="1"/>
      </xdr:nvSpPr>
      <xdr:spPr>
        <a:xfrm>
          <a:off x="14325111" y="63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8931</xdr:rowOff>
    </xdr:from>
    <xdr:to>
      <xdr:col>71</xdr:col>
      <xdr:colOff>177800</xdr:colOff>
      <xdr:row>37</xdr:row>
      <xdr:rowOff>148475</xdr:rowOff>
    </xdr:to>
    <xdr:cxnSp macro="">
      <xdr:nvCxnSpPr>
        <xdr:cNvPr id="523" name="直線コネクタ 522"/>
        <xdr:cNvCxnSpPr/>
      </xdr:nvCxnSpPr>
      <xdr:spPr>
        <a:xfrm>
          <a:off x="12814300" y="6352581"/>
          <a:ext cx="889000" cy="13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95902</xdr:rowOff>
    </xdr:from>
    <xdr:ext cx="534377" cy="259045"/>
    <xdr:sp macro="" textlink="">
      <xdr:nvSpPr>
        <xdr:cNvPr id="525" name="テキスト ボックス 524"/>
        <xdr:cNvSpPr txBox="1"/>
      </xdr:nvSpPr>
      <xdr:spPr>
        <a:xfrm>
          <a:off x="13436111" y="661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94468</xdr:rowOff>
    </xdr:from>
    <xdr:ext cx="534377" cy="259045"/>
    <xdr:sp macro="" textlink="">
      <xdr:nvSpPr>
        <xdr:cNvPr id="527" name="テキスト ボックス 526"/>
        <xdr:cNvSpPr txBox="1"/>
      </xdr:nvSpPr>
      <xdr:spPr>
        <a:xfrm>
          <a:off x="12547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161040</xdr:rowOff>
    </xdr:from>
    <xdr:to>
      <xdr:col>85</xdr:col>
      <xdr:colOff>177800</xdr:colOff>
      <xdr:row>39</xdr:row>
      <xdr:rowOff>91190</xdr:rowOff>
    </xdr:to>
    <xdr:sp macro="" textlink="">
      <xdr:nvSpPr>
        <xdr:cNvPr id="533" name="楕円 532"/>
        <xdr:cNvSpPr/>
      </xdr:nvSpPr>
      <xdr:spPr>
        <a:xfrm>
          <a:off x="16268700" y="667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75967</xdr:rowOff>
    </xdr:from>
    <xdr:ext cx="534377" cy="259045"/>
    <xdr:sp macro="" textlink="">
      <xdr:nvSpPr>
        <xdr:cNvPr id="534" name="消防費該当値テキスト"/>
        <xdr:cNvSpPr txBox="1"/>
      </xdr:nvSpPr>
      <xdr:spPr>
        <a:xfrm>
          <a:off x="16370300" y="659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157618</xdr:rowOff>
    </xdr:from>
    <xdr:to>
      <xdr:col>81</xdr:col>
      <xdr:colOff>101600</xdr:colOff>
      <xdr:row>39</xdr:row>
      <xdr:rowOff>87768</xdr:rowOff>
    </xdr:to>
    <xdr:sp macro="" textlink="">
      <xdr:nvSpPr>
        <xdr:cNvPr id="535" name="楕円 534"/>
        <xdr:cNvSpPr/>
      </xdr:nvSpPr>
      <xdr:spPr>
        <a:xfrm>
          <a:off x="15430500" y="667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78895</xdr:rowOff>
    </xdr:from>
    <xdr:ext cx="534377" cy="259045"/>
    <xdr:sp macro="" textlink="">
      <xdr:nvSpPr>
        <xdr:cNvPr id="536" name="テキスト ボックス 535"/>
        <xdr:cNvSpPr txBox="1"/>
      </xdr:nvSpPr>
      <xdr:spPr>
        <a:xfrm>
          <a:off x="15214111" y="676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83596</xdr:rowOff>
    </xdr:from>
    <xdr:to>
      <xdr:col>76</xdr:col>
      <xdr:colOff>165100</xdr:colOff>
      <xdr:row>39</xdr:row>
      <xdr:rowOff>13746</xdr:rowOff>
    </xdr:to>
    <xdr:sp macro="" textlink="">
      <xdr:nvSpPr>
        <xdr:cNvPr id="537" name="楕円 536"/>
        <xdr:cNvSpPr/>
      </xdr:nvSpPr>
      <xdr:spPr>
        <a:xfrm>
          <a:off x="14541500" y="659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4873</xdr:rowOff>
    </xdr:from>
    <xdr:ext cx="534377" cy="259045"/>
    <xdr:sp macro="" textlink="">
      <xdr:nvSpPr>
        <xdr:cNvPr id="538" name="テキスト ボックス 537"/>
        <xdr:cNvSpPr txBox="1"/>
      </xdr:nvSpPr>
      <xdr:spPr>
        <a:xfrm>
          <a:off x="14325111" y="669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97675</xdr:rowOff>
    </xdr:from>
    <xdr:to>
      <xdr:col>72</xdr:col>
      <xdr:colOff>38100</xdr:colOff>
      <xdr:row>38</xdr:row>
      <xdr:rowOff>27825</xdr:rowOff>
    </xdr:to>
    <xdr:sp macro="" textlink="">
      <xdr:nvSpPr>
        <xdr:cNvPr id="539" name="楕円 538"/>
        <xdr:cNvSpPr/>
      </xdr:nvSpPr>
      <xdr:spPr>
        <a:xfrm>
          <a:off x="13652500" y="644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44352</xdr:rowOff>
    </xdr:from>
    <xdr:ext cx="534377" cy="259045"/>
    <xdr:sp macro="" textlink="">
      <xdr:nvSpPr>
        <xdr:cNvPr id="540" name="テキスト ボックス 539"/>
        <xdr:cNvSpPr txBox="1"/>
      </xdr:nvSpPr>
      <xdr:spPr>
        <a:xfrm>
          <a:off x="13436111" y="621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129581</xdr:rowOff>
    </xdr:from>
    <xdr:to>
      <xdr:col>67</xdr:col>
      <xdr:colOff>101600</xdr:colOff>
      <xdr:row>37</xdr:row>
      <xdr:rowOff>59731</xdr:rowOff>
    </xdr:to>
    <xdr:sp macro="" textlink="">
      <xdr:nvSpPr>
        <xdr:cNvPr id="541" name="楕円 540"/>
        <xdr:cNvSpPr/>
      </xdr:nvSpPr>
      <xdr:spPr>
        <a:xfrm>
          <a:off x="12763500" y="630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76258</xdr:rowOff>
    </xdr:from>
    <xdr:ext cx="599010" cy="259045"/>
    <xdr:sp macro="" textlink="">
      <xdr:nvSpPr>
        <xdr:cNvPr id="542" name="テキスト ボックス 541"/>
        <xdr:cNvSpPr txBox="1"/>
      </xdr:nvSpPr>
      <xdr:spPr>
        <a:xfrm>
          <a:off x="12514795" y="607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13253</xdr:rowOff>
    </xdr:from>
    <xdr:to>
      <xdr:col>85</xdr:col>
      <xdr:colOff>127000</xdr:colOff>
      <xdr:row>56</xdr:row>
      <xdr:rowOff>128126</xdr:rowOff>
    </xdr:to>
    <xdr:cxnSp macro="">
      <xdr:nvCxnSpPr>
        <xdr:cNvPr id="573" name="直線コネクタ 572"/>
        <xdr:cNvCxnSpPr/>
      </xdr:nvCxnSpPr>
      <xdr:spPr>
        <a:xfrm>
          <a:off x="15481300" y="9614453"/>
          <a:ext cx="838200" cy="11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131823</xdr:rowOff>
    </xdr:from>
    <xdr:ext cx="599010" cy="259045"/>
    <xdr:sp macro="" textlink="">
      <xdr:nvSpPr>
        <xdr:cNvPr id="574" name="教育費平均値テキスト"/>
        <xdr:cNvSpPr txBox="1"/>
      </xdr:nvSpPr>
      <xdr:spPr>
        <a:xfrm>
          <a:off x="16370300" y="9904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122710</xdr:rowOff>
    </xdr:from>
    <xdr:to>
      <xdr:col>81</xdr:col>
      <xdr:colOff>50800</xdr:colOff>
      <xdr:row>56</xdr:row>
      <xdr:rowOff>13253</xdr:rowOff>
    </xdr:to>
    <xdr:cxnSp macro="">
      <xdr:nvCxnSpPr>
        <xdr:cNvPr id="576" name="直線コネクタ 575"/>
        <xdr:cNvCxnSpPr/>
      </xdr:nvCxnSpPr>
      <xdr:spPr>
        <a:xfrm>
          <a:off x="14592300" y="9552460"/>
          <a:ext cx="889000" cy="6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118970</xdr:rowOff>
    </xdr:from>
    <xdr:ext cx="599010" cy="259045"/>
    <xdr:sp macro="" textlink="">
      <xdr:nvSpPr>
        <xdr:cNvPr id="578" name="テキスト ボックス 577"/>
        <xdr:cNvSpPr txBox="1"/>
      </xdr:nvSpPr>
      <xdr:spPr>
        <a:xfrm>
          <a:off x="15181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122710</xdr:rowOff>
    </xdr:from>
    <xdr:to>
      <xdr:col>76</xdr:col>
      <xdr:colOff>114300</xdr:colOff>
      <xdr:row>57</xdr:row>
      <xdr:rowOff>70224</xdr:rowOff>
    </xdr:to>
    <xdr:cxnSp macro="">
      <xdr:nvCxnSpPr>
        <xdr:cNvPr id="579" name="直線コネクタ 578"/>
        <xdr:cNvCxnSpPr/>
      </xdr:nvCxnSpPr>
      <xdr:spPr>
        <a:xfrm flipV="1">
          <a:off x="13703300" y="9552460"/>
          <a:ext cx="889000" cy="29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107787</xdr:rowOff>
    </xdr:from>
    <xdr:ext cx="599010" cy="259045"/>
    <xdr:sp macro="" textlink="">
      <xdr:nvSpPr>
        <xdr:cNvPr id="581" name="テキスト ボックス 580"/>
        <xdr:cNvSpPr txBox="1"/>
      </xdr:nvSpPr>
      <xdr:spPr>
        <a:xfrm>
          <a:off x="14292795" y="1005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132937</xdr:rowOff>
    </xdr:from>
    <xdr:to>
      <xdr:col>71</xdr:col>
      <xdr:colOff>177800</xdr:colOff>
      <xdr:row>57</xdr:row>
      <xdr:rowOff>70224</xdr:rowOff>
    </xdr:to>
    <xdr:cxnSp macro="">
      <xdr:nvCxnSpPr>
        <xdr:cNvPr id="582" name="直線コネクタ 581"/>
        <xdr:cNvCxnSpPr/>
      </xdr:nvCxnSpPr>
      <xdr:spPr>
        <a:xfrm>
          <a:off x="12814300" y="9391237"/>
          <a:ext cx="889000" cy="45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76888</xdr:rowOff>
    </xdr:from>
    <xdr:ext cx="599010" cy="259045"/>
    <xdr:sp macro="" textlink="">
      <xdr:nvSpPr>
        <xdr:cNvPr id="584" name="テキスト ボックス 583"/>
        <xdr:cNvSpPr txBox="1"/>
      </xdr:nvSpPr>
      <xdr:spPr>
        <a:xfrm>
          <a:off x="13403795" y="1002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85445</xdr:rowOff>
    </xdr:from>
    <xdr:ext cx="599010" cy="259045"/>
    <xdr:sp macro="" textlink="">
      <xdr:nvSpPr>
        <xdr:cNvPr id="586" name="テキスト ボックス 585"/>
        <xdr:cNvSpPr txBox="1"/>
      </xdr:nvSpPr>
      <xdr:spPr>
        <a:xfrm>
          <a:off x="12514795" y="1002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77326</xdr:rowOff>
    </xdr:from>
    <xdr:to>
      <xdr:col>85</xdr:col>
      <xdr:colOff>177800</xdr:colOff>
      <xdr:row>57</xdr:row>
      <xdr:rowOff>7476</xdr:rowOff>
    </xdr:to>
    <xdr:sp macro="" textlink="">
      <xdr:nvSpPr>
        <xdr:cNvPr id="592" name="楕円 591"/>
        <xdr:cNvSpPr/>
      </xdr:nvSpPr>
      <xdr:spPr>
        <a:xfrm>
          <a:off x="16268700" y="96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100203</xdr:rowOff>
    </xdr:from>
    <xdr:ext cx="599010" cy="259045"/>
    <xdr:sp macro="" textlink="">
      <xdr:nvSpPr>
        <xdr:cNvPr id="593" name="教育費該当値テキスト"/>
        <xdr:cNvSpPr txBox="1"/>
      </xdr:nvSpPr>
      <xdr:spPr>
        <a:xfrm>
          <a:off x="16370300" y="952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133903</xdr:rowOff>
    </xdr:from>
    <xdr:to>
      <xdr:col>81</xdr:col>
      <xdr:colOff>101600</xdr:colOff>
      <xdr:row>56</xdr:row>
      <xdr:rowOff>64053</xdr:rowOff>
    </xdr:to>
    <xdr:sp macro="" textlink="">
      <xdr:nvSpPr>
        <xdr:cNvPr id="594" name="楕円 593"/>
        <xdr:cNvSpPr/>
      </xdr:nvSpPr>
      <xdr:spPr>
        <a:xfrm>
          <a:off x="15430500" y="956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80580</xdr:rowOff>
    </xdr:from>
    <xdr:ext cx="599010" cy="259045"/>
    <xdr:sp macro="" textlink="">
      <xdr:nvSpPr>
        <xdr:cNvPr id="595" name="テキスト ボックス 594"/>
        <xdr:cNvSpPr txBox="1"/>
      </xdr:nvSpPr>
      <xdr:spPr>
        <a:xfrm>
          <a:off x="15181795" y="933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71910</xdr:rowOff>
    </xdr:from>
    <xdr:to>
      <xdr:col>76</xdr:col>
      <xdr:colOff>165100</xdr:colOff>
      <xdr:row>56</xdr:row>
      <xdr:rowOff>2060</xdr:rowOff>
    </xdr:to>
    <xdr:sp macro="" textlink="">
      <xdr:nvSpPr>
        <xdr:cNvPr id="596" name="楕円 595"/>
        <xdr:cNvSpPr/>
      </xdr:nvSpPr>
      <xdr:spPr>
        <a:xfrm>
          <a:off x="14541500" y="950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18587</xdr:rowOff>
    </xdr:from>
    <xdr:ext cx="599010" cy="259045"/>
    <xdr:sp macro="" textlink="">
      <xdr:nvSpPr>
        <xdr:cNvPr id="597" name="テキスト ボックス 596"/>
        <xdr:cNvSpPr txBox="1"/>
      </xdr:nvSpPr>
      <xdr:spPr>
        <a:xfrm>
          <a:off x="14292795" y="927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19424</xdr:rowOff>
    </xdr:from>
    <xdr:to>
      <xdr:col>72</xdr:col>
      <xdr:colOff>38100</xdr:colOff>
      <xdr:row>57</xdr:row>
      <xdr:rowOff>121024</xdr:rowOff>
    </xdr:to>
    <xdr:sp macro="" textlink="">
      <xdr:nvSpPr>
        <xdr:cNvPr id="598" name="楕円 597"/>
        <xdr:cNvSpPr/>
      </xdr:nvSpPr>
      <xdr:spPr>
        <a:xfrm>
          <a:off x="13652500" y="979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137551</xdr:rowOff>
    </xdr:from>
    <xdr:ext cx="599010" cy="259045"/>
    <xdr:sp macro="" textlink="">
      <xdr:nvSpPr>
        <xdr:cNvPr id="599" name="テキスト ボックス 598"/>
        <xdr:cNvSpPr txBox="1"/>
      </xdr:nvSpPr>
      <xdr:spPr>
        <a:xfrm>
          <a:off x="13403795" y="9567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82137</xdr:rowOff>
    </xdr:from>
    <xdr:to>
      <xdr:col>67</xdr:col>
      <xdr:colOff>101600</xdr:colOff>
      <xdr:row>55</xdr:row>
      <xdr:rowOff>12287</xdr:rowOff>
    </xdr:to>
    <xdr:sp macro="" textlink="">
      <xdr:nvSpPr>
        <xdr:cNvPr id="600" name="楕円 599"/>
        <xdr:cNvSpPr/>
      </xdr:nvSpPr>
      <xdr:spPr>
        <a:xfrm>
          <a:off x="12763500" y="934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28814</xdr:rowOff>
    </xdr:from>
    <xdr:ext cx="599010" cy="259045"/>
    <xdr:sp macro="" textlink="">
      <xdr:nvSpPr>
        <xdr:cNvPr id="601" name="テキスト ボックス 600"/>
        <xdr:cNvSpPr txBox="1"/>
      </xdr:nvSpPr>
      <xdr:spPr>
        <a:xfrm>
          <a:off x="12514795" y="911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14503</xdr:rowOff>
    </xdr:from>
    <xdr:to>
      <xdr:col>85</xdr:col>
      <xdr:colOff>127000</xdr:colOff>
      <xdr:row>78</xdr:row>
      <xdr:rowOff>99271</xdr:rowOff>
    </xdr:to>
    <xdr:cxnSp macro="">
      <xdr:nvCxnSpPr>
        <xdr:cNvPr id="628" name="直線コネクタ 627"/>
        <xdr:cNvCxnSpPr/>
      </xdr:nvCxnSpPr>
      <xdr:spPr>
        <a:xfrm flipV="1">
          <a:off x="15481300" y="13044703"/>
          <a:ext cx="838200" cy="42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26756</xdr:rowOff>
    </xdr:from>
    <xdr:ext cx="534377" cy="259045"/>
    <xdr:sp macro="" textlink="">
      <xdr:nvSpPr>
        <xdr:cNvPr id="629" name="災害復旧費平均値テキスト"/>
        <xdr:cNvSpPr txBox="1"/>
      </xdr:nvSpPr>
      <xdr:spPr>
        <a:xfrm>
          <a:off x="16370300" y="1339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99271</xdr:rowOff>
    </xdr:from>
    <xdr:to>
      <xdr:col>81</xdr:col>
      <xdr:colOff>50800</xdr:colOff>
      <xdr:row>78</xdr:row>
      <xdr:rowOff>139700</xdr:rowOff>
    </xdr:to>
    <xdr:cxnSp macro="">
      <xdr:nvCxnSpPr>
        <xdr:cNvPr id="631" name="直線コネクタ 630"/>
        <xdr:cNvCxnSpPr/>
      </xdr:nvCxnSpPr>
      <xdr:spPr>
        <a:xfrm flipV="1">
          <a:off x="14592300" y="13472371"/>
          <a:ext cx="889000" cy="4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144232</xdr:rowOff>
    </xdr:from>
    <xdr:ext cx="534377" cy="259045"/>
    <xdr:sp macro="" textlink="">
      <xdr:nvSpPr>
        <xdr:cNvPr id="633" name="テキスト ボックス 632"/>
        <xdr:cNvSpPr txBox="1"/>
      </xdr:nvSpPr>
      <xdr:spPr>
        <a:xfrm>
          <a:off x="15214111" y="135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4" name="直線コネクタ 633"/>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6" name="テキスト ボックス 635"/>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33392</xdr:rowOff>
    </xdr:from>
    <xdr:to>
      <xdr:col>71</xdr:col>
      <xdr:colOff>177800</xdr:colOff>
      <xdr:row>78</xdr:row>
      <xdr:rowOff>139700</xdr:rowOff>
    </xdr:to>
    <xdr:cxnSp macro="">
      <xdr:nvCxnSpPr>
        <xdr:cNvPr id="637" name="直線コネクタ 636"/>
        <xdr:cNvCxnSpPr/>
      </xdr:nvCxnSpPr>
      <xdr:spPr>
        <a:xfrm>
          <a:off x="12814300" y="13406492"/>
          <a:ext cx="889000" cy="10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143042</xdr:rowOff>
    </xdr:from>
    <xdr:ext cx="534377" cy="259045"/>
    <xdr:sp macro="" textlink="">
      <xdr:nvSpPr>
        <xdr:cNvPr id="641" name="テキスト ボックス 640"/>
        <xdr:cNvSpPr txBox="1"/>
      </xdr:nvSpPr>
      <xdr:spPr>
        <a:xfrm>
          <a:off x="12547111" y="1351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135153</xdr:rowOff>
    </xdr:from>
    <xdr:to>
      <xdr:col>85</xdr:col>
      <xdr:colOff>177800</xdr:colOff>
      <xdr:row>76</xdr:row>
      <xdr:rowOff>65303</xdr:rowOff>
    </xdr:to>
    <xdr:sp macro="" textlink="">
      <xdr:nvSpPr>
        <xdr:cNvPr id="647" name="楕円 646"/>
        <xdr:cNvSpPr/>
      </xdr:nvSpPr>
      <xdr:spPr>
        <a:xfrm>
          <a:off x="16268700" y="1299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158030</xdr:rowOff>
    </xdr:from>
    <xdr:ext cx="599010" cy="259045"/>
    <xdr:sp macro="" textlink="">
      <xdr:nvSpPr>
        <xdr:cNvPr id="648" name="災害復旧費該当値テキスト"/>
        <xdr:cNvSpPr txBox="1"/>
      </xdr:nvSpPr>
      <xdr:spPr>
        <a:xfrm>
          <a:off x="16370300" y="12845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48471</xdr:rowOff>
    </xdr:from>
    <xdr:to>
      <xdr:col>81</xdr:col>
      <xdr:colOff>101600</xdr:colOff>
      <xdr:row>78</xdr:row>
      <xdr:rowOff>150071</xdr:rowOff>
    </xdr:to>
    <xdr:sp macro="" textlink="">
      <xdr:nvSpPr>
        <xdr:cNvPr id="649" name="楕円 648"/>
        <xdr:cNvSpPr/>
      </xdr:nvSpPr>
      <xdr:spPr>
        <a:xfrm>
          <a:off x="15430500" y="1342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166598</xdr:rowOff>
    </xdr:from>
    <xdr:ext cx="534377" cy="259045"/>
    <xdr:sp macro="" textlink="">
      <xdr:nvSpPr>
        <xdr:cNvPr id="650" name="テキスト ボックス 649"/>
        <xdr:cNvSpPr txBox="1"/>
      </xdr:nvSpPr>
      <xdr:spPr>
        <a:xfrm>
          <a:off x="15214111" y="1319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1" name="楕円 650"/>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2" name="テキスト ボックス 651"/>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154042</xdr:rowOff>
    </xdr:from>
    <xdr:to>
      <xdr:col>67</xdr:col>
      <xdr:colOff>101600</xdr:colOff>
      <xdr:row>78</xdr:row>
      <xdr:rowOff>84192</xdr:rowOff>
    </xdr:to>
    <xdr:sp macro="" textlink="">
      <xdr:nvSpPr>
        <xdr:cNvPr id="655" name="楕円 654"/>
        <xdr:cNvSpPr/>
      </xdr:nvSpPr>
      <xdr:spPr>
        <a:xfrm>
          <a:off x="12763500" y="1335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100719</xdr:rowOff>
    </xdr:from>
    <xdr:ext cx="534377" cy="259045"/>
    <xdr:sp macro="" textlink="">
      <xdr:nvSpPr>
        <xdr:cNvPr id="656" name="テキスト ボックス 655"/>
        <xdr:cNvSpPr txBox="1"/>
      </xdr:nvSpPr>
      <xdr:spPr>
        <a:xfrm>
          <a:off x="12547111" y="1313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115853</xdr:rowOff>
    </xdr:from>
    <xdr:to>
      <xdr:col>85</xdr:col>
      <xdr:colOff>127000</xdr:colOff>
      <xdr:row>97</xdr:row>
      <xdr:rowOff>125022</xdr:rowOff>
    </xdr:to>
    <xdr:cxnSp macro="">
      <xdr:nvCxnSpPr>
        <xdr:cNvPr id="685" name="直線コネクタ 684"/>
        <xdr:cNvCxnSpPr/>
      </xdr:nvCxnSpPr>
      <xdr:spPr>
        <a:xfrm>
          <a:off x="15481300" y="16746503"/>
          <a:ext cx="8382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43595</xdr:rowOff>
    </xdr:from>
    <xdr:ext cx="599010" cy="259045"/>
    <xdr:sp macro="" textlink="">
      <xdr:nvSpPr>
        <xdr:cNvPr id="686" name="公債費平均値テキスト"/>
        <xdr:cNvSpPr txBox="1"/>
      </xdr:nvSpPr>
      <xdr:spPr>
        <a:xfrm>
          <a:off x="16370300" y="16502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88461</xdr:rowOff>
    </xdr:from>
    <xdr:to>
      <xdr:col>81</xdr:col>
      <xdr:colOff>50800</xdr:colOff>
      <xdr:row>97</xdr:row>
      <xdr:rowOff>115853</xdr:rowOff>
    </xdr:to>
    <xdr:cxnSp macro="">
      <xdr:nvCxnSpPr>
        <xdr:cNvPr id="688" name="直線コネクタ 687"/>
        <xdr:cNvCxnSpPr/>
      </xdr:nvCxnSpPr>
      <xdr:spPr>
        <a:xfrm>
          <a:off x="14592300" y="16719111"/>
          <a:ext cx="889000" cy="2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161083</xdr:rowOff>
    </xdr:from>
    <xdr:ext cx="599010" cy="259045"/>
    <xdr:sp macro="" textlink="">
      <xdr:nvSpPr>
        <xdr:cNvPr id="690" name="テキスト ボックス 689"/>
        <xdr:cNvSpPr txBox="1"/>
      </xdr:nvSpPr>
      <xdr:spPr>
        <a:xfrm>
          <a:off x="15181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12795</xdr:rowOff>
    </xdr:from>
    <xdr:to>
      <xdr:col>76</xdr:col>
      <xdr:colOff>114300</xdr:colOff>
      <xdr:row>97</xdr:row>
      <xdr:rowOff>88461</xdr:rowOff>
    </xdr:to>
    <xdr:cxnSp macro="">
      <xdr:nvCxnSpPr>
        <xdr:cNvPr id="691" name="直線コネクタ 690"/>
        <xdr:cNvCxnSpPr/>
      </xdr:nvCxnSpPr>
      <xdr:spPr>
        <a:xfrm>
          <a:off x="13703300" y="16643445"/>
          <a:ext cx="889000" cy="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150466</xdr:rowOff>
    </xdr:from>
    <xdr:ext cx="599010" cy="259045"/>
    <xdr:sp macro="" textlink="">
      <xdr:nvSpPr>
        <xdr:cNvPr id="693" name="テキスト ボックス 692"/>
        <xdr:cNvSpPr txBox="1"/>
      </xdr:nvSpPr>
      <xdr:spPr>
        <a:xfrm>
          <a:off x="14292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12795</xdr:rowOff>
    </xdr:from>
    <xdr:to>
      <xdr:col>71</xdr:col>
      <xdr:colOff>177800</xdr:colOff>
      <xdr:row>97</xdr:row>
      <xdr:rowOff>35827</xdr:rowOff>
    </xdr:to>
    <xdr:cxnSp macro="">
      <xdr:nvCxnSpPr>
        <xdr:cNvPr id="694" name="直線コネクタ 693"/>
        <xdr:cNvCxnSpPr/>
      </xdr:nvCxnSpPr>
      <xdr:spPr>
        <a:xfrm flipV="1">
          <a:off x="12814300" y="16643445"/>
          <a:ext cx="889000" cy="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139678</xdr:rowOff>
    </xdr:from>
    <xdr:ext cx="599010" cy="259045"/>
    <xdr:sp macro="" textlink="">
      <xdr:nvSpPr>
        <xdr:cNvPr id="696" name="テキスト ボックス 695"/>
        <xdr:cNvSpPr txBox="1"/>
      </xdr:nvSpPr>
      <xdr:spPr>
        <a:xfrm>
          <a:off x="13403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28584</xdr:rowOff>
    </xdr:from>
    <xdr:ext cx="599010" cy="259045"/>
    <xdr:sp macro="" textlink="">
      <xdr:nvSpPr>
        <xdr:cNvPr id="698" name="テキスト ボックス 697"/>
        <xdr:cNvSpPr txBox="1"/>
      </xdr:nvSpPr>
      <xdr:spPr>
        <a:xfrm>
          <a:off x="12514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74222</xdr:rowOff>
    </xdr:from>
    <xdr:to>
      <xdr:col>85</xdr:col>
      <xdr:colOff>177800</xdr:colOff>
      <xdr:row>98</xdr:row>
      <xdr:rowOff>4372</xdr:rowOff>
    </xdr:to>
    <xdr:sp macro="" textlink="">
      <xdr:nvSpPr>
        <xdr:cNvPr id="704" name="楕円 703"/>
        <xdr:cNvSpPr/>
      </xdr:nvSpPr>
      <xdr:spPr>
        <a:xfrm>
          <a:off x="16268700" y="1670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52649</xdr:rowOff>
    </xdr:from>
    <xdr:ext cx="599010" cy="259045"/>
    <xdr:sp macro="" textlink="">
      <xdr:nvSpPr>
        <xdr:cNvPr id="705" name="公債費該当値テキスト"/>
        <xdr:cNvSpPr txBox="1"/>
      </xdr:nvSpPr>
      <xdr:spPr>
        <a:xfrm>
          <a:off x="16370300" y="16683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65053</xdr:rowOff>
    </xdr:from>
    <xdr:to>
      <xdr:col>81</xdr:col>
      <xdr:colOff>101600</xdr:colOff>
      <xdr:row>97</xdr:row>
      <xdr:rowOff>166653</xdr:rowOff>
    </xdr:to>
    <xdr:sp macro="" textlink="">
      <xdr:nvSpPr>
        <xdr:cNvPr id="706" name="楕円 705"/>
        <xdr:cNvSpPr/>
      </xdr:nvSpPr>
      <xdr:spPr>
        <a:xfrm>
          <a:off x="15430500" y="1669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157780</xdr:rowOff>
    </xdr:from>
    <xdr:ext cx="599010" cy="259045"/>
    <xdr:sp macro="" textlink="">
      <xdr:nvSpPr>
        <xdr:cNvPr id="707" name="テキスト ボックス 706"/>
        <xdr:cNvSpPr txBox="1"/>
      </xdr:nvSpPr>
      <xdr:spPr>
        <a:xfrm>
          <a:off x="15181795" y="167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37661</xdr:rowOff>
    </xdr:from>
    <xdr:to>
      <xdr:col>76</xdr:col>
      <xdr:colOff>165100</xdr:colOff>
      <xdr:row>97</xdr:row>
      <xdr:rowOff>139261</xdr:rowOff>
    </xdr:to>
    <xdr:sp macro="" textlink="">
      <xdr:nvSpPr>
        <xdr:cNvPr id="708" name="楕円 707"/>
        <xdr:cNvSpPr/>
      </xdr:nvSpPr>
      <xdr:spPr>
        <a:xfrm>
          <a:off x="14541500" y="1666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130388</xdr:rowOff>
    </xdr:from>
    <xdr:ext cx="599010" cy="259045"/>
    <xdr:sp macro="" textlink="">
      <xdr:nvSpPr>
        <xdr:cNvPr id="709" name="テキスト ボックス 708"/>
        <xdr:cNvSpPr txBox="1"/>
      </xdr:nvSpPr>
      <xdr:spPr>
        <a:xfrm>
          <a:off x="14292795" y="16761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133445</xdr:rowOff>
    </xdr:from>
    <xdr:to>
      <xdr:col>72</xdr:col>
      <xdr:colOff>38100</xdr:colOff>
      <xdr:row>97</xdr:row>
      <xdr:rowOff>63595</xdr:rowOff>
    </xdr:to>
    <xdr:sp macro="" textlink="">
      <xdr:nvSpPr>
        <xdr:cNvPr id="710" name="楕円 709"/>
        <xdr:cNvSpPr/>
      </xdr:nvSpPr>
      <xdr:spPr>
        <a:xfrm>
          <a:off x="13652500" y="1659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80122</xdr:rowOff>
    </xdr:from>
    <xdr:ext cx="599010" cy="259045"/>
    <xdr:sp macro="" textlink="">
      <xdr:nvSpPr>
        <xdr:cNvPr id="711" name="テキスト ボックス 710"/>
        <xdr:cNvSpPr txBox="1"/>
      </xdr:nvSpPr>
      <xdr:spPr>
        <a:xfrm>
          <a:off x="13403795" y="16367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156477</xdr:rowOff>
    </xdr:from>
    <xdr:to>
      <xdr:col>67</xdr:col>
      <xdr:colOff>101600</xdr:colOff>
      <xdr:row>97</xdr:row>
      <xdr:rowOff>86627</xdr:rowOff>
    </xdr:to>
    <xdr:sp macro="" textlink="">
      <xdr:nvSpPr>
        <xdr:cNvPr id="712" name="楕円 711"/>
        <xdr:cNvSpPr/>
      </xdr:nvSpPr>
      <xdr:spPr>
        <a:xfrm>
          <a:off x="12763500" y="1661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103154</xdr:rowOff>
    </xdr:from>
    <xdr:ext cx="599010" cy="259045"/>
    <xdr:sp macro="" textlink="">
      <xdr:nvSpPr>
        <xdr:cNvPr id="713" name="テキスト ボックス 712"/>
        <xdr:cNvSpPr txBox="1"/>
      </xdr:nvSpPr>
      <xdr:spPr>
        <a:xfrm>
          <a:off x="12514795" y="16390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5" name="テキスト ボックス 754"/>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教育費は、住民一人当たり</a:t>
          </a:r>
          <a:r>
            <a:rPr kumimoji="1" lang="en-US" altLang="ja-JP" sz="1300" baseline="0">
              <a:latin typeface="ＭＳ Ｐゴシック" panose="020B0600070205080204" pitchFamily="50" charset="-128"/>
              <a:ea typeface="ＭＳ Ｐゴシック" panose="020B0600070205080204" pitchFamily="50" charset="-128"/>
            </a:rPr>
            <a:t>297,088</a:t>
          </a:r>
          <a:r>
            <a:rPr kumimoji="1" lang="ja-JP" altLang="en-US" sz="1300" baseline="0">
              <a:latin typeface="ＭＳ Ｐゴシック" panose="020B0600070205080204" pitchFamily="50" charset="-128"/>
              <a:ea typeface="ＭＳ Ｐゴシック" panose="020B0600070205080204" pitchFamily="50" charset="-128"/>
            </a:rPr>
            <a:t>円となっており、類似団体平均より大幅に高い水準になっている。１村３島を抱える本村はそれぞれの島に幼稚園、小学校、中学校を抱えておりその分の人件費や維持管理費等の経費がかかることが要因であると考えられ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土木費は、住民一人当たり</a:t>
          </a:r>
          <a:r>
            <a:rPr kumimoji="1" lang="en-US" altLang="ja-JP" sz="1300" baseline="0">
              <a:latin typeface="ＭＳ Ｐゴシック" panose="020B0600070205080204" pitchFamily="50" charset="-128"/>
              <a:ea typeface="ＭＳ Ｐゴシック" panose="020B0600070205080204" pitchFamily="50" charset="-128"/>
            </a:rPr>
            <a:t>936,737</a:t>
          </a:r>
          <a:r>
            <a:rPr kumimoji="1" lang="ja-JP" altLang="en-US" sz="1300" baseline="0">
              <a:latin typeface="ＭＳ Ｐゴシック" panose="020B0600070205080204" pitchFamily="50" charset="-128"/>
              <a:ea typeface="ＭＳ Ｐゴシック" panose="020B0600070205080204" pitchFamily="50" charset="-128"/>
            </a:rPr>
            <a:t>円となっており、類似団体平均を大きく上回り順位の上でも２位と非常に高い水準である。平成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年度からの公共施設整備事業を実施したことによる増加となっている。今後もいくつかの新規整備事業を抱えており土木費においては高い水準が続くことが想定される。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令和元年度については、補助事業での住宅整備事業及び災害復旧等の臨時財政需要があったため実質単年度収支は赤字となっているが、財政調整基金の取崩しにより、実質収支は黒字となっている。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自主財源の確保や特別会計への操出金の縮減に取り組み、健全な財政運営に努めていく。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各会計ともに黒字であるが、公営企業会計において、高速船の建造や施設の老朽化による長寿命化及び維持管理費等の負担が多額にあることから、緊縮財政に努め独立採算の原則に基づき更なる経営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2505530</v>
      </c>
      <c r="BO4" s="431"/>
      <c r="BP4" s="431"/>
      <c r="BQ4" s="431"/>
      <c r="BR4" s="431"/>
      <c r="BS4" s="431"/>
      <c r="BT4" s="431"/>
      <c r="BU4" s="432"/>
      <c r="BV4" s="430">
        <v>2190944</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0.3</v>
      </c>
      <c r="CU4" s="437"/>
      <c r="CV4" s="437"/>
      <c r="CW4" s="437"/>
      <c r="CX4" s="437"/>
      <c r="CY4" s="437"/>
      <c r="CZ4" s="437"/>
      <c r="DA4" s="438"/>
      <c r="DB4" s="436">
        <v>20.6</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2481691</v>
      </c>
      <c r="BO5" s="468"/>
      <c r="BP5" s="468"/>
      <c r="BQ5" s="468"/>
      <c r="BR5" s="468"/>
      <c r="BS5" s="468"/>
      <c r="BT5" s="468"/>
      <c r="BU5" s="469"/>
      <c r="BV5" s="467">
        <v>1918885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92.3</v>
      </c>
      <c r="CU5" s="465"/>
      <c r="CV5" s="465"/>
      <c r="CW5" s="465"/>
      <c r="CX5" s="465"/>
      <c r="CY5" s="465"/>
      <c r="CZ5" s="465"/>
      <c r="DA5" s="466"/>
      <c r="DB5" s="464">
        <v>94.2</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23839</v>
      </c>
      <c r="BO6" s="468"/>
      <c r="BP6" s="468"/>
      <c r="BQ6" s="468"/>
      <c r="BR6" s="468"/>
      <c r="BS6" s="468"/>
      <c r="BT6" s="468"/>
      <c r="BU6" s="469"/>
      <c r="BV6" s="467">
        <v>272059</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94.7</v>
      </c>
      <c r="CU6" s="505"/>
      <c r="CV6" s="505"/>
      <c r="CW6" s="505"/>
      <c r="CX6" s="505"/>
      <c r="CY6" s="505"/>
      <c r="CZ6" s="505"/>
      <c r="DA6" s="506"/>
      <c r="DB6" s="504">
        <v>97.6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21038</v>
      </c>
      <c r="BO7" s="468"/>
      <c r="BP7" s="468"/>
      <c r="BQ7" s="468"/>
      <c r="BR7" s="468"/>
      <c r="BS7" s="468"/>
      <c r="BT7" s="468"/>
      <c r="BU7" s="469"/>
      <c r="BV7" s="467">
        <v>110721</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821965</v>
      </c>
      <c r="CU7" s="468"/>
      <c r="CV7" s="468"/>
      <c r="CW7" s="468"/>
      <c r="CX7" s="468"/>
      <c r="CY7" s="468"/>
      <c r="CZ7" s="468"/>
      <c r="DA7" s="469"/>
      <c r="DB7" s="467">
        <v>783812</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2801</v>
      </c>
      <c r="BO8" s="468"/>
      <c r="BP8" s="468"/>
      <c r="BQ8" s="468"/>
      <c r="BR8" s="468"/>
      <c r="BS8" s="468"/>
      <c r="BT8" s="468"/>
      <c r="BU8" s="469"/>
      <c r="BV8" s="467">
        <v>161338</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0.11</v>
      </c>
      <c r="CU8" s="508"/>
      <c r="CV8" s="508"/>
      <c r="CW8" s="508"/>
      <c r="CX8" s="508"/>
      <c r="CY8" s="508"/>
      <c r="CZ8" s="508"/>
      <c r="DA8" s="509"/>
      <c r="DB8" s="507">
        <v>0.11</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870</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-158537</v>
      </c>
      <c r="BO9" s="468"/>
      <c r="BP9" s="468"/>
      <c r="BQ9" s="468"/>
      <c r="BR9" s="468"/>
      <c r="BS9" s="468"/>
      <c r="BT9" s="468"/>
      <c r="BU9" s="469"/>
      <c r="BV9" s="467">
        <v>60048</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8.6999999999999993</v>
      </c>
      <c r="CU9" s="465"/>
      <c r="CV9" s="465"/>
      <c r="CW9" s="465"/>
      <c r="CX9" s="465"/>
      <c r="CY9" s="465"/>
      <c r="CZ9" s="465"/>
      <c r="DA9" s="466"/>
      <c r="DB9" s="464">
        <v>9.1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865</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96087</v>
      </c>
      <c r="BO10" s="468"/>
      <c r="BP10" s="468"/>
      <c r="BQ10" s="468"/>
      <c r="BR10" s="468"/>
      <c r="BS10" s="468"/>
      <c r="BT10" s="468"/>
      <c r="BU10" s="469"/>
      <c r="BV10" s="467">
        <v>58402</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914</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74071</v>
      </c>
      <c r="BO12" s="468"/>
      <c r="BP12" s="468"/>
      <c r="BQ12" s="468"/>
      <c r="BR12" s="468"/>
      <c r="BS12" s="468"/>
      <c r="BT12" s="468"/>
      <c r="BU12" s="469"/>
      <c r="BV12" s="467">
        <v>92327</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902</v>
      </c>
      <c r="S13" s="552"/>
      <c r="T13" s="552"/>
      <c r="U13" s="552"/>
      <c r="V13" s="553"/>
      <c r="W13" s="483" t="s">
        <v>139</v>
      </c>
      <c r="X13" s="484"/>
      <c r="Y13" s="484"/>
      <c r="Z13" s="484"/>
      <c r="AA13" s="484"/>
      <c r="AB13" s="474"/>
      <c r="AC13" s="518">
        <v>11</v>
      </c>
      <c r="AD13" s="519"/>
      <c r="AE13" s="519"/>
      <c r="AF13" s="519"/>
      <c r="AG13" s="561"/>
      <c r="AH13" s="518">
        <v>12</v>
      </c>
      <c r="AI13" s="519"/>
      <c r="AJ13" s="519"/>
      <c r="AK13" s="519"/>
      <c r="AL13" s="520"/>
      <c r="AM13" s="496" t="s">
        <v>140</v>
      </c>
      <c r="AN13" s="497"/>
      <c r="AO13" s="497"/>
      <c r="AP13" s="497"/>
      <c r="AQ13" s="497"/>
      <c r="AR13" s="497"/>
      <c r="AS13" s="497"/>
      <c r="AT13" s="498"/>
      <c r="AU13" s="499" t="s">
        <v>94</v>
      </c>
      <c r="AV13" s="500"/>
      <c r="AW13" s="500"/>
      <c r="AX13" s="500"/>
      <c r="AY13" s="501" t="s">
        <v>141</v>
      </c>
      <c r="AZ13" s="502"/>
      <c r="BA13" s="502"/>
      <c r="BB13" s="502"/>
      <c r="BC13" s="502"/>
      <c r="BD13" s="502"/>
      <c r="BE13" s="502"/>
      <c r="BF13" s="502"/>
      <c r="BG13" s="502"/>
      <c r="BH13" s="502"/>
      <c r="BI13" s="502"/>
      <c r="BJ13" s="502"/>
      <c r="BK13" s="502"/>
      <c r="BL13" s="502"/>
      <c r="BM13" s="503"/>
      <c r="BN13" s="467">
        <v>-136521</v>
      </c>
      <c r="BO13" s="468"/>
      <c r="BP13" s="468"/>
      <c r="BQ13" s="468"/>
      <c r="BR13" s="468"/>
      <c r="BS13" s="468"/>
      <c r="BT13" s="468"/>
      <c r="BU13" s="469"/>
      <c r="BV13" s="467">
        <v>26123</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14.2</v>
      </c>
      <c r="CU13" s="465"/>
      <c r="CV13" s="465"/>
      <c r="CW13" s="465"/>
      <c r="CX13" s="465"/>
      <c r="CY13" s="465"/>
      <c r="CZ13" s="465"/>
      <c r="DA13" s="466"/>
      <c r="DB13" s="464">
        <v>16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942</v>
      </c>
      <c r="S14" s="552"/>
      <c r="T14" s="552"/>
      <c r="U14" s="552"/>
      <c r="V14" s="553"/>
      <c r="W14" s="457"/>
      <c r="X14" s="458"/>
      <c r="Y14" s="458"/>
      <c r="Z14" s="458"/>
      <c r="AA14" s="458"/>
      <c r="AB14" s="447"/>
      <c r="AC14" s="554">
        <v>2.1</v>
      </c>
      <c r="AD14" s="555"/>
      <c r="AE14" s="555"/>
      <c r="AF14" s="555"/>
      <c r="AG14" s="556"/>
      <c r="AH14" s="554">
        <v>2.5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154.1</v>
      </c>
      <c r="CU14" s="566"/>
      <c r="CV14" s="566"/>
      <c r="CW14" s="566"/>
      <c r="CX14" s="566"/>
      <c r="CY14" s="566"/>
      <c r="CZ14" s="566"/>
      <c r="DA14" s="567"/>
      <c r="DB14" s="565">
        <v>174</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145</v>
      </c>
      <c r="N15" s="559"/>
      <c r="O15" s="559"/>
      <c r="P15" s="559"/>
      <c r="Q15" s="560"/>
      <c r="R15" s="551">
        <v>927</v>
      </c>
      <c r="S15" s="552"/>
      <c r="T15" s="552"/>
      <c r="U15" s="552"/>
      <c r="V15" s="553"/>
      <c r="W15" s="483" t="s">
        <v>146</v>
      </c>
      <c r="X15" s="484"/>
      <c r="Y15" s="484"/>
      <c r="Z15" s="484"/>
      <c r="AA15" s="484"/>
      <c r="AB15" s="474"/>
      <c r="AC15" s="518">
        <v>29</v>
      </c>
      <c r="AD15" s="519"/>
      <c r="AE15" s="519"/>
      <c r="AF15" s="519"/>
      <c r="AG15" s="561"/>
      <c r="AH15" s="518">
        <v>23</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86314</v>
      </c>
      <c r="BO15" s="431"/>
      <c r="BP15" s="431"/>
      <c r="BQ15" s="431"/>
      <c r="BR15" s="431"/>
      <c r="BS15" s="431"/>
      <c r="BT15" s="431"/>
      <c r="BU15" s="432"/>
      <c r="BV15" s="430">
        <v>85083</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5.5</v>
      </c>
      <c r="AD16" s="555"/>
      <c r="AE16" s="555"/>
      <c r="AF16" s="555"/>
      <c r="AG16" s="556"/>
      <c r="AH16" s="554">
        <v>4.8</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779952</v>
      </c>
      <c r="BO16" s="468"/>
      <c r="BP16" s="468"/>
      <c r="BQ16" s="468"/>
      <c r="BR16" s="468"/>
      <c r="BS16" s="468"/>
      <c r="BT16" s="468"/>
      <c r="BU16" s="469"/>
      <c r="BV16" s="467">
        <v>735122</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488</v>
      </c>
      <c r="AD17" s="519"/>
      <c r="AE17" s="519"/>
      <c r="AF17" s="519"/>
      <c r="AG17" s="561"/>
      <c r="AH17" s="518">
        <v>441</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108208</v>
      </c>
      <c r="BO17" s="468"/>
      <c r="BP17" s="468"/>
      <c r="BQ17" s="468"/>
      <c r="BR17" s="468"/>
      <c r="BS17" s="468"/>
      <c r="BT17" s="468"/>
      <c r="BU17" s="469"/>
      <c r="BV17" s="467">
        <v>106122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16.739999999999998</v>
      </c>
      <c r="M18" s="583"/>
      <c r="N18" s="583"/>
      <c r="O18" s="583"/>
      <c r="P18" s="583"/>
      <c r="Q18" s="583"/>
      <c r="R18" s="584"/>
      <c r="S18" s="584"/>
      <c r="T18" s="584"/>
      <c r="U18" s="584"/>
      <c r="V18" s="585"/>
      <c r="W18" s="485"/>
      <c r="X18" s="486"/>
      <c r="Y18" s="486"/>
      <c r="Z18" s="486"/>
      <c r="AA18" s="486"/>
      <c r="AB18" s="477"/>
      <c r="AC18" s="586">
        <v>92.4</v>
      </c>
      <c r="AD18" s="587"/>
      <c r="AE18" s="587"/>
      <c r="AF18" s="587"/>
      <c r="AG18" s="588"/>
      <c r="AH18" s="586">
        <v>92.6</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763691</v>
      </c>
      <c r="BO18" s="468"/>
      <c r="BP18" s="468"/>
      <c r="BQ18" s="468"/>
      <c r="BR18" s="468"/>
      <c r="BS18" s="468"/>
      <c r="BT18" s="468"/>
      <c r="BU18" s="469"/>
      <c r="BV18" s="467">
        <v>745908</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52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1393916</v>
      </c>
      <c r="BO19" s="468"/>
      <c r="BP19" s="468"/>
      <c r="BQ19" s="468"/>
      <c r="BR19" s="468"/>
      <c r="BS19" s="468"/>
      <c r="BT19" s="468"/>
      <c r="BU19" s="469"/>
      <c r="BV19" s="467">
        <v>1404036</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453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1110893</v>
      </c>
      <c r="BO23" s="468"/>
      <c r="BP23" s="468"/>
      <c r="BQ23" s="468"/>
      <c r="BR23" s="468"/>
      <c r="BS23" s="468"/>
      <c r="BT23" s="468"/>
      <c r="BU23" s="469"/>
      <c r="BV23" s="467">
        <v>1182842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6390</v>
      </c>
      <c r="R24" s="519"/>
      <c r="S24" s="519"/>
      <c r="T24" s="519"/>
      <c r="U24" s="519"/>
      <c r="V24" s="561"/>
      <c r="W24" s="620"/>
      <c r="X24" s="608"/>
      <c r="Y24" s="609"/>
      <c r="Z24" s="517" t="s">
        <v>170</v>
      </c>
      <c r="AA24" s="497"/>
      <c r="AB24" s="497"/>
      <c r="AC24" s="497"/>
      <c r="AD24" s="497"/>
      <c r="AE24" s="497"/>
      <c r="AF24" s="497"/>
      <c r="AG24" s="498"/>
      <c r="AH24" s="518">
        <v>23</v>
      </c>
      <c r="AI24" s="519"/>
      <c r="AJ24" s="519"/>
      <c r="AK24" s="519"/>
      <c r="AL24" s="561"/>
      <c r="AM24" s="518">
        <v>61065</v>
      </c>
      <c r="AN24" s="519"/>
      <c r="AO24" s="519"/>
      <c r="AP24" s="519"/>
      <c r="AQ24" s="519"/>
      <c r="AR24" s="561"/>
      <c r="AS24" s="518">
        <v>2655</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1051998</v>
      </c>
      <c r="BO24" s="468"/>
      <c r="BP24" s="468"/>
      <c r="BQ24" s="468"/>
      <c r="BR24" s="468"/>
      <c r="BS24" s="468"/>
      <c r="BT24" s="468"/>
      <c r="BU24" s="469"/>
      <c r="BV24" s="467">
        <v>1114499</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5170</v>
      </c>
      <c r="R25" s="519"/>
      <c r="S25" s="519"/>
      <c r="T25" s="519"/>
      <c r="U25" s="519"/>
      <c r="V25" s="561"/>
      <c r="W25" s="620"/>
      <c r="X25" s="608"/>
      <c r="Y25" s="609"/>
      <c r="Z25" s="517" t="s">
        <v>173</v>
      </c>
      <c r="AA25" s="497"/>
      <c r="AB25" s="497"/>
      <c r="AC25" s="497"/>
      <c r="AD25" s="497"/>
      <c r="AE25" s="497"/>
      <c r="AF25" s="497"/>
      <c r="AG25" s="498"/>
      <c r="AH25" s="518" t="s">
        <v>137</v>
      </c>
      <c r="AI25" s="519"/>
      <c r="AJ25" s="519"/>
      <c r="AK25" s="519"/>
      <c r="AL25" s="561"/>
      <c r="AM25" s="518" t="s">
        <v>137</v>
      </c>
      <c r="AN25" s="519"/>
      <c r="AO25" s="519"/>
      <c r="AP25" s="519"/>
      <c r="AQ25" s="519"/>
      <c r="AR25" s="561"/>
      <c r="AS25" s="518" t="s">
        <v>128</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875143</v>
      </c>
      <c r="BO25" s="431"/>
      <c r="BP25" s="431"/>
      <c r="BQ25" s="431"/>
      <c r="BR25" s="431"/>
      <c r="BS25" s="431"/>
      <c r="BT25" s="431"/>
      <c r="BU25" s="432"/>
      <c r="BV25" s="430">
        <v>950293</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4850</v>
      </c>
      <c r="R26" s="519"/>
      <c r="S26" s="519"/>
      <c r="T26" s="519"/>
      <c r="U26" s="519"/>
      <c r="V26" s="561"/>
      <c r="W26" s="620"/>
      <c r="X26" s="608"/>
      <c r="Y26" s="609"/>
      <c r="Z26" s="517" t="s">
        <v>176</v>
      </c>
      <c r="AA26" s="630"/>
      <c r="AB26" s="630"/>
      <c r="AC26" s="630"/>
      <c r="AD26" s="630"/>
      <c r="AE26" s="630"/>
      <c r="AF26" s="630"/>
      <c r="AG26" s="631"/>
      <c r="AH26" s="518">
        <v>1</v>
      </c>
      <c r="AI26" s="519"/>
      <c r="AJ26" s="519"/>
      <c r="AK26" s="519"/>
      <c r="AL26" s="561"/>
      <c r="AM26" s="518" t="s">
        <v>177</v>
      </c>
      <c r="AN26" s="519"/>
      <c r="AO26" s="519"/>
      <c r="AP26" s="519"/>
      <c r="AQ26" s="519"/>
      <c r="AR26" s="561"/>
      <c r="AS26" s="518" t="s">
        <v>178</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180</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2270</v>
      </c>
      <c r="R27" s="519"/>
      <c r="S27" s="519"/>
      <c r="T27" s="519"/>
      <c r="U27" s="519"/>
      <c r="V27" s="561"/>
      <c r="W27" s="620"/>
      <c r="X27" s="608"/>
      <c r="Y27" s="609"/>
      <c r="Z27" s="517" t="s">
        <v>182</v>
      </c>
      <c r="AA27" s="497"/>
      <c r="AB27" s="497"/>
      <c r="AC27" s="497"/>
      <c r="AD27" s="497"/>
      <c r="AE27" s="497"/>
      <c r="AF27" s="497"/>
      <c r="AG27" s="498"/>
      <c r="AH27" s="518">
        <v>1</v>
      </c>
      <c r="AI27" s="519"/>
      <c r="AJ27" s="519"/>
      <c r="AK27" s="519"/>
      <c r="AL27" s="561"/>
      <c r="AM27" s="518" t="s">
        <v>178</v>
      </c>
      <c r="AN27" s="519"/>
      <c r="AO27" s="519"/>
      <c r="AP27" s="519"/>
      <c r="AQ27" s="519"/>
      <c r="AR27" s="561"/>
      <c r="AS27" s="518" t="s">
        <v>178</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1</v>
      </c>
      <c r="BO27" s="644"/>
      <c r="BP27" s="644"/>
      <c r="BQ27" s="644"/>
      <c r="BR27" s="644"/>
      <c r="BS27" s="644"/>
      <c r="BT27" s="644"/>
      <c r="BU27" s="645"/>
      <c r="BV27" s="643">
        <v>1</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1910</v>
      </c>
      <c r="R28" s="519"/>
      <c r="S28" s="519"/>
      <c r="T28" s="519"/>
      <c r="U28" s="519"/>
      <c r="V28" s="561"/>
      <c r="W28" s="620"/>
      <c r="X28" s="608"/>
      <c r="Y28" s="609"/>
      <c r="Z28" s="517" t="s">
        <v>185</v>
      </c>
      <c r="AA28" s="497"/>
      <c r="AB28" s="497"/>
      <c r="AC28" s="497"/>
      <c r="AD28" s="497"/>
      <c r="AE28" s="497"/>
      <c r="AF28" s="497"/>
      <c r="AG28" s="498"/>
      <c r="AH28" s="518" t="s">
        <v>137</v>
      </c>
      <c r="AI28" s="519"/>
      <c r="AJ28" s="519"/>
      <c r="AK28" s="519"/>
      <c r="AL28" s="561"/>
      <c r="AM28" s="518" t="s">
        <v>137</v>
      </c>
      <c r="AN28" s="519"/>
      <c r="AO28" s="519"/>
      <c r="AP28" s="519"/>
      <c r="AQ28" s="519"/>
      <c r="AR28" s="561"/>
      <c r="AS28" s="518" t="s">
        <v>137</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298619</v>
      </c>
      <c r="BO28" s="431"/>
      <c r="BP28" s="431"/>
      <c r="BQ28" s="431"/>
      <c r="BR28" s="431"/>
      <c r="BS28" s="431"/>
      <c r="BT28" s="431"/>
      <c r="BU28" s="432"/>
      <c r="BV28" s="430">
        <v>276603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4</v>
      </c>
      <c r="M29" s="519"/>
      <c r="N29" s="519"/>
      <c r="O29" s="519"/>
      <c r="P29" s="561"/>
      <c r="Q29" s="518">
        <v>1820</v>
      </c>
      <c r="R29" s="519"/>
      <c r="S29" s="519"/>
      <c r="T29" s="519"/>
      <c r="U29" s="519"/>
      <c r="V29" s="561"/>
      <c r="W29" s="621"/>
      <c r="X29" s="622"/>
      <c r="Y29" s="623"/>
      <c r="Z29" s="517" t="s">
        <v>188</v>
      </c>
      <c r="AA29" s="497"/>
      <c r="AB29" s="497"/>
      <c r="AC29" s="497"/>
      <c r="AD29" s="497"/>
      <c r="AE29" s="497"/>
      <c r="AF29" s="497"/>
      <c r="AG29" s="498"/>
      <c r="AH29" s="518">
        <v>24</v>
      </c>
      <c r="AI29" s="519"/>
      <c r="AJ29" s="519"/>
      <c r="AK29" s="519"/>
      <c r="AL29" s="561"/>
      <c r="AM29" s="518">
        <v>64120</v>
      </c>
      <c r="AN29" s="519"/>
      <c r="AO29" s="519"/>
      <c r="AP29" s="519"/>
      <c r="AQ29" s="519"/>
      <c r="AR29" s="561"/>
      <c r="AS29" s="518">
        <v>2672</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t="s">
        <v>128</v>
      </c>
      <c r="BO29" s="468"/>
      <c r="BP29" s="468"/>
      <c r="BQ29" s="468"/>
      <c r="BR29" s="468"/>
      <c r="BS29" s="468"/>
      <c r="BT29" s="468"/>
      <c r="BU29" s="469"/>
      <c r="BV29" s="467" t="s">
        <v>137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91.1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60156</v>
      </c>
      <c r="BO30" s="644"/>
      <c r="BP30" s="644"/>
      <c r="BQ30" s="644"/>
      <c r="BR30" s="644"/>
      <c r="BS30" s="644"/>
      <c r="BT30" s="644"/>
      <c r="BU30" s="645"/>
      <c r="BV30" s="643">
        <v>56206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199</v>
      </c>
      <c r="V33" s="491"/>
      <c r="W33" s="456" t="s">
        <v>198</v>
      </c>
      <c r="X33" s="456"/>
      <c r="Y33" s="456"/>
      <c r="Z33" s="456"/>
      <c r="AA33" s="456"/>
      <c r="AB33" s="456"/>
      <c r="AC33" s="456"/>
      <c r="AD33" s="456"/>
      <c r="AE33" s="456"/>
      <c r="AF33" s="456"/>
      <c r="AG33" s="456"/>
      <c r="AH33" s="456"/>
      <c r="AI33" s="456"/>
      <c r="AJ33" s="456"/>
      <c r="AK33" s="456"/>
      <c r="AL33" s="216"/>
      <c r="AM33" s="491" t="s">
        <v>197</v>
      </c>
      <c r="AN33" s="491"/>
      <c r="AO33" s="456" t="s">
        <v>198</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199</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4</v>
      </c>
      <c r="BF34" s="656"/>
      <c r="BG34" s="657" t="str">
        <f>IF('各会計、関係団体の財政状況及び健全化判断比率'!B30="","",'各会計、関係団体の財政状況及び健全化判断比率'!B30)</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沖縄県町村自治会館管理組合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5</v>
      </c>
      <c r="BF35" s="656"/>
      <c r="BG35" s="657" t="str">
        <f>IF('各会計、関係団体の財政状況及び健全化判断比率'!B31="","",'各会計、関係団体の財政状況及び健全化判断比率'!B31)</f>
        <v>下水道事業特別会計</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沖縄県市町村事務組合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6</v>
      </c>
      <c r="BF36" s="656"/>
      <c r="BG36" s="657" t="str">
        <f>IF('各会計、関係団体の財政状況及び健全化判断比率'!B32="","",'各会計、関係団体の財政状況及び健全化判断比率'!B32)</f>
        <v>漁業集落排水事業特別会計</v>
      </c>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南部広域行政組合（一般）</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7</v>
      </c>
      <c r="BF37" s="656"/>
      <c r="BG37" s="657" t="str">
        <f>IF('各会計、関係団体の財政状況及び健全化判断比率'!B33="","",'各会計、関係団体の財政状況及び健全化判断比率'!B33)</f>
        <v>農業集落排水事業特別会計</v>
      </c>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南部広域行政組合公共用地先行取得事業特別会計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f t="shared" si="1"/>
        <v>8</v>
      </c>
      <c r="BF38" s="656"/>
      <c r="BG38" s="657" t="str">
        <f>IF('各会計、関係団体の財政状況及び健全化判断比率'!B34="","",'各会計、関係団体の財政状況及び健全化判断比率'!B34)</f>
        <v>航路事業特別会計</v>
      </c>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沖縄県交通災害共済組合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南部広域市町村圏事務組合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沖縄県介護保険広域連合（一般）</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沖縄県介護保険広域連合（特別会計）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17</v>
      </c>
      <c r="BX42" s="656"/>
      <c r="BY42" s="657" t="str">
        <f>IF('各会計、関係団体の財政状況及び健全化判断比率'!B76="","",'各会計、関係団体の財政状況及び健全化判断比率'!B76)</f>
        <v>沖縄県後期高齢者医療広域連合（一般）</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18</v>
      </c>
      <c r="BX43" s="656"/>
      <c r="BY43" s="657" t="str">
        <f>IF('各会計、関係団体の財政状況及び健全化判断比率'!B77="","",'各会計、関係団体の財政状況及び健全化判断比率'!B77)</f>
        <v>沖縄県後期高齢者医療広域連合（特別会計）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QGtvO5OJ30Q2ePerxI0u7NK1DCXtNRcAyVD8q4RAQO/a9gB5EfqObekUW48BiRe0b6AnjhvWboI9q5PuNpn2Rw==" saltValue="FVP7fskh6RPhhlcIHrPGi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8" t="s">
        <v>556</v>
      </c>
      <c r="D34" s="1248"/>
      <c r="E34" s="1249"/>
      <c r="F34" s="32">
        <v>4.63</v>
      </c>
      <c r="G34" s="33">
        <v>5.23</v>
      </c>
      <c r="H34" s="33">
        <v>5.36</v>
      </c>
      <c r="I34" s="33">
        <v>6.43</v>
      </c>
      <c r="J34" s="34">
        <v>4.83</v>
      </c>
      <c r="K34" s="22"/>
      <c r="L34" s="22"/>
      <c r="M34" s="22"/>
      <c r="N34" s="22"/>
      <c r="O34" s="22"/>
      <c r="P34" s="22"/>
    </row>
    <row r="35" spans="1:16" ht="39" customHeight="1" x14ac:dyDescent="0.15">
      <c r="A35" s="22"/>
      <c r="B35" s="35"/>
      <c r="C35" s="1242" t="s">
        <v>557</v>
      </c>
      <c r="D35" s="1243"/>
      <c r="E35" s="1244"/>
      <c r="F35" s="36">
        <v>11.88</v>
      </c>
      <c r="G35" s="37">
        <v>4.34</v>
      </c>
      <c r="H35" s="37">
        <v>2.57</v>
      </c>
      <c r="I35" s="37">
        <v>0.7</v>
      </c>
      <c r="J35" s="38">
        <v>3.7</v>
      </c>
      <c r="K35" s="22"/>
      <c r="L35" s="22"/>
      <c r="M35" s="22"/>
      <c r="N35" s="22"/>
      <c r="O35" s="22"/>
      <c r="P35" s="22"/>
    </row>
    <row r="36" spans="1:16" ht="39" customHeight="1" x14ac:dyDescent="0.15">
      <c r="A36" s="22"/>
      <c r="B36" s="35"/>
      <c r="C36" s="1242" t="s">
        <v>558</v>
      </c>
      <c r="D36" s="1243"/>
      <c r="E36" s="1244"/>
      <c r="F36" s="36">
        <v>16.940000000000001</v>
      </c>
      <c r="G36" s="37">
        <v>14.32</v>
      </c>
      <c r="H36" s="37">
        <v>12.85</v>
      </c>
      <c r="I36" s="37">
        <v>20.58</v>
      </c>
      <c r="J36" s="38">
        <v>0.39</v>
      </c>
      <c r="K36" s="22"/>
      <c r="L36" s="22"/>
      <c r="M36" s="22"/>
      <c r="N36" s="22"/>
      <c r="O36" s="22"/>
      <c r="P36" s="22"/>
    </row>
    <row r="37" spans="1:16" ht="39" customHeight="1" x14ac:dyDescent="0.15">
      <c r="A37" s="22"/>
      <c r="B37" s="35"/>
      <c r="C37" s="1242" t="s">
        <v>559</v>
      </c>
      <c r="D37" s="1243"/>
      <c r="E37" s="1244"/>
      <c r="F37" s="36">
        <v>0</v>
      </c>
      <c r="G37" s="37">
        <v>0</v>
      </c>
      <c r="H37" s="37">
        <v>0</v>
      </c>
      <c r="I37" s="37">
        <v>0</v>
      </c>
      <c r="J37" s="38">
        <v>0.09</v>
      </c>
      <c r="K37" s="22"/>
      <c r="L37" s="22"/>
      <c r="M37" s="22"/>
      <c r="N37" s="22"/>
      <c r="O37" s="22"/>
      <c r="P37" s="22"/>
    </row>
    <row r="38" spans="1:16" ht="39" customHeight="1" x14ac:dyDescent="0.15">
      <c r="A38" s="22"/>
      <c r="B38" s="35"/>
      <c r="C38" s="1242" t="s">
        <v>560</v>
      </c>
      <c r="D38" s="1243"/>
      <c r="E38" s="1244"/>
      <c r="F38" s="36">
        <v>0.06</v>
      </c>
      <c r="G38" s="37">
        <v>0.02</v>
      </c>
      <c r="H38" s="37">
        <v>0.05</v>
      </c>
      <c r="I38" s="37">
        <v>0.05</v>
      </c>
      <c r="J38" s="38">
        <v>0.05</v>
      </c>
      <c r="K38" s="22"/>
      <c r="L38" s="22"/>
      <c r="M38" s="22"/>
      <c r="N38" s="22"/>
      <c r="O38" s="22"/>
      <c r="P38" s="22"/>
    </row>
    <row r="39" spans="1:16" ht="39" customHeight="1" x14ac:dyDescent="0.15">
      <c r="A39" s="22"/>
      <c r="B39" s="35"/>
      <c r="C39" s="1242" t="s">
        <v>561</v>
      </c>
      <c r="D39" s="1243"/>
      <c r="E39" s="1244"/>
      <c r="F39" s="36">
        <v>0.02</v>
      </c>
      <c r="G39" s="37">
        <v>0</v>
      </c>
      <c r="H39" s="37">
        <v>0</v>
      </c>
      <c r="I39" s="37">
        <v>0.02</v>
      </c>
      <c r="J39" s="38">
        <v>0.01</v>
      </c>
      <c r="K39" s="22"/>
      <c r="L39" s="22"/>
      <c r="M39" s="22"/>
      <c r="N39" s="22"/>
      <c r="O39" s="22"/>
      <c r="P39" s="22"/>
    </row>
    <row r="40" spans="1:16" ht="39" customHeight="1" x14ac:dyDescent="0.15">
      <c r="A40" s="22"/>
      <c r="B40" s="35"/>
      <c r="C40" s="1242" t="s">
        <v>562</v>
      </c>
      <c r="D40" s="1243"/>
      <c r="E40" s="1244"/>
      <c r="F40" s="36">
        <v>0.01</v>
      </c>
      <c r="G40" s="37">
        <v>0.01</v>
      </c>
      <c r="H40" s="37">
        <v>0</v>
      </c>
      <c r="I40" s="37">
        <v>0.01</v>
      </c>
      <c r="J40" s="38">
        <v>0.01</v>
      </c>
      <c r="K40" s="22"/>
      <c r="L40" s="22"/>
      <c r="M40" s="22"/>
      <c r="N40" s="22"/>
      <c r="O40" s="22"/>
      <c r="P40" s="22"/>
    </row>
    <row r="41" spans="1:16" ht="39" customHeight="1" x14ac:dyDescent="0.15">
      <c r="A41" s="22"/>
      <c r="B41" s="35"/>
      <c r="C41" s="1242" t="s">
        <v>563</v>
      </c>
      <c r="D41" s="1243"/>
      <c r="E41" s="1244"/>
      <c r="F41" s="36">
        <v>0.03</v>
      </c>
      <c r="G41" s="37">
        <v>0.01</v>
      </c>
      <c r="H41" s="37">
        <v>0</v>
      </c>
      <c r="I41" s="37">
        <v>0.05</v>
      </c>
      <c r="J41" s="38">
        <v>0</v>
      </c>
      <c r="K41" s="22"/>
      <c r="L41" s="22"/>
      <c r="M41" s="22"/>
      <c r="N41" s="22"/>
      <c r="O41" s="22"/>
      <c r="P41" s="22"/>
    </row>
    <row r="42" spans="1:16" ht="39" customHeight="1" x14ac:dyDescent="0.15">
      <c r="A42" s="22"/>
      <c r="B42" s="39"/>
      <c r="C42" s="1242" t="s">
        <v>564</v>
      </c>
      <c r="D42" s="1243"/>
      <c r="E42" s="1244"/>
      <c r="F42" s="36" t="s">
        <v>507</v>
      </c>
      <c r="G42" s="37" t="s">
        <v>507</v>
      </c>
      <c r="H42" s="37" t="s">
        <v>507</v>
      </c>
      <c r="I42" s="37" t="s">
        <v>507</v>
      </c>
      <c r="J42" s="38" t="s">
        <v>507</v>
      </c>
      <c r="K42" s="22"/>
      <c r="L42" s="22"/>
      <c r="M42" s="22"/>
      <c r="N42" s="22"/>
      <c r="O42" s="22"/>
      <c r="P42" s="22"/>
    </row>
    <row r="43" spans="1:16" ht="39" customHeight="1" thickBot="1" x14ac:dyDescent="0.2">
      <c r="A43" s="22"/>
      <c r="B43" s="40"/>
      <c r="C43" s="1245" t="s">
        <v>565</v>
      </c>
      <c r="D43" s="1246"/>
      <c r="E43" s="1247"/>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QP5VD+xYylZdTHtSQWt0dsYK7a/mCVwu4BK6RnwdTRsjoA470S6WPetFiSDudZn/oJY4GXTihV65OkCYntQMg==" saltValue="g9SNMYvdqzKTdJl9QKbm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168</v>
      </c>
      <c r="L45" s="60">
        <v>165</v>
      </c>
      <c r="M45" s="60">
        <v>145</v>
      </c>
      <c r="N45" s="60">
        <v>134</v>
      </c>
      <c r="O45" s="61">
        <v>126</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507</v>
      </c>
      <c r="L46" s="64" t="s">
        <v>507</v>
      </c>
      <c r="M46" s="64" t="s">
        <v>507</v>
      </c>
      <c r="N46" s="64" t="s">
        <v>507</v>
      </c>
      <c r="O46" s="65" t="s">
        <v>507</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507</v>
      </c>
      <c r="L47" s="64" t="s">
        <v>507</v>
      </c>
      <c r="M47" s="64" t="s">
        <v>507</v>
      </c>
      <c r="N47" s="64" t="s">
        <v>507</v>
      </c>
      <c r="O47" s="65" t="s">
        <v>507</v>
      </c>
      <c r="P47" s="48"/>
      <c r="Q47" s="48"/>
      <c r="R47" s="48"/>
      <c r="S47" s="48"/>
      <c r="T47" s="48"/>
      <c r="U47" s="48"/>
    </row>
    <row r="48" spans="1:21" ht="30.75" customHeight="1" x14ac:dyDescent="0.15">
      <c r="A48" s="48"/>
      <c r="B48" s="1252"/>
      <c r="C48" s="1253"/>
      <c r="D48" s="62"/>
      <c r="E48" s="1258" t="s">
        <v>15</v>
      </c>
      <c r="F48" s="1258"/>
      <c r="G48" s="1258"/>
      <c r="H48" s="1258"/>
      <c r="I48" s="1258"/>
      <c r="J48" s="1259"/>
      <c r="K48" s="63">
        <v>64</v>
      </c>
      <c r="L48" s="64">
        <v>58</v>
      </c>
      <c r="M48" s="64">
        <v>59</v>
      </c>
      <c r="N48" s="64">
        <v>59</v>
      </c>
      <c r="O48" s="65">
        <v>59</v>
      </c>
      <c r="P48" s="48"/>
      <c r="Q48" s="48"/>
      <c r="R48" s="48"/>
      <c r="S48" s="48"/>
      <c r="T48" s="48"/>
      <c r="U48" s="48"/>
    </row>
    <row r="49" spans="1:21" ht="30.75" customHeight="1" x14ac:dyDescent="0.15">
      <c r="A49" s="48"/>
      <c r="B49" s="1252"/>
      <c r="C49" s="1253"/>
      <c r="D49" s="62"/>
      <c r="E49" s="1258" t="s">
        <v>16</v>
      </c>
      <c r="F49" s="1258"/>
      <c r="G49" s="1258"/>
      <c r="H49" s="1258"/>
      <c r="I49" s="1258"/>
      <c r="J49" s="1259"/>
      <c r="K49" s="63">
        <v>0</v>
      </c>
      <c r="L49" s="64">
        <v>0</v>
      </c>
      <c r="M49" s="64">
        <v>0</v>
      </c>
      <c r="N49" s="64">
        <v>0</v>
      </c>
      <c r="O49" s="65">
        <v>0</v>
      </c>
      <c r="P49" s="48"/>
      <c r="Q49" s="48"/>
      <c r="R49" s="48"/>
      <c r="S49" s="48"/>
      <c r="T49" s="48"/>
      <c r="U49" s="48"/>
    </row>
    <row r="50" spans="1:21" ht="30.75" customHeight="1" x14ac:dyDescent="0.15">
      <c r="A50" s="48"/>
      <c r="B50" s="1252"/>
      <c r="C50" s="1253"/>
      <c r="D50" s="62"/>
      <c r="E50" s="1258" t="s">
        <v>17</v>
      </c>
      <c r="F50" s="1258"/>
      <c r="G50" s="1258"/>
      <c r="H50" s="1258"/>
      <c r="I50" s="1258"/>
      <c r="J50" s="1259"/>
      <c r="K50" s="63">
        <v>5</v>
      </c>
      <c r="L50" s="64">
        <v>40</v>
      </c>
      <c r="M50" s="64">
        <v>38</v>
      </c>
      <c r="N50" s="64">
        <v>38</v>
      </c>
      <c r="O50" s="65">
        <v>47</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507</v>
      </c>
      <c r="L51" s="64" t="s">
        <v>507</v>
      </c>
      <c r="M51" s="64" t="s">
        <v>507</v>
      </c>
      <c r="N51" s="64" t="s">
        <v>507</v>
      </c>
      <c r="O51" s="65" t="s">
        <v>507</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155</v>
      </c>
      <c r="L52" s="64">
        <v>151</v>
      </c>
      <c r="M52" s="64">
        <v>135</v>
      </c>
      <c r="N52" s="64">
        <v>133</v>
      </c>
      <c r="O52" s="65">
        <v>155</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82</v>
      </c>
      <c r="L53" s="69">
        <v>112</v>
      </c>
      <c r="M53" s="69">
        <v>107</v>
      </c>
      <c r="N53" s="69">
        <v>98</v>
      </c>
      <c r="O53" s="70">
        <v>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IyGvuvDZc1L0FarhRhDYGJeKKHkWk4UqolyqXygfix9m5ZrAzgMgx0i21kNJ0jOo4w6TjSraGI76j75BuRRvg==" saltValue="ijchigLzzZslBf77rsrmO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S43" sqref="S4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76" t="s">
        <v>30</v>
      </c>
      <c r="C41" s="1277"/>
      <c r="D41" s="102"/>
      <c r="E41" s="1282" t="s">
        <v>31</v>
      </c>
      <c r="F41" s="1282"/>
      <c r="G41" s="1282"/>
      <c r="H41" s="1283"/>
      <c r="I41" s="103">
        <v>1226</v>
      </c>
      <c r="J41" s="104">
        <v>1170</v>
      </c>
      <c r="K41" s="104">
        <v>1222</v>
      </c>
      <c r="L41" s="104">
        <v>1183</v>
      </c>
      <c r="M41" s="105">
        <v>1111</v>
      </c>
    </row>
    <row r="42" spans="2:13" ht="27.75" customHeight="1" x14ac:dyDescent="0.15">
      <c r="B42" s="1278"/>
      <c r="C42" s="1279"/>
      <c r="D42" s="106"/>
      <c r="E42" s="1284" t="s">
        <v>32</v>
      </c>
      <c r="F42" s="1284"/>
      <c r="G42" s="1284"/>
      <c r="H42" s="1285"/>
      <c r="I42" s="107">
        <v>964</v>
      </c>
      <c r="J42" s="108">
        <v>604</v>
      </c>
      <c r="K42" s="108">
        <v>564</v>
      </c>
      <c r="L42" s="108">
        <v>774</v>
      </c>
      <c r="M42" s="109">
        <v>743</v>
      </c>
    </row>
    <row r="43" spans="2:13" ht="27.75" customHeight="1" x14ac:dyDescent="0.15">
      <c r="B43" s="1278"/>
      <c r="C43" s="1279"/>
      <c r="D43" s="106"/>
      <c r="E43" s="1284" t="s">
        <v>33</v>
      </c>
      <c r="F43" s="1284"/>
      <c r="G43" s="1284"/>
      <c r="H43" s="1285"/>
      <c r="I43" s="107">
        <v>625</v>
      </c>
      <c r="J43" s="108">
        <v>587</v>
      </c>
      <c r="K43" s="108">
        <v>587</v>
      </c>
      <c r="L43" s="108">
        <v>555</v>
      </c>
      <c r="M43" s="109">
        <v>573</v>
      </c>
    </row>
    <row r="44" spans="2:13" ht="27.75" customHeight="1" x14ac:dyDescent="0.15">
      <c r="B44" s="1278"/>
      <c r="C44" s="1279"/>
      <c r="D44" s="106"/>
      <c r="E44" s="1284" t="s">
        <v>34</v>
      </c>
      <c r="F44" s="1284"/>
      <c r="G44" s="1284"/>
      <c r="H44" s="1285"/>
      <c r="I44" s="107" t="s">
        <v>507</v>
      </c>
      <c r="J44" s="108" t="s">
        <v>507</v>
      </c>
      <c r="K44" s="108" t="s">
        <v>507</v>
      </c>
      <c r="L44" s="108" t="s">
        <v>507</v>
      </c>
      <c r="M44" s="109" t="s">
        <v>507</v>
      </c>
    </row>
    <row r="45" spans="2:13" ht="27.75" customHeight="1" x14ac:dyDescent="0.15">
      <c r="B45" s="1278"/>
      <c r="C45" s="1279"/>
      <c r="D45" s="106"/>
      <c r="E45" s="1284" t="s">
        <v>35</v>
      </c>
      <c r="F45" s="1284"/>
      <c r="G45" s="1284"/>
      <c r="H45" s="1285"/>
      <c r="I45" s="107">
        <v>114</v>
      </c>
      <c r="J45" s="108">
        <v>39</v>
      </c>
      <c r="K45" s="108">
        <v>109</v>
      </c>
      <c r="L45" s="108">
        <v>103</v>
      </c>
      <c r="M45" s="109">
        <v>82</v>
      </c>
    </row>
    <row r="46" spans="2:13" ht="27.75" customHeight="1" x14ac:dyDescent="0.15">
      <c r="B46" s="1278"/>
      <c r="C46" s="1279"/>
      <c r="D46" s="110"/>
      <c r="E46" s="1284" t="s">
        <v>36</v>
      </c>
      <c r="F46" s="1284"/>
      <c r="G46" s="1284"/>
      <c r="H46" s="1285"/>
      <c r="I46" s="107" t="s">
        <v>507</v>
      </c>
      <c r="J46" s="108" t="s">
        <v>507</v>
      </c>
      <c r="K46" s="108" t="s">
        <v>507</v>
      </c>
      <c r="L46" s="108" t="s">
        <v>507</v>
      </c>
      <c r="M46" s="109" t="s">
        <v>507</v>
      </c>
    </row>
    <row r="47" spans="2:13" ht="27.75" customHeight="1" x14ac:dyDescent="0.15">
      <c r="B47" s="1278"/>
      <c r="C47" s="1279"/>
      <c r="D47" s="111"/>
      <c r="E47" s="1286" t="s">
        <v>37</v>
      </c>
      <c r="F47" s="1287"/>
      <c r="G47" s="1287"/>
      <c r="H47" s="1288"/>
      <c r="I47" s="107" t="s">
        <v>507</v>
      </c>
      <c r="J47" s="108" t="s">
        <v>507</v>
      </c>
      <c r="K47" s="108" t="s">
        <v>507</v>
      </c>
      <c r="L47" s="108" t="s">
        <v>507</v>
      </c>
      <c r="M47" s="109" t="s">
        <v>507</v>
      </c>
    </row>
    <row r="48" spans="2:13" ht="27.75" customHeight="1" x14ac:dyDescent="0.15">
      <c r="B48" s="1278"/>
      <c r="C48" s="1279"/>
      <c r="D48" s="106"/>
      <c r="E48" s="1284" t="s">
        <v>38</v>
      </c>
      <c r="F48" s="1284"/>
      <c r="G48" s="1284"/>
      <c r="H48" s="1285"/>
      <c r="I48" s="107" t="s">
        <v>507</v>
      </c>
      <c r="J48" s="108" t="s">
        <v>507</v>
      </c>
      <c r="K48" s="108" t="s">
        <v>507</v>
      </c>
      <c r="L48" s="108" t="s">
        <v>507</v>
      </c>
      <c r="M48" s="109" t="s">
        <v>507</v>
      </c>
    </row>
    <row r="49" spans="2:13" ht="27.75" customHeight="1" x14ac:dyDescent="0.15">
      <c r="B49" s="1280"/>
      <c r="C49" s="1281"/>
      <c r="D49" s="106"/>
      <c r="E49" s="1284" t="s">
        <v>39</v>
      </c>
      <c r="F49" s="1284"/>
      <c r="G49" s="1284"/>
      <c r="H49" s="1285"/>
      <c r="I49" s="107" t="s">
        <v>507</v>
      </c>
      <c r="J49" s="108" t="s">
        <v>507</v>
      </c>
      <c r="K49" s="108" t="s">
        <v>507</v>
      </c>
      <c r="L49" s="108" t="s">
        <v>507</v>
      </c>
      <c r="M49" s="109" t="s">
        <v>507</v>
      </c>
    </row>
    <row r="50" spans="2:13" ht="27.75" customHeight="1" x14ac:dyDescent="0.15">
      <c r="B50" s="1289" t="s">
        <v>40</v>
      </c>
      <c r="C50" s="1290"/>
      <c r="D50" s="112"/>
      <c r="E50" s="1284" t="s">
        <v>41</v>
      </c>
      <c r="F50" s="1284"/>
      <c r="G50" s="1284"/>
      <c r="H50" s="1285"/>
      <c r="I50" s="107">
        <v>300</v>
      </c>
      <c r="J50" s="108">
        <v>490</v>
      </c>
      <c r="K50" s="108">
        <v>369</v>
      </c>
      <c r="L50" s="108">
        <v>333</v>
      </c>
      <c r="M50" s="109">
        <v>359</v>
      </c>
    </row>
    <row r="51" spans="2:13" ht="27.75" customHeight="1" x14ac:dyDescent="0.15">
      <c r="B51" s="1278"/>
      <c r="C51" s="1279"/>
      <c r="D51" s="106"/>
      <c r="E51" s="1284" t="s">
        <v>42</v>
      </c>
      <c r="F51" s="1284"/>
      <c r="G51" s="1284"/>
      <c r="H51" s="1285"/>
      <c r="I51" s="107">
        <v>35</v>
      </c>
      <c r="J51" s="108">
        <v>35</v>
      </c>
      <c r="K51" s="108">
        <v>26</v>
      </c>
      <c r="L51" s="108">
        <v>20</v>
      </c>
      <c r="M51" s="109">
        <v>7</v>
      </c>
    </row>
    <row r="52" spans="2:13" ht="27.75" customHeight="1" x14ac:dyDescent="0.15">
      <c r="B52" s="1280"/>
      <c r="C52" s="1281"/>
      <c r="D52" s="106"/>
      <c r="E52" s="1284" t="s">
        <v>43</v>
      </c>
      <c r="F52" s="1284"/>
      <c r="G52" s="1284"/>
      <c r="H52" s="1285"/>
      <c r="I52" s="107">
        <v>1035</v>
      </c>
      <c r="J52" s="108">
        <v>1108</v>
      </c>
      <c r="K52" s="108">
        <v>1144</v>
      </c>
      <c r="L52" s="108">
        <v>1115</v>
      </c>
      <c r="M52" s="109">
        <v>1109</v>
      </c>
    </row>
    <row r="53" spans="2:13" ht="27.75" customHeight="1" thickBot="1" x14ac:dyDescent="0.2">
      <c r="B53" s="1291" t="s">
        <v>44</v>
      </c>
      <c r="C53" s="1292"/>
      <c r="D53" s="113"/>
      <c r="E53" s="1293" t="s">
        <v>45</v>
      </c>
      <c r="F53" s="1293"/>
      <c r="G53" s="1293"/>
      <c r="H53" s="1294"/>
      <c r="I53" s="114">
        <v>1560</v>
      </c>
      <c r="J53" s="115">
        <v>766</v>
      </c>
      <c r="K53" s="115">
        <v>941</v>
      </c>
      <c r="L53" s="115">
        <v>1147</v>
      </c>
      <c r="M53" s="116">
        <v>1034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8WOedac0baPKniEIjUpvQS2QiBgbafYXpIy3P4hj7Sv2zaz5kabUpY0zYl/+HK7h18Nrl9Oaqtm86wr4Ucgwg==" saltValue="lC17AzXT9eBeNIbIfaXgM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H53" sqref="H5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303" t="s">
        <v>48</v>
      </c>
      <c r="D55" s="1303"/>
      <c r="E55" s="1304"/>
      <c r="F55" s="128">
        <v>311</v>
      </c>
      <c r="G55" s="128">
        <v>277</v>
      </c>
      <c r="H55" s="129">
        <v>299</v>
      </c>
    </row>
    <row r="56" spans="2:8" ht="52.5" customHeight="1" x14ac:dyDescent="0.15">
      <c r="B56" s="130"/>
      <c r="C56" s="1305" t="s">
        <v>49</v>
      </c>
      <c r="D56" s="1305"/>
      <c r="E56" s="1306"/>
      <c r="F56" s="131" t="s">
        <v>507</v>
      </c>
      <c r="G56" s="131" t="s">
        <v>507</v>
      </c>
      <c r="H56" s="132" t="s">
        <v>507</v>
      </c>
    </row>
    <row r="57" spans="2:8" ht="53.25" customHeight="1" x14ac:dyDescent="0.15">
      <c r="B57" s="130"/>
      <c r="C57" s="1307" t="s">
        <v>50</v>
      </c>
      <c r="D57" s="1307"/>
      <c r="E57" s="1308"/>
      <c r="F57" s="133">
        <v>59</v>
      </c>
      <c r="G57" s="133">
        <v>56</v>
      </c>
      <c r="H57" s="134">
        <v>60</v>
      </c>
    </row>
    <row r="58" spans="2:8" ht="45.75" customHeight="1" x14ac:dyDescent="0.15">
      <c r="B58" s="135"/>
      <c r="C58" s="1295" t="s">
        <v>583</v>
      </c>
      <c r="D58" s="1296"/>
      <c r="E58" s="1297"/>
      <c r="F58" s="136">
        <v>18</v>
      </c>
      <c r="G58" s="136">
        <v>22</v>
      </c>
      <c r="H58" s="137">
        <v>25</v>
      </c>
    </row>
    <row r="59" spans="2:8" ht="45.75" customHeight="1" x14ac:dyDescent="0.15">
      <c r="B59" s="135"/>
      <c r="C59" s="1295" t="s">
        <v>584</v>
      </c>
      <c r="D59" s="1296"/>
      <c r="E59" s="1297"/>
      <c r="F59" s="136">
        <v>30</v>
      </c>
      <c r="G59" s="136">
        <v>21</v>
      </c>
      <c r="H59" s="137">
        <v>21</v>
      </c>
    </row>
    <row r="60" spans="2:8" ht="45.75" customHeight="1" x14ac:dyDescent="0.15">
      <c r="B60" s="135"/>
      <c r="C60" s="1295" t="s">
        <v>585</v>
      </c>
      <c r="D60" s="1296"/>
      <c r="E60" s="1297"/>
      <c r="F60" s="136">
        <v>5</v>
      </c>
      <c r="G60" s="136">
        <v>5</v>
      </c>
      <c r="H60" s="137">
        <v>5</v>
      </c>
    </row>
    <row r="61" spans="2:8" ht="45.75" customHeight="1" x14ac:dyDescent="0.15">
      <c r="B61" s="135"/>
      <c r="C61" s="1295" t="s">
        <v>586</v>
      </c>
      <c r="D61" s="1296"/>
      <c r="E61" s="1297"/>
      <c r="F61" s="136">
        <v>1</v>
      </c>
      <c r="G61" s="136">
        <v>3</v>
      </c>
      <c r="H61" s="137">
        <v>4</v>
      </c>
    </row>
    <row r="62" spans="2:8" ht="45.75" customHeight="1" thickBot="1" x14ac:dyDescent="0.2">
      <c r="B62" s="138"/>
      <c r="C62" s="1298" t="s">
        <v>587</v>
      </c>
      <c r="D62" s="1299"/>
      <c r="E62" s="1300"/>
      <c r="F62" s="139">
        <v>3</v>
      </c>
      <c r="G62" s="139">
        <v>3</v>
      </c>
      <c r="H62" s="140">
        <v>3</v>
      </c>
    </row>
    <row r="63" spans="2:8" ht="52.5" customHeight="1" thickBot="1" x14ac:dyDescent="0.2">
      <c r="B63" s="141"/>
      <c r="C63" s="1301" t="s">
        <v>51</v>
      </c>
      <c r="D63" s="1301"/>
      <c r="E63" s="1302"/>
      <c r="F63" s="142">
        <v>369</v>
      </c>
      <c r="G63" s="142">
        <v>333</v>
      </c>
      <c r="H63" s="143">
        <v>359</v>
      </c>
    </row>
    <row r="64" spans="2:8" ht="15" customHeight="1" x14ac:dyDescent="0.15"/>
  </sheetData>
  <sheetProtection algorithmName="SHA-512" hashValue="zyquSGIaKDe+jNXQs57FuFvPAbJcr548bdzDU2Si1tlC8psrUwu1AHIwFIRX2YLQgePWhfTphhrt0j7C6Mvv4w==" saltValue="VQtaJ6g/VU2lfEPNHHdp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C1" zoomScale="85" zoomScaleNormal="85"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591</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592</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549</v>
      </c>
      <c r="BQ50" s="1314"/>
      <c r="BR50" s="1314"/>
      <c r="BS50" s="1314"/>
      <c r="BT50" s="1314"/>
      <c r="BU50" s="1314"/>
      <c r="BV50" s="1314"/>
      <c r="BW50" s="1314"/>
      <c r="BX50" s="1314" t="s">
        <v>550</v>
      </c>
      <c r="BY50" s="1314"/>
      <c r="BZ50" s="1314"/>
      <c r="CA50" s="1314"/>
      <c r="CB50" s="1314"/>
      <c r="CC50" s="1314"/>
      <c r="CD50" s="1314"/>
      <c r="CE50" s="1314"/>
      <c r="CF50" s="1314" t="s">
        <v>551</v>
      </c>
      <c r="CG50" s="1314"/>
      <c r="CH50" s="1314"/>
      <c r="CI50" s="1314"/>
      <c r="CJ50" s="1314"/>
      <c r="CK50" s="1314"/>
      <c r="CL50" s="1314"/>
      <c r="CM50" s="1314"/>
      <c r="CN50" s="1314" t="s">
        <v>552</v>
      </c>
      <c r="CO50" s="1314"/>
      <c r="CP50" s="1314"/>
      <c r="CQ50" s="1314"/>
      <c r="CR50" s="1314"/>
      <c r="CS50" s="1314"/>
      <c r="CT50" s="1314"/>
      <c r="CU50" s="1314"/>
      <c r="CV50" s="1314" t="s">
        <v>553</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593</v>
      </c>
      <c r="AO51" s="1312"/>
      <c r="AP51" s="1312"/>
      <c r="AQ51" s="1312"/>
      <c r="AR51" s="1312"/>
      <c r="AS51" s="1312"/>
      <c r="AT51" s="1312"/>
      <c r="AU51" s="1312"/>
      <c r="AV51" s="1312"/>
      <c r="AW51" s="1312"/>
      <c r="AX51" s="1312"/>
      <c r="AY51" s="1312"/>
      <c r="AZ51" s="1312"/>
      <c r="BA51" s="1312"/>
      <c r="BB51" s="1312" t="s">
        <v>594</v>
      </c>
      <c r="BC51" s="1312"/>
      <c r="BD51" s="1312"/>
      <c r="BE51" s="1312"/>
      <c r="BF51" s="1312"/>
      <c r="BG51" s="1312"/>
      <c r="BH51" s="1312"/>
      <c r="BI51" s="1312"/>
      <c r="BJ51" s="1312"/>
      <c r="BK51" s="1312"/>
      <c r="BL51" s="1312"/>
      <c r="BM51" s="1312"/>
      <c r="BN51" s="1312"/>
      <c r="BO51" s="1312"/>
      <c r="BP51" s="1309">
        <v>235.6</v>
      </c>
      <c r="BQ51" s="1309"/>
      <c r="BR51" s="1309"/>
      <c r="BS51" s="1309"/>
      <c r="BT51" s="1309"/>
      <c r="BU51" s="1309"/>
      <c r="BV51" s="1309"/>
      <c r="BW51" s="1309"/>
      <c r="BX51" s="1309">
        <v>115.4</v>
      </c>
      <c r="BY51" s="1309"/>
      <c r="BZ51" s="1309"/>
      <c r="CA51" s="1309"/>
      <c r="CB51" s="1309"/>
      <c r="CC51" s="1309"/>
      <c r="CD51" s="1309"/>
      <c r="CE51" s="1309"/>
      <c r="CF51" s="1309">
        <v>142.1</v>
      </c>
      <c r="CG51" s="1309"/>
      <c r="CH51" s="1309"/>
      <c r="CI51" s="1309"/>
      <c r="CJ51" s="1309"/>
      <c r="CK51" s="1309"/>
      <c r="CL51" s="1309"/>
      <c r="CM51" s="1309"/>
      <c r="CN51" s="1309">
        <v>174</v>
      </c>
      <c r="CO51" s="1309"/>
      <c r="CP51" s="1309"/>
      <c r="CQ51" s="1309"/>
      <c r="CR51" s="1309"/>
      <c r="CS51" s="1309"/>
      <c r="CT51" s="1309"/>
      <c r="CU51" s="1309"/>
      <c r="CV51" s="1309">
        <v>154.1</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595</v>
      </c>
      <c r="BC53" s="1312"/>
      <c r="BD53" s="1312"/>
      <c r="BE53" s="1312"/>
      <c r="BF53" s="1312"/>
      <c r="BG53" s="1312"/>
      <c r="BH53" s="1312"/>
      <c r="BI53" s="1312"/>
      <c r="BJ53" s="1312"/>
      <c r="BK53" s="1312"/>
      <c r="BL53" s="1312"/>
      <c r="BM53" s="1312"/>
      <c r="BN53" s="1312"/>
      <c r="BO53" s="1312"/>
      <c r="BP53" s="1309">
        <v>45.2</v>
      </c>
      <c r="BQ53" s="1309"/>
      <c r="BR53" s="1309"/>
      <c r="BS53" s="1309"/>
      <c r="BT53" s="1309"/>
      <c r="BU53" s="1309"/>
      <c r="BV53" s="1309"/>
      <c r="BW53" s="1309"/>
      <c r="BX53" s="1309">
        <v>42.9</v>
      </c>
      <c r="BY53" s="1309"/>
      <c r="BZ53" s="1309"/>
      <c r="CA53" s="1309"/>
      <c r="CB53" s="1309"/>
      <c r="CC53" s="1309"/>
      <c r="CD53" s="1309"/>
      <c r="CE53" s="1309"/>
      <c r="CF53" s="1309">
        <v>48.5</v>
      </c>
      <c r="CG53" s="1309"/>
      <c r="CH53" s="1309"/>
      <c r="CI53" s="1309"/>
      <c r="CJ53" s="1309"/>
      <c r="CK53" s="1309"/>
      <c r="CL53" s="1309"/>
      <c r="CM53" s="1309"/>
      <c r="CN53" s="1309">
        <v>49.8</v>
      </c>
      <c r="CO53" s="1309"/>
      <c r="CP53" s="1309"/>
      <c r="CQ53" s="1309"/>
      <c r="CR53" s="1309"/>
      <c r="CS53" s="1309"/>
      <c r="CT53" s="1309"/>
      <c r="CU53" s="1309"/>
      <c r="CV53" s="1309">
        <v>48.7</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596</v>
      </c>
      <c r="AO55" s="1314"/>
      <c r="AP55" s="1314"/>
      <c r="AQ55" s="1314"/>
      <c r="AR55" s="1314"/>
      <c r="AS55" s="1314"/>
      <c r="AT55" s="1314"/>
      <c r="AU55" s="1314"/>
      <c r="AV55" s="1314"/>
      <c r="AW55" s="1314"/>
      <c r="AX55" s="1314"/>
      <c r="AY55" s="1314"/>
      <c r="AZ55" s="1314"/>
      <c r="BA55" s="1314"/>
      <c r="BB55" s="1312" t="s">
        <v>597</v>
      </c>
      <c r="BC55" s="1312"/>
      <c r="BD55" s="1312"/>
      <c r="BE55" s="1312"/>
      <c r="BF55" s="1312"/>
      <c r="BG55" s="1312"/>
      <c r="BH55" s="1312"/>
      <c r="BI55" s="1312"/>
      <c r="BJ55" s="1312"/>
      <c r="BK55" s="1312"/>
      <c r="BL55" s="1312"/>
      <c r="BM55" s="1312"/>
      <c r="BN55" s="1312"/>
      <c r="BO55" s="1312"/>
      <c r="BP55" s="1309">
        <v>0</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595</v>
      </c>
      <c r="BC57" s="1312"/>
      <c r="BD57" s="1312"/>
      <c r="BE57" s="1312"/>
      <c r="BF57" s="1312"/>
      <c r="BG57" s="1312"/>
      <c r="BH57" s="1312"/>
      <c r="BI57" s="1312"/>
      <c r="BJ57" s="1312"/>
      <c r="BK57" s="1312"/>
      <c r="BL57" s="1312"/>
      <c r="BM57" s="1312"/>
      <c r="BN57" s="1312"/>
      <c r="BO57" s="1312"/>
      <c r="BP57" s="1309">
        <v>57.1</v>
      </c>
      <c r="BQ57" s="1309"/>
      <c r="BR57" s="1309"/>
      <c r="BS57" s="1309"/>
      <c r="BT57" s="1309"/>
      <c r="BU57" s="1309"/>
      <c r="BV57" s="1309"/>
      <c r="BW57" s="1309"/>
      <c r="BX57" s="1309">
        <v>57.9</v>
      </c>
      <c r="BY57" s="1309"/>
      <c r="BZ57" s="1309"/>
      <c r="CA57" s="1309"/>
      <c r="CB57" s="1309"/>
      <c r="CC57" s="1309"/>
      <c r="CD57" s="1309"/>
      <c r="CE57" s="1309"/>
      <c r="CF57" s="1309">
        <v>58.2</v>
      </c>
      <c r="CG57" s="1309"/>
      <c r="CH57" s="1309"/>
      <c r="CI57" s="1309"/>
      <c r="CJ57" s="1309"/>
      <c r="CK57" s="1309"/>
      <c r="CL57" s="1309"/>
      <c r="CM57" s="1309"/>
      <c r="CN57" s="1309">
        <v>59.4</v>
      </c>
      <c r="CO57" s="1309"/>
      <c r="CP57" s="1309"/>
      <c r="CQ57" s="1309"/>
      <c r="CR57" s="1309"/>
      <c r="CS57" s="1309"/>
      <c r="CT57" s="1309"/>
      <c r="CU57" s="1309"/>
      <c r="CV57" s="1309">
        <v>60.3</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598</v>
      </c>
    </row>
    <row r="64" spans="1:109" x14ac:dyDescent="0.15">
      <c r="B64" s="395"/>
      <c r="G64" s="402"/>
      <c r="I64" s="415"/>
      <c r="J64" s="415"/>
      <c r="K64" s="415"/>
      <c r="L64" s="415"/>
      <c r="M64" s="415"/>
      <c r="N64" s="416"/>
      <c r="AM64" s="402"/>
      <c r="AN64" s="402" t="s">
        <v>590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599</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592</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549</v>
      </c>
      <c r="BQ72" s="1314"/>
      <c r="BR72" s="1314"/>
      <c r="BS72" s="1314"/>
      <c r="BT72" s="1314"/>
      <c r="BU72" s="1314"/>
      <c r="BV72" s="1314"/>
      <c r="BW72" s="1314"/>
      <c r="BX72" s="1314" t="s">
        <v>550</v>
      </c>
      <c r="BY72" s="1314"/>
      <c r="BZ72" s="1314"/>
      <c r="CA72" s="1314"/>
      <c r="CB72" s="1314"/>
      <c r="CC72" s="1314"/>
      <c r="CD72" s="1314"/>
      <c r="CE72" s="1314"/>
      <c r="CF72" s="1314" t="s">
        <v>551</v>
      </c>
      <c r="CG72" s="1314"/>
      <c r="CH72" s="1314"/>
      <c r="CI72" s="1314"/>
      <c r="CJ72" s="1314"/>
      <c r="CK72" s="1314"/>
      <c r="CL72" s="1314"/>
      <c r="CM72" s="1314"/>
      <c r="CN72" s="1314" t="s">
        <v>552</v>
      </c>
      <c r="CO72" s="1314"/>
      <c r="CP72" s="1314"/>
      <c r="CQ72" s="1314"/>
      <c r="CR72" s="1314"/>
      <c r="CS72" s="1314"/>
      <c r="CT72" s="1314"/>
      <c r="CU72" s="1314"/>
      <c r="CV72" s="1314" t="s">
        <v>553</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593</v>
      </c>
      <c r="AO73" s="1312"/>
      <c r="AP73" s="1312"/>
      <c r="AQ73" s="1312"/>
      <c r="AR73" s="1312"/>
      <c r="AS73" s="1312"/>
      <c r="AT73" s="1312"/>
      <c r="AU73" s="1312"/>
      <c r="AV73" s="1312"/>
      <c r="AW73" s="1312"/>
      <c r="AX73" s="1312"/>
      <c r="AY73" s="1312"/>
      <c r="AZ73" s="1312"/>
      <c r="BA73" s="1312"/>
      <c r="BB73" s="1312" t="s">
        <v>594</v>
      </c>
      <c r="BC73" s="1312"/>
      <c r="BD73" s="1312"/>
      <c r="BE73" s="1312"/>
      <c r="BF73" s="1312"/>
      <c r="BG73" s="1312"/>
      <c r="BH73" s="1312"/>
      <c r="BI73" s="1312"/>
      <c r="BJ73" s="1312"/>
      <c r="BK73" s="1312"/>
      <c r="BL73" s="1312"/>
      <c r="BM73" s="1312"/>
      <c r="BN73" s="1312"/>
      <c r="BO73" s="1312"/>
      <c r="BP73" s="1309">
        <v>235.6</v>
      </c>
      <c r="BQ73" s="1309"/>
      <c r="BR73" s="1309"/>
      <c r="BS73" s="1309"/>
      <c r="BT73" s="1309"/>
      <c r="BU73" s="1309"/>
      <c r="BV73" s="1309"/>
      <c r="BW73" s="1309"/>
      <c r="BX73" s="1309">
        <v>115.4</v>
      </c>
      <c r="BY73" s="1309"/>
      <c r="BZ73" s="1309"/>
      <c r="CA73" s="1309"/>
      <c r="CB73" s="1309"/>
      <c r="CC73" s="1309"/>
      <c r="CD73" s="1309"/>
      <c r="CE73" s="1309"/>
      <c r="CF73" s="1309">
        <v>142.1</v>
      </c>
      <c r="CG73" s="1309"/>
      <c r="CH73" s="1309"/>
      <c r="CI73" s="1309"/>
      <c r="CJ73" s="1309"/>
      <c r="CK73" s="1309"/>
      <c r="CL73" s="1309"/>
      <c r="CM73" s="1309"/>
      <c r="CN73" s="1309">
        <v>174</v>
      </c>
      <c r="CO73" s="1309"/>
      <c r="CP73" s="1309"/>
      <c r="CQ73" s="1309"/>
      <c r="CR73" s="1309"/>
      <c r="CS73" s="1309"/>
      <c r="CT73" s="1309"/>
      <c r="CU73" s="1309"/>
      <c r="CV73" s="1309">
        <v>154.1</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600</v>
      </c>
      <c r="BC75" s="1312"/>
      <c r="BD75" s="1312"/>
      <c r="BE75" s="1312"/>
      <c r="BF75" s="1312"/>
      <c r="BG75" s="1312"/>
      <c r="BH75" s="1312"/>
      <c r="BI75" s="1312"/>
      <c r="BJ75" s="1312"/>
      <c r="BK75" s="1312"/>
      <c r="BL75" s="1312"/>
      <c r="BM75" s="1312"/>
      <c r="BN75" s="1312"/>
      <c r="BO75" s="1312"/>
      <c r="BP75" s="1309">
        <v>13.2</v>
      </c>
      <c r="BQ75" s="1309"/>
      <c r="BR75" s="1309"/>
      <c r="BS75" s="1309"/>
      <c r="BT75" s="1309"/>
      <c r="BU75" s="1309"/>
      <c r="BV75" s="1309"/>
      <c r="BW75" s="1309"/>
      <c r="BX75" s="1309">
        <v>14.3</v>
      </c>
      <c r="BY75" s="1309"/>
      <c r="BZ75" s="1309"/>
      <c r="CA75" s="1309"/>
      <c r="CB75" s="1309"/>
      <c r="CC75" s="1309"/>
      <c r="CD75" s="1309"/>
      <c r="CE75" s="1309"/>
      <c r="CF75" s="1309">
        <v>15.1</v>
      </c>
      <c r="CG75" s="1309"/>
      <c r="CH75" s="1309"/>
      <c r="CI75" s="1309"/>
      <c r="CJ75" s="1309"/>
      <c r="CK75" s="1309"/>
      <c r="CL75" s="1309"/>
      <c r="CM75" s="1309"/>
      <c r="CN75" s="1309">
        <v>16</v>
      </c>
      <c r="CO75" s="1309"/>
      <c r="CP75" s="1309"/>
      <c r="CQ75" s="1309"/>
      <c r="CR75" s="1309"/>
      <c r="CS75" s="1309"/>
      <c r="CT75" s="1309"/>
      <c r="CU75" s="1309"/>
      <c r="CV75" s="1309">
        <v>14.2</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601</v>
      </c>
      <c r="AO77" s="1314"/>
      <c r="AP77" s="1314"/>
      <c r="AQ77" s="1314"/>
      <c r="AR77" s="1314"/>
      <c r="AS77" s="1314"/>
      <c r="AT77" s="1314"/>
      <c r="AU77" s="1314"/>
      <c r="AV77" s="1314"/>
      <c r="AW77" s="1314"/>
      <c r="AX77" s="1314"/>
      <c r="AY77" s="1314"/>
      <c r="AZ77" s="1314"/>
      <c r="BA77" s="1314"/>
      <c r="BB77" s="1312" t="s">
        <v>597</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600</v>
      </c>
      <c r="BC79" s="1312"/>
      <c r="BD79" s="1312"/>
      <c r="BE79" s="1312"/>
      <c r="BF79" s="1312"/>
      <c r="BG79" s="1312"/>
      <c r="BH79" s="1312"/>
      <c r="BI79" s="1312"/>
      <c r="BJ79" s="1312"/>
      <c r="BK79" s="1312"/>
      <c r="BL79" s="1312"/>
      <c r="BM79" s="1312"/>
      <c r="BN79" s="1312"/>
      <c r="BO79" s="1312"/>
      <c r="BP79" s="1309">
        <v>6.4</v>
      </c>
      <c r="BQ79" s="1309"/>
      <c r="BR79" s="1309"/>
      <c r="BS79" s="1309"/>
      <c r="BT79" s="1309"/>
      <c r="BU79" s="1309"/>
      <c r="BV79" s="1309"/>
      <c r="BW79" s="1309"/>
      <c r="BX79" s="1309">
        <v>6.9</v>
      </c>
      <c r="BY79" s="1309"/>
      <c r="BZ79" s="1309"/>
      <c r="CA79" s="1309"/>
      <c r="CB79" s="1309"/>
      <c r="CC79" s="1309"/>
      <c r="CD79" s="1309"/>
      <c r="CE79" s="1309"/>
      <c r="CF79" s="1309">
        <v>7.1</v>
      </c>
      <c r="CG79" s="1309"/>
      <c r="CH79" s="1309"/>
      <c r="CI79" s="1309"/>
      <c r="CJ79" s="1309"/>
      <c r="CK79" s="1309"/>
      <c r="CL79" s="1309"/>
      <c r="CM79" s="1309"/>
      <c r="CN79" s="1309">
        <v>7.4</v>
      </c>
      <c r="CO79" s="1309"/>
      <c r="CP79" s="1309"/>
      <c r="CQ79" s="1309"/>
      <c r="CR79" s="1309"/>
      <c r="CS79" s="1309"/>
      <c r="CT79" s="1309"/>
      <c r="CU79" s="1309"/>
      <c r="CV79" s="1309">
        <v>7.4</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LH+3yjXSwruIZ717C2+dfk9ZtxvveTCwpqYjxOycEA5uVszindt+AZuqrLyrlsalJV2RyVPpC9xyl45YeczVyg==" saltValue="D6mYZqsTjMIrz55nHyj93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70" zoomScaleNormal="7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jG667uzYy9dYd3goxc1snExa5YiX7lMOCLtY5Fk1aO/2RqeRXcCaxv4NEfDxk2I/TB14DK8Nt7IHS9q1VjJFNQ==" saltValue="4RX/K5o2XCFpwki6ppWJE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70" zoomScaleNormal="7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602</v>
      </c>
    </row>
  </sheetData>
  <sheetProtection algorithmName="SHA-512" hashValue="DbO04G+vmQ9KyIoO/SOInFfNCYgRBxFQmFtlx24NdutFZ6I8Pu6AaVx3s0OfvXaYNWCMs0uJRgzfWCq8J1gLxQ==" saltValue="fzlKk7C7bOGh9PzTRtw9Z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546</v>
      </c>
      <c r="G2" s="157"/>
      <c r="H2" s="158"/>
    </row>
    <row r="3" spans="1:8" x14ac:dyDescent="0.15">
      <c r="A3" s="154" t="s">
        <v>539</v>
      </c>
      <c r="B3" s="159"/>
      <c r="C3" s="160"/>
      <c r="D3" s="161">
        <v>843001</v>
      </c>
      <c r="E3" s="162"/>
      <c r="F3" s="163">
        <v>287914</v>
      </c>
      <c r="G3" s="164"/>
      <c r="H3" s="165"/>
    </row>
    <row r="4" spans="1:8" x14ac:dyDescent="0.15">
      <c r="A4" s="166"/>
      <c r="B4" s="167"/>
      <c r="C4" s="168"/>
      <c r="D4" s="169">
        <v>15195</v>
      </c>
      <c r="E4" s="170"/>
      <c r="F4" s="171">
        <v>146531</v>
      </c>
      <c r="G4" s="172"/>
      <c r="H4" s="173"/>
    </row>
    <row r="5" spans="1:8" x14ac:dyDescent="0.15">
      <c r="A5" s="154" t="s">
        <v>541</v>
      </c>
      <c r="B5" s="159"/>
      <c r="C5" s="160"/>
      <c r="D5" s="161">
        <v>517013</v>
      </c>
      <c r="E5" s="162"/>
      <c r="F5" s="163">
        <v>310300</v>
      </c>
      <c r="G5" s="164"/>
      <c r="H5" s="165"/>
    </row>
    <row r="6" spans="1:8" x14ac:dyDescent="0.15">
      <c r="A6" s="166"/>
      <c r="B6" s="167"/>
      <c r="C6" s="168"/>
      <c r="D6" s="169">
        <v>31527</v>
      </c>
      <c r="E6" s="170"/>
      <c r="F6" s="171">
        <v>157576</v>
      </c>
      <c r="G6" s="172"/>
      <c r="H6" s="173"/>
    </row>
    <row r="7" spans="1:8" x14ac:dyDescent="0.15">
      <c r="A7" s="154" t="s">
        <v>542</v>
      </c>
      <c r="B7" s="159"/>
      <c r="C7" s="160"/>
      <c r="D7" s="161">
        <v>612415</v>
      </c>
      <c r="E7" s="162"/>
      <c r="F7" s="163">
        <v>317319</v>
      </c>
      <c r="G7" s="164"/>
      <c r="H7" s="165"/>
    </row>
    <row r="8" spans="1:8" x14ac:dyDescent="0.15">
      <c r="A8" s="166"/>
      <c r="B8" s="167"/>
      <c r="C8" s="168"/>
      <c r="D8" s="169">
        <v>252523</v>
      </c>
      <c r="E8" s="170"/>
      <c r="F8" s="171">
        <v>164214</v>
      </c>
      <c r="G8" s="172"/>
      <c r="H8" s="173"/>
    </row>
    <row r="9" spans="1:8" x14ac:dyDescent="0.15">
      <c r="A9" s="154" t="s">
        <v>543</v>
      </c>
      <c r="B9" s="159"/>
      <c r="C9" s="160"/>
      <c r="D9" s="161">
        <v>579949</v>
      </c>
      <c r="E9" s="162"/>
      <c r="F9" s="163">
        <v>289738</v>
      </c>
      <c r="G9" s="164"/>
      <c r="H9" s="165"/>
    </row>
    <row r="10" spans="1:8" x14ac:dyDescent="0.15">
      <c r="A10" s="166"/>
      <c r="B10" s="167"/>
      <c r="C10" s="168"/>
      <c r="D10" s="169">
        <v>27281</v>
      </c>
      <c r="E10" s="170"/>
      <c r="F10" s="171">
        <v>156238</v>
      </c>
      <c r="G10" s="172"/>
      <c r="H10" s="173"/>
    </row>
    <row r="11" spans="1:8" x14ac:dyDescent="0.15">
      <c r="A11" s="154" t="s">
        <v>544</v>
      </c>
      <c r="B11" s="159"/>
      <c r="C11" s="160"/>
      <c r="D11" s="161">
        <v>878000</v>
      </c>
      <c r="E11" s="162"/>
      <c r="F11" s="163">
        <v>316937</v>
      </c>
      <c r="G11" s="164"/>
      <c r="H11" s="165"/>
    </row>
    <row r="12" spans="1:8" x14ac:dyDescent="0.15">
      <c r="A12" s="166"/>
      <c r="B12" s="167"/>
      <c r="C12" s="174"/>
      <c r="D12" s="169">
        <v>63411</v>
      </c>
      <c r="E12" s="170"/>
      <c r="F12" s="171">
        <v>199150</v>
      </c>
      <c r="G12" s="172"/>
      <c r="H12" s="173"/>
    </row>
    <row r="13" spans="1:8" x14ac:dyDescent="0.15">
      <c r="A13" s="154"/>
      <c r="B13" s="159"/>
      <c r="C13" s="175"/>
      <c r="D13" s="176">
        <v>686076</v>
      </c>
      <c r="E13" s="177"/>
      <c r="F13" s="178">
        <v>304442</v>
      </c>
      <c r="G13" s="179"/>
      <c r="H13" s="165"/>
    </row>
    <row r="14" spans="1:8" x14ac:dyDescent="0.15">
      <c r="A14" s="166"/>
      <c r="B14" s="167"/>
      <c r="C14" s="168"/>
      <c r="D14" s="169">
        <v>77987</v>
      </c>
      <c r="E14" s="170"/>
      <c r="F14" s="171">
        <v>164742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16.940000000000001</v>
      </c>
      <c r="C19" s="180">
        <f>ROUND(VALUE(SUBSTITUTE(実質収支比率等に係る経年分析!G$48,"▲","-")),2)</f>
        <v>14.32</v>
      </c>
      <c r="D19" s="180">
        <f>ROUND(VALUE(SUBSTITUTE(実質収支比率等に係る経年分析!H$48,"▲","-")),2)</f>
        <v>12.86</v>
      </c>
      <c r="E19" s="180">
        <f>ROUND(VALUE(SUBSTITUTE(実質収支比率等に係る経年分析!I$48,"▲","-")),2)</f>
        <v>20.58</v>
      </c>
      <c r="F19" s="180">
        <f>ROUND(VALUE(SUBSTITUTE(実質収支比率等に係る経年分析!J$48,"▲","-")),2)</f>
        <v>0.34</v>
      </c>
    </row>
    <row r="20" spans="1:11" x14ac:dyDescent="0.15">
      <c r="A20" s="180" t="s">
        <v>55</v>
      </c>
      <c r="B20" s="180">
        <f>ROUND(VALUE(SUBSTITUTE(実質収支比率等に係る経年分析!F$47,"▲","-")),2)</f>
        <v>24.97</v>
      </c>
      <c r="C20" s="180">
        <f>ROUND(VALUE(SUBSTITUTE(実質収支比率等に係る経年分析!G$47,"▲","-")),2)</f>
        <v>50.69</v>
      </c>
      <c r="D20" s="180">
        <f>ROUND(VALUE(SUBSTITUTE(実質収支比率等に係る経年分析!H$47,"▲","-")),2)</f>
        <v>39.409999999999997</v>
      </c>
      <c r="E20" s="180">
        <f>ROUND(VALUE(SUBSTITUTE(実質収支比率等に係る経年分析!I$47,"▲","-")),2)</f>
        <v>35.29</v>
      </c>
      <c r="F20" s="180">
        <f>ROUND(VALUE(SUBSTITUTE(実質収支比率等に係る経年分析!J$47,"▲","-")),2)</f>
        <v>36.33</v>
      </c>
    </row>
    <row r="21" spans="1:11" x14ac:dyDescent="0.15">
      <c r="A21" s="180" t="s">
        <v>56</v>
      </c>
      <c r="B21" s="180">
        <f>IF(ISNUMBER(VALUE(SUBSTITUTE(実質収支比率等に係る経年分析!F$49,"▲","-"))),ROUND(VALUE(SUBSTITUTE(実質収支比率等に係る経年分析!F$49,"▲","-")),2),NA())</f>
        <v>13.13</v>
      </c>
      <c r="C21" s="180">
        <f>IF(ISNUMBER(VALUE(SUBSTITUTE(実質収支比率等に係る経年分析!G$49,"▲","-"))),ROUND(VALUE(SUBSTITUTE(実質収支比率等に係る経年分析!G$49,"▲","-")),2),NA())</f>
        <v>25.51</v>
      </c>
      <c r="D21" s="180">
        <f>IF(ISNUMBER(VALUE(SUBSTITUTE(実質収支比率等に係る経年分析!H$49,"▲","-"))),ROUND(VALUE(SUBSTITUTE(実質収支比率等に係る経年分析!H$49,"▲","-")),2),NA())</f>
        <v>-14.16</v>
      </c>
      <c r="E21" s="180">
        <f>IF(ISNUMBER(VALUE(SUBSTITUTE(実質収支比率等に係る経年分析!I$49,"▲","-"))),ROUND(VALUE(SUBSTITUTE(実質収支比率等に係る経年分析!I$49,"▲","-")),2),NA())</f>
        <v>3.33</v>
      </c>
      <c r="F21" s="180">
        <f>IF(ISNUMBER(VALUE(SUBSTITUTE(実質収支比率等に係る経年分析!J$49,"▲","-"))),ROUND(VALUE(SUBSTITUTE(実質収支比率等に係る経年分析!J$49,"▲","-")),2),NA())</f>
        <v>-16.61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漁業集落排水事業特別会計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x14ac:dyDescent="0.15">
      <c r="A33" s="181" t="str">
        <f>IF(連結実質赤字比率に係る赤字・黒字の構成分析!C$37="",NA(),連結実質赤字比率に係る赤字・黒字の構成分析!C$37)</f>
        <v>農業集落排水事業特別会計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0.09</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16.940000000000001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14.32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12.85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20.58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0.39</v>
      </c>
    </row>
    <row r="35" spans="1:16" x14ac:dyDescent="0.15">
      <c r="A35" s="181" t="str">
        <f>IF(連結実質赤字比率に係る赤字・黒字の構成分析!C$35="",NA(),連結実質赤字比率に係る赤字・黒字の構成分析!C$35)</f>
        <v>航路事業特別会計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11.88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4.34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v>
      </c>
    </row>
    <row r="36" spans="1:16" x14ac:dyDescent="0.15">
      <c r="A36" s="181" t="str">
        <f>IF(連結実質赤字比率に係る赤字・黒字の構成分析!C$34="",NA(),連結実質赤字比率に係る赤字・黒字の構成分析!C$34)</f>
        <v>国民健康保険事業特別会計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4.63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5.23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5.36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6.43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4.83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155</v>
      </c>
      <c r="E42" s="182"/>
      <c r="F42" s="182"/>
      <c r="G42" s="182">
        <f>'実質公債費比率（分子）の構造'!L$52</f>
        <v>151</v>
      </c>
      <c r="H42" s="182"/>
      <c r="I42" s="182"/>
      <c r="J42" s="182">
        <f>'実質公債費比率（分子）の構造'!M$52</f>
        <v>135</v>
      </c>
      <c r="K42" s="182"/>
      <c r="L42" s="182"/>
      <c r="M42" s="182">
        <f>'実質公債費比率（分子）の構造'!N$52</f>
        <v>133</v>
      </c>
      <c r="N42" s="182"/>
      <c r="O42" s="182"/>
      <c r="P42" s="182">
        <f>'実質公債費比率（分子）の構造'!O$52</f>
        <v>155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5</v>
      </c>
      <c r="C44" s="182"/>
      <c r="D44" s="182"/>
      <c r="E44" s="182">
        <f>'実質公債費比率（分子）の構造'!L$50</f>
        <v>40</v>
      </c>
      <c r="F44" s="182"/>
      <c r="G44" s="182"/>
      <c r="H44" s="182">
        <f>'実質公債費比率（分子）の構造'!M$50</f>
        <v>38</v>
      </c>
      <c r="I44" s="182"/>
      <c r="J44" s="182"/>
      <c r="K44" s="182">
        <f>'実質公債費比率（分子）の構造'!N$50</f>
        <v>38</v>
      </c>
      <c r="L44" s="182"/>
      <c r="M44" s="182"/>
      <c r="N44" s="182">
        <f>'実質公債費比率（分子）の構造'!O$50</f>
        <v>47</v>
      </c>
      <c r="O44" s="182"/>
      <c r="P44" s="182"/>
    </row>
    <row r="45" spans="1:16" x14ac:dyDescent="0.15">
      <c r="A45" s="182" t="s">
        <v>66</v>
      </c>
      <c r="B45" s="182">
        <f>'実質公債費比率（分子）の構造'!K$49</f>
        <v>0</v>
      </c>
      <c r="C45" s="182"/>
      <c r="D45" s="182"/>
      <c r="E45" s="182">
        <f>'実質公債費比率（分子）の構造'!L$49</f>
        <v>0</v>
      </c>
      <c r="F45" s="182"/>
      <c r="G45" s="182"/>
      <c r="H45" s="182">
        <f>'実質公債費比率（分子）の構造'!M$49</f>
        <v>0</v>
      </c>
      <c r="I45" s="182"/>
      <c r="J45" s="182"/>
      <c r="K45" s="182">
        <f>'実質公債費比率（分子）の構造'!N$49</f>
        <v>0</v>
      </c>
      <c r="L45" s="182"/>
      <c r="M45" s="182"/>
      <c r="N45" s="182">
        <f>'実質公債費比率（分子）の構造'!O$49</f>
        <v>0</v>
      </c>
      <c r="O45" s="182"/>
      <c r="P45" s="182"/>
    </row>
    <row r="46" spans="1:16" x14ac:dyDescent="0.15">
      <c r="A46" s="182" t="s">
        <v>67</v>
      </c>
      <c r="B46" s="182">
        <f>'実質公債費比率（分子）の構造'!K$48</f>
        <v>64</v>
      </c>
      <c r="C46" s="182"/>
      <c r="D46" s="182"/>
      <c r="E46" s="182">
        <f>'実質公債費比率（分子）の構造'!L$48</f>
        <v>58</v>
      </c>
      <c r="F46" s="182"/>
      <c r="G46" s="182"/>
      <c r="H46" s="182">
        <f>'実質公債費比率（分子）の構造'!M$48</f>
        <v>59</v>
      </c>
      <c r="I46" s="182"/>
      <c r="J46" s="182"/>
      <c r="K46" s="182">
        <f>'実質公債費比率（分子）の構造'!N$48</f>
        <v>59</v>
      </c>
      <c r="L46" s="182"/>
      <c r="M46" s="182"/>
      <c r="N46" s="182">
        <f>'実質公債費比率（分子）の構造'!O$48</f>
        <v>59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168</v>
      </c>
      <c r="C49" s="182"/>
      <c r="D49" s="182"/>
      <c r="E49" s="182">
        <f>'実質公債費比率（分子）の構造'!L$45</f>
        <v>165</v>
      </c>
      <c r="F49" s="182"/>
      <c r="G49" s="182"/>
      <c r="H49" s="182">
        <f>'実質公債費比率（分子）の構造'!M$45</f>
        <v>145</v>
      </c>
      <c r="I49" s="182"/>
      <c r="J49" s="182"/>
      <c r="K49" s="182">
        <f>'実質公債費比率（分子）の構造'!N$45</f>
        <v>134</v>
      </c>
      <c r="L49" s="182"/>
      <c r="M49" s="182"/>
      <c r="N49" s="182">
        <f>'実質公債費比率（分子）の構造'!O$45</f>
        <v>126</v>
      </c>
      <c r="O49" s="182"/>
      <c r="P49" s="182"/>
    </row>
    <row r="50" spans="1:16" x14ac:dyDescent="0.15">
      <c r="A50" s="182" t="s">
        <v>71</v>
      </c>
      <c r="B50" s="182" t="e">
        <f>NA()</f>
        <v>#N/A</v>
      </c>
      <c r="C50" s="182">
        <f>IF(ISNUMBER('実質公債費比率（分子）の構造'!K$53),'実質公債費比率（分子）の構造'!K$53,NA())</f>
        <v>82</v>
      </c>
      <c r="D50" s="182" t="e">
        <f>NA()</f>
        <v>#N/A</v>
      </c>
      <c r="E50" s="182" t="e">
        <f>NA()</f>
        <v>#N/A</v>
      </c>
      <c r="F50" s="182">
        <f>IF(ISNUMBER('実質公債費比率（分子）の構造'!L$53),'実質公債費比率（分子）の構造'!L$53,NA())</f>
        <v>112</v>
      </c>
      <c r="G50" s="182" t="e">
        <f>NA()</f>
        <v>#N/A</v>
      </c>
      <c r="H50" s="182" t="e">
        <f>NA()</f>
        <v>#N/A</v>
      </c>
      <c r="I50" s="182">
        <f>IF(ISNUMBER('実質公債費比率（分子）の構造'!M$53),'実質公債費比率（分子）の構造'!M$53,NA())</f>
        <v>107</v>
      </c>
      <c r="J50" s="182" t="e">
        <f>NA()</f>
        <v>#N/A</v>
      </c>
      <c r="K50" s="182" t="e">
        <f>NA()</f>
        <v>#N/A</v>
      </c>
      <c r="L50" s="182">
        <f>IF(ISNUMBER('実質公債費比率（分子）の構造'!N$53),'実質公債費比率（分子）の構造'!N$53,NA())</f>
        <v>98</v>
      </c>
      <c r="M50" s="182" t="e">
        <f>NA()</f>
        <v>#N/A</v>
      </c>
      <c r="N50" s="182" t="e">
        <f>NA()</f>
        <v>#N/A</v>
      </c>
      <c r="O50" s="182">
        <f>IF(ISNUMBER('実質公債費比率（分子）の構造'!O$53),'実質公債費比率（分子）の構造'!O$53,NA())</f>
        <v>77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1035</v>
      </c>
      <c r="E56" s="181"/>
      <c r="F56" s="181"/>
      <c r="G56" s="181">
        <f>'将来負担比率（分子）の構造'!J$52</f>
        <v>1108</v>
      </c>
      <c r="H56" s="181"/>
      <c r="I56" s="181"/>
      <c r="J56" s="181">
        <f>'将来負担比率（分子）の構造'!K$52</f>
        <v>1144</v>
      </c>
      <c r="K56" s="181"/>
      <c r="L56" s="181"/>
      <c r="M56" s="181">
        <f>'将来負担比率（分子）の構造'!L$52</f>
        <v>1115</v>
      </c>
      <c r="N56" s="181"/>
      <c r="O56" s="181"/>
      <c r="P56" s="181">
        <f>'将来負担比率（分子）の構造'!M$52</f>
        <v>1109</v>
      </c>
    </row>
    <row r="57" spans="1:16" x14ac:dyDescent="0.15">
      <c r="A57" s="181" t="s">
        <v>42</v>
      </c>
      <c r="B57" s="181"/>
      <c r="C57" s="181"/>
      <c r="D57" s="181">
        <f>'将来負担比率（分子）の構造'!I$51</f>
        <v>35</v>
      </c>
      <c r="E57" s="181"/>
      <c r="F57" s="181"/>
      <c r="G57" s="181">
        <f>'将来負担比率（分子）の構造'!J$51</f>
        <v>35</v>
      </c>
      <c r="H57" s="181"/>
      <c r="I57" s="181"/>
      <c r="J57" s="181">
        <f>'将来負担比率（分子）の構造'!K$51</f>
        <v>26</v>
      </c>
      <c r="K57" s="181"/>
      <c r="L57" s="181"/>
      <c r="M57" s="181">
        <f>'将来負担比率（分子）の構造'!L$51</f>
        <v>20</v>
      </c>
      <c r="N57" s="181"/>
      <c r="O57" s="181"/>
      <c r="P57" s="181">
        <f>'将来負担比率（分子）の構造'!M$51</f>
        <v>7</v>
      </c>
    </row>
    <row r="58" spans="1:16" x14ac:dyDescent="0.15">
      <c r="A58" s="181" t="s">
        <v>41</v>
      </c>
      <c r="B58" s="181"/>
      <c r="C58" s="181"/>
      <c r="D58" s="181">
        <f>'将来負担比率（分子）の構造'!I$50</f>
        <v>300</v>
      </c>
      <c r="E58" s="181"/>
      <c r="F58" s="181"/>
      <c r="G58" s="181">
        <f>'将来負担比率（分子）の構造'!J$50</f>
        <v>490</v>
      </c>
      <c r="H58" s="181"/>
      <c r="I58" s="181"/>
      <c r="J58" s="181">
        <f>'将来負担比率（分子）の構造'!K$50</f>
        <v>369</v>
      </c>
      <c r="K58" s="181"/>
      <c r="L58" s="181"/>
      <c r="M58" s="181">
        <f>'将来負担比率（分子）の構造'!L$50</f>
        <v>333</v>
      </c>
      <c r="N58" s="181"/>
      <c r="O58" s="181"/>
      <c r="P58" s="181">
        <f>'将来負担比率（分子）の構造'!M$50</f>
        <v>359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114</v>
      </c>
      <c r="C62" s="181"/>
      <c r="D62" s="181"/>
      <c r="E62" s="181">
        <f>'将来負担比率（分子）の構造'!J$45</f>
        <v>39</v>
      </c>
      <c r="F62" s="181"/>
      <c r="G62" s="181"/>
      <c r="H62" s="181">
        <f>'将来負担比率（分子）の構造'!K$45</f>
        <v>109</v>
      </c>
      <c r="I62" s="181"/>
      <c r="J62" s="181"/>
      <c r="K62" s="181">
        <f>'将来負担比率（分子）の構造'!L$45</f>
        <v>103</v>
      </c>
      <c r="L62" s="181"/>
      <c r="M62" s="181"/>
      <c r="N62" s="181">
        <f>'将来負担比率（分子）の構造'!M$45</f>
        <v>82</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625</v>
      </c>
      <c r="C64" s="181"/>
      <c r="D64" s="181"/>
      <c r="E64" s="181">
        <f>'将来負担比率（分子）の構造'!J$43</f>
        <v>587</v>
      </c>
      <c r="F64" s="181"/>
      <c r="G64" s="181"/>
      <c r="H64" s="181">
        <f>'将来負担比率（分子）の構造'!K$43</f>
        <v>587</v>
      </c>
      <c r="I64" s="181"/>
      <c r="J64" s="181"/>
      <c r="K64" s="181">
        <f>'将来負担比率（分子）の構造'!L$43</f>
        <v>555</v>
      </c>
      <c r="L64" s="181"/>
      <c r="M64" s="181"/>
      <c r="N64" s="181">
        <f>'将来負担比率（分子）の構造'!M$43</f>
        <v>573</v>
      </c>
      <c r="O64" s="181"/>
      <c r="P64" s="181"/>
    </row>
    <row r="65" spans="1:16" x14ac:dyDescent="0.15">
      <c r="A65" s="181" t="s">
        <v>32</v>
      </c>
      <c r="B65" s="181">
        <f>'将来負担比率（分子）の構造'!I$42</f>
        <v>964</v>
      </c>
      <c r="C65" s="181"/>
      <c r="D65" s="181"/>
      <c r="E65" s="181">
        <f>'将来負担比率（分子）の構造'!J$42</f>
        <v>604</v>
      </c>
      <c r="F65" s="181"/>
      <c r="G65" s="181"/>
      <c r="H65" s="181">
        <f>'将来負担比率（分子）の構造'!K$42</f>
        <v>564</v>
      </c>
      <c r="I65" s="181"/>
      <c r="J65" s="181"/>
      <c r="K65" s="181">
        <f>'将来負担比率（分子）の構造'!L$42</f>
        <v>774</v>
      </c>
      <c r="L65" s="181"/>
      <c r="M65" s="181"/>
      <c r="N65" s="181">
        <f>'将来負担比率（分子）の構造'!M$42</f>
        <v>743</v>
      </c>
      <c r="O65" s="181"/>
      <c r="P65" s="181"/>
    </row>
    <row r="66" spans="1:16" x14ac:dyDescent="0.15">
      <c r="A66" s="181" t="s">
        <v>31</v>
      </c>
      <c r="B66" s="181">
        <f>'将来負担比率（分子）の構造'!I$41</f>
        <v>1226</v>
      </c>
      <c r="C66" s="181"/>
      <c r="D66" s="181"/>
      <c r="E66" s="181">
        <f>'将来負担比率（分子）の構造'!J$41</f>
        <v>1170</v>
      </c>
      <c r="F66" s="181"/>
      <c r="G66" s="181"/>
      <c r="H66" s="181">
        <f>'将来負担比率（分子）の構造'!K$41</f>
        <v>1222</v>
      </c>
      <c r="I66" s="181"/>
      <c r="J66" s="181"/>
      <c r="K66" s="181">
        <f>'将来負担比率（分子）の構造'!L$41</f>
        <v>1183</v>
      </c>
      <c r="L66" s="181"/>
      <c r="M66" s="181"/>
      <c r="N66" s="181">
        <f>'将来負担比率（分子）の構造'!M$41</f>
        <v>1111</v>
      </c>
      <c r="O66" s="181"/>
      <c r="P66" s="181"/>
    </row>
    <row r="67" spans="1:16" x14ac:dyDescent="0.15">
      <c r="A67" s="181" t="s">
        <v>75</v>
      </c>
      <c r="B67" s="181" t="e">
        <f>NA()</f>
        <v>#N/A</v>
      </c>
      <c r="C67" s="181">
        <f>IF(ISNUMBER('将来負担比率（分子）の構造'!I$53), IF('将来負担比率（分子）の構造'!I$53 &lt; 0, 0, '将来負担比率（分子）の構造'!I$53), NA())</f>
        <v>1560</v>
      </c>
      <c r="D67" s="181" t="e">
        <f>NA()</f>
        <v>#N/A</v>
      </c>
      <c r="E67" s="181" t="e">
        <f>NA()</f>
        <v>#N/A</v>
      </c>
      <c r="F67" s="181">
        <f>IF(ISNUMBER('将来負担比率（分子）の構造'!J$53), IF('将来負担比率（分子）の構造'!J$53 &lt; 0, 0, '将来負担比率（分子）の構造'!J$53), NA())</f>
        <v>766</v>
      </c>
      <c r="G67" s="181" t="e">
        <f>NA()</f>
        <v>#N/A</v>
      </c>
      <c r="H67" s="181" t="e">
        <f>NA()</f>
        <v>#N/A</v>
      </c>
      <c r="I67" s="181">
        <f>IF(ISNUMBER('将来負担比率（分子）の構造'!K$53), IF('将来負担比率（分子）の構造'!K$53 &lt; 0, 0, '将来負担比率（分子）の構造'!K$53), NA())</f>
        <v>941</v>
      </c>
      <c r="J67" s="181" t="e">
        <f>NA()</f>
        <v>#N/A</v>
      </c>
      <c r="K67" s="181" t="e">
        <f>NA()</f>
        <v>#N/A</v>
      </c>
      <c r="L67" s="181">
        <f>IF(ISNUMBER('将来負担比率（分子）の構造'!L$53), IF('将来負担比率（分子）の構造'!L$53 &lt; 0, 0, '将来負担比率（分子）の構造'!L$53), NA())</f>
        <v>1147</v>
      </c>
      <c r="M67" s="181" t="e">
        <f>NA()</f>
        <v>#N/A</v>
      </c>
      <c r="N67" s="181" t="e">
        <f>NA()</f>
        <v>#N/A</v>
      </c>
      <c r="O67" s="181">
        <f>IF(ISNUMBER('将来負担比率（分子）の構造'!M$53), IF('将来負担比率（分子）の構造'!M$53 &lt; 0, 0, '将来負担比率（分子）の構造'!M$53), NA())</f>
        <v>1034</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311</v>
      </c>
      <c r="C72" s="185">
        <f>基金残高に係る経年分析!G55</f>
        <v>277</v>
      </c>
      <c r="D72" s="185">
        <f>基金残高に係る経年分析!H55</f>
        <v>299</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59</v>
      </c>
      <c r="C74" s="185">
        <f>基金残高に係る経年分析!G57</f>
        <v>56</v>
      </c>
      <c r="D74" s="185">
        <f>基金残高に係る経年分析!H57</f>
        <v>60</v>
      </c>
    </row>
  </sheetData>
  <sheetProtection algorithmName="SHA-512" hashValue="HjrXpmBilNlYRkY87EB4vfS7THuQq5WSlzCvhy1/pxyBYHNEryvCHUnddGz51PCsHGMtu80xEwYQHRpOlmIwwA==" saltValue="MtV+KDOzef1Jo+71rHkL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election activeCell="DW28" sqref="DW28:EC28"/>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87999</v>
      </c>
      <c r="S5" s="673"/>
      <c r="T5" s="673"/>
      <c r="U5" s="673"/>
      <c r="V5" s="673"/>
      <c r="W5" s="673"/>
      <c r="X5" s="673"/>
      <c r="Y5" s="674"/>
      <c r="Z5" s="675">
        <v>3.5</v>
      </c>
      <c r="AA5" s="675"/>
      <c r="AB5" s="675"/>
      <c r="AC5" s="675"/>
      <c r="AD5" s="676">
        <v>77933</v>
      </c>
      <c r="AE5" s="676"/>
      <c r="AF5" s="676"/>
      <c r="AG5" s="676"/>
      <c r="AH5" s="676"/>
      <c r="AI5" s="676"/>
      <c r="AJ5" s="676"/>
      <c r="AK5" s="676"/>
      <c r="AL5" s="677">
        <v>9.6999999999999993</v>
      </c>
      <c r="AM5" s="678"/>
      <c r="AN5" s="678"/>
      <c r="AO5" s="679"/>
      <c r="AP5" s="669" t="s">
        <v>227</v>
      </c>
      <c r="AQ5" s="670"/>
      <c r="AR5" s="670"/>
      <c r="AS5" s="670"/>
      <c r="AT5" s="670"/>
      <c r="AU5" s="670"/>
      <c r="AV5" s="670"/>
      <c r="AW5" s="670"/>
      <c r="AX5" s="670"/>
      <c r="AY5" s="670"/>
      <c r="AZ5" s="670"/>
      <c r="BA5" s="670"/>
      <c r="BB5" s="670"/>
      <c r="BC5" s="670"/>
      <c r="BD5" s="670"/>
      <c r="BE5" s="670"/>
      <c r="BF5" s="671"/>
      <c r="BG5" s="683">
        <v>77933</v>
      </c>
      <c r="BH5" s="684"/>
      <c r="BI5" s="684"/>
      <c r="BJ5" s="684"/>
      <c r="BK5" s="684"/>
      <c r="BL5" s="684"/>
      <c r="BM5" s="684"/>
      <c r="BN5" s="685"/>
      <c r="BO5" s="686">
        <v>88.6</v>
      </c>
      <c r="BP5" s="686"/>
      <c r="BQ5" s="686"/>
      <c r="BR5" s="686"/>
      <c r="BS5" s="687" t="s">
        <v>128</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7611</v>
      </c>
      <c r="S6" s="684"/>
      <c r="T6" s="684"/>
      <c r="U6" s="684"/>
      <c r="V6" s="684"/>
      <c r="W6" s="684"/>
      <c r="X6" s="684"/>
      <c r="Y6" s="685"/>
      <c r="Z6" s="686">
        <v>0.3</v>
      </c>
      <c r="AA6" s="686"/>
      <c r="AB6" s="686"/>
      <c r="AC6" s="686"/>
      <c r="AD6" s="687">
        <v>7611</v>
      </c>
      <c r="AE6" s="687"/>
      <c r="AF6" s="687"/>
      <c r="AG6" s="687"/>
      <c r="AH6" s="687"/>
      <c r="AI6" s="687"/>
      <c r="AJ6" s="687"/>
      <c r="AK6" s="687"/>
      <c r="AL6" s="688">
        <v>0.9</v>
      </c>
      <c r="AM6" s="689"/>
      <c r="AN6" s="689"/>
      <c r="AO6" s="690"/>
      <c r="AP6" s="680" t="s">
        <v>232</v>
      </c>
      <c r="AQ6" s="681"/>
      <c r="AR6" s="681"/>
      <c r="AS6" s="681"/>
      <c r="AT6" s="681"/>
      <c r="AU6" s="681"/>
      <c r="AV6" s="681"/>
      <c r="AW6" s="681"/>
      <c r="AX6" s="681"/>
      <c r="AY6" s="681"/>
      <c r="AZ6" s="681"/>
      <c r="BA6" s="681"/>
      <c r="BB6" s="681"/>
      <c r="BC6" s="681"/>
      <c r="BD6" s="681"/>
      <c r="BE6" s="681"/>
      <c r="BF6" s="682"/>
      <c r="BG6" s="683">
        <v>77933</v>
      </c>
      <c r="BH6" s="684"/>
      <c r="BI6" s="684"/>
      <c r="BJ6" s="684"/>
      <c r="BK6" s="684"/>
      <c r="BL6" s="684"/>
      <c r="BM6" s="684"/>
      <c r="BN6" s="685"/>
      <c r="BO6" s="686">
        <v>88.6</v>
      </c>
      <c r="BP6" s="686"/>
      <c r="BQ6" s="686"/>
      <c r="BR6" s="686"/>
      <c r="BS6" s="687" t="s">
        <v>128</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35784</v>
      </c>
      <c r="CS6" s="684"/>
      <c r="CT6" s="684"/>
      <c r="CU6" s="684"/>
      <c r="CV6" s="684"/>
      <c r="CW6" s="684"/>
      <c r="CX6" s="684"/>
      <c r="CY6" s="685"/>
      <c r="CZ6" s="677">
        <v>1.4</v>
      </c>
      <c r="DA6" s="678"/>
      <c r="DB6" s="678"/>
      <c r="DC6" s="697"/>
      <c r="DD6" s="692" t="s">
        <v>137</v>
      </c>
      <c r="DE6" s="684"/>
      <c r="DF6" s="684"/>
      <c r="DG6" s="684"/>
      <c r="DH6" s="684"/>
      <c r="DI6" s="684"/>
      <c r="DJ6" s="684"/>
      <c r="DK6" s="684"/>
      <c r="DL6" s="684"/>
      <c r="DM6" s="684"/>
      <c r="DN6" s="684"/>
      <c r="DO6" s="684"/>
      <c r="DP6" s="685"/>
      <c r="DQ6" s="692">
        <v>35784</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40</v>
      </c>
      <c r="S7" s="684"/>
      <c r="T7" s="684"/>
      <c r="U7" s="684"/>
      <c r="V7" s="684"/>
      <c r="W7" s="684"/>
      <c r="X7" s="684"/>
      <c r="Y7" s="685"/>
      <c r="Z7" s="686">
        <v>0</v>
      </c>
      <c r="AA7" s="686"/>
      <c r="AB7" s="686"/>
      <c r="AC7" s="686"/>
      <c r="AD7" s="687">
        <v>40</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32394</v>
      </c>
      <c r="BH7" s="684"/>
      <c r="BI7" s="684"/>
      <c r="BJ7" s="684"/>
      <c r="BK7" s="684"/>
      <c r="BL7" s="684"/>
      <c r="BM7" s="684"/>
      <c r="BN7" s="685"/>
      <c r="BO7" s="686">
        <v>36.799999999999997</v>
      </c>
      <c r="BP7" s="686"/>
      <c r="BQ7" s="686"/>
      <c r="BR7" s="686"/>
      <c r="BS7" s="687" t="s">
        <v>128</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465129</v>
      </c>
      <c r="CS7" s="684"/>
      <c r="CT7" s="684"/>
      <c r="CU7" s="684"/>
      <c r="CV7" s="684"/>
      <c r="CW7" s="684"/>
      <c r="CX7" s="684"/>
      <c r="CY7" s="685"/>
      <c r="CZ7" s="686">
        <v>18.7</v>
      </c>
      <c r="DA7" s="686"/>
      <c r="DB7" s="686"/>
      <c r="DC7" s="686"/>
      <c r="DD7" s="692">
        <v>43757</v>
      </c>
      <c r="DE7" s="684"/>
      <c r="DF7" s="684"/>
      <c r="DG7" s="684"/>
      <c r="DH7" s="684"/>
      <c r="DI7" s="684"/>
      <c r="DJ7" s="684"/>
      <c r="DK7" s="684"/>
      <c r="DL7" s="684"/>
      <c r="DM7" s="684"/>
      <c r="DN7" s="684"/>
      <c r="DO7" s="684"/>
      <c r="DP7" s="685"/>
      <c r="DQ7" s="692">
        <v>425801</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142</v>
      </c>
      <c r="S8" s="684"/>
      <c r="T8" s="684"/>
      <c r="U8" s="684"/>
      <c r="V8" s="684"/>
      <c r="W8" s="684"/>
      <c r="X8" s="684"/>
      <c r="Y8" s="685"/>
      <c r="Z8" s="686">
        <v>0</v>
      </c>
      <c r="AA8" s="686"/>
      <c r="AB8" s="686"/>
      <c r="AC8" s="686"/>
      <c r="AD8" s="687">
        <v>142</v>
      </c>
      <c r="AE8" s="687"/>
      <c r="AF8" s="687"/>
      <c r="AG8" s="687"/>
      <c r="AH8" s="687"/>
      <c r="AI8" s="687"/>
      <c r="AJ8" s="687"/>
      <c r="AK8" s="687"/>
      <c r="AL8" s="688">
        <v>0</v>
      </c>
      <c r="AM8" s="689"/>
      <c r="AN8" s="689"/>
      <c r="AO8" s="690"/>
      <c r="AP8" s="680" t="s">
        <v>238</v>
      </c>
      <c r="AQ8" s="681"/>
      <c r="AR8" s="681"/>
      <c r="AS8" s="681"/>
      <c r="AT8" s="681"/>
      <c r="AU8" s="681"/>
      <c r="AV8" s="681"/>
      <c r="AW8" s="681"/>
      <c r="AX8" s="681"/>
      <c r="AY8" s="681"/>
      <c r="AZ8" s="681"/>
      <c r="BA8" s="681"/>
      <c r="BB8" s="681"/>
      <c r="BC8" s="681"/>
      <c r="BD8" s="681"/>
      <c r="BE8" s="681"/>
      <c r="BF8" s="682"/>
      <c r="BG8" s="683">
        <v>1338</v>
      </c>
      <c r="BH8" s="684"/>
      <c r="BI8" s="684"/>
      <c r="BJ8" s="684"/>
      <c r="BK8" s="684"/>
      <c r="BL8" s="684"/>
      <c r="BM8" s="684"/>
      <c r="BN8" s="685"/>
      <c r="BO8" s="686">
        <v>1.5</v>
      </c>
      <c r="BP8" s="686"/>
      <c r="BQ8" s="686"/>
      <c r="BR8" s="686"/>
      <c r="BS8" s="692" t="s">
        <v>128</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165021</v>
      </c>
      <c r="CS8" s="684"/>
      <c r="CT8" s="684"/>
      <c r="CU8" s="684"/>
      <c r="CV8" s="684"/>
      <c r="CW8" s="684"/>
      <c r="CX8" s="684"/>
      <c r="CY8" s="685"/>
      <c r="CZ8" s="686">
        <v>6.6</v>
      </c>
      <c r="DA8" s="686"/>
      <c r="DB8" s="686"/>
      <c r="DC8" s="686"/>
      <c r="DD8" s="692" t="s">
        <v>240</v>
      </c>
      <c r="DE8" s="684"/>
      <c r="DF8" s="684"/>
      <c r="DG8" s="684"/>
      <c r="DH8" s="684"/>
      <c r="DI8" s="684"/>
      <c r="DJ8" s="684"/>
      <c r="DK8" s="684"/>
      <c r="DL8" s="684"/>
      <c r="DM8" s="684"/>
      <c r="DN8" s="684"/>
      <c r="DO8" s="684"/>
      <c r="DP8" s="685"/>
      <c r="DQ8" s="692">
        <v>100200</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100</v>
      </c>
      <c r="S9" s="684"/>
      <c r="T9" s="684"/>
      <c r="U9" s="684"/>
      <c r="V9" s="684"/>
      <c r="W9" s="684"/>
      <c r="X9" s="684"/>
      <c r="Y9" s="685"/>
      <c r="Z9" s="686">
        <v>0</v>
      </c>
      <c r="AA9" s="686"/>
      <c r="AB9" s="686"/>
      <c r="AC9" s="686"/>
      <c r="AD9" s="687">
        <v>100</v>
      </c>
      <c r="AE9" s="687"/>
      <c r="AF9" s="687"/>
      <c r="AG9" s="687"/>
      <c r="AH9" s="687"/>
      <c r="AI9" s="687"/>
      <c r="AJ9" s="687"/>
      <c r="AK9" s="687"/>
      <c r="AL9" s="688">
        <v>0</v>
      </c>
      <c r="AM9" s="689"/>
      <c r="AN9" s="689"/>
      <c r="AO9" s="690"/>
      <c r="AP9" s="680" t="s">
        <v>242</v>
      </c>
      <c r="AQ9" s="681"/>
      <c r="AR9" s="681"/>
      <c r="AS9" s="681"/>
      <c r="AT9" s="681"/>
      <c r="AU9" s="681"/>
      <c r="AV9" s="681"/>
      <c r="AW9" s="681"/>
      <c r="AX9" s="681"/>
      <c r="AY9" s="681"/>
      <c r="AZ9" s="681"/>
      <c r="BA9" s="681"/>
      <c r="BB9" s="681"/>
      <c r="BC9" s="681"/>
      <c r="BD9" s="681"/>
      <c r="BE9" s="681"/>
      <c r="BF9" s="682"/>
      <c r="BG9" s="683">
        <v>28236</v>
      </c>
      <c r="BH9" s="684"/>
      <c r="BI9" s="684"/>
      <c r="BJ9" s="684"/>
      <c r="BK9" s="684"/>
      <c r="BL9" s="684"/>
      <c r="BM9" s="684"/>
      <c r="BN9" s="685"/>
      <c r="BO9" s="686">
        <v>32.1</v>
      </c>
      <c r="BP9" s="686"/>
      <c r="BQ9" s="686"/>
      <c r="BR9" s="686"/>
      <c r="BS9" s="692" t="s">
        <v>137</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181976</v>
      </c>
      <c r="CS9" s="684"/>
      <c r="CT9" s="684"/>
      <c r="CU9" s="684"/>
      <c r="CV9" s="684"/>
      <c r="CW9" s="684"/>
      <c r="CX9" s="684"/>
      <c r="CY9" s="685"/>
      <c r="CZ9" s="686">
        <v>7.3</v>
      </c>
      <c r="DA9" s="686"/>
      <c r="DB9" s="686"/>
      <c r="DC9" s="686"/>
      <c r="DD9" s="692" t="s">
        <v>137</v>
      </c>
      <c r="DE9" s="684"/>
      <c r="DF9" s="684"/>
      <c r="DG9" s="684"/>
      <c r="DH9" s="684"/>
      <c r="DI9" s="684"/>
      <c r="DJ9" s="684"/>
      <c r="DK9" s="684"/>
      <c r="DL9" s="684"/>
      <c r="DM9" s="684"/>
      <c r="DN9" s="684"/>
      <c r="DO9" s="684"/>
      <c r="DP9" s="685"/>
      <c r="DQ9" s="692">
        <v>162788</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128</v>
      </c>
      <c r="S10" s="684"/>
      <c r="T10" s="684"/>
      <c r="U10" s="684"/>
      <c r="V10" s="684"/>
      <c r="W10" s="684"/>
      <c r="X10" s="684"/>
      <c r="Y10" s="685"/>
      <c r="Z10" s="686" t="s">
        <v>240</v>
      </c>
      <c r="AA10" s="686"/>
      <c r="AB10" s="686"/>
      <c r="AC10" s="686"/>
      <c r="AD10" s="687" t="s">
        <v>137</v>
      </c>
      <c r="AE10" s="687"/>
      <c r="AF10" s="687"/>
      <c r="AG10" s="687"/>
      <c r="AH10" s="687"/>
      <c r="AI10" s="687"/>
      <c r="AJ10" s="687"/>
      <c r="AK10" s="687"/>
      <c r="AL10" s="688" t="s">
        <v>137</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2658</v>
      </c>
      <c r="BH10" s="684"/>
      <c r="BI10" s="684"/>
      <c r="BJ10" s="684"/>
      <c r="BK10" s="684"/>
      <c r="BL10" s="684"/>
      <c r="BM10" s="684"/>
      <c r="BN10" s="685"/>
      <c r="BO10" s="686">
        <v>3</v>
      </c>
      <c r="BP10" s="686"/>
      <c r="BQ10" s="686"/>
      <c r="BR10" s="686"/>
      <c r="BS10" s="692" t="s">
        <v>128</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t="s">
        <v>137</v>
      </c>
      <c r="CS10" s="684"/>
      <c r="CT10" s="684"/>
      <c r="CU10" s="684"/>
      <c r="CV10" s="684"/>
      <c r="CW10" s="684"/>
      <c r="CX10" s="684"/>
      <c r="CY10" s="685"/>
      <c r="CZ10" s="686" t="s">
        <v>240</v>
      </c>
      <c r="DA10" s="686"/>
      <c r="DB10" s="686"/>
      <c r="DC10" s="686"/>
      <c r="DD10" s="692" t="s">
        <v>137</v>
      </c>
      <c r="DE10" s="684"/>
      <c r="DF10" s="684"/>
      <c r="DG10" s="684"/>
      <c r="DH10" s="684"/>
      <c r="DI10" s="684"/>
      <c r="DJ10" s="684"/>
      <c r="DK10" s="684"/>
      <c r="DL10" s="684"/>
      <c r="DM10" s="684"/>
      <c r="DN10" s="684"/>
      <c r="DO10" s="684"/>
      <c r="DP10" s="685"/>
      <c r="DQ10" s="692" t="s">
        <v>137</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16929</v>
      </c>
      <c r="S11" s="684"/>
      <c r="T11" s="684"/>
      <c r="U11" s="684"/>
      <c r="V11" s="684"/>
      <c r="W11" s="684"/>
      <c r="X11" s="684"/>
      <c r="Y11" s="685"/>
      <c r="Z11" s="688">
        <v>0.7</v>
      </c>
      <c r="AA11" s="689"/>
      <c r="AB11" s="689"/>
      <c r="AC11" s="701"/>
      <c r="AD11" s="692">
        <v>16929</v>
      </c>
      <c r="AE11" s="684"/>
      <c r="AF11" s="684"/>
      <c r="AG11" s="684"/>
      <c r="AH11" s="684"/>
      <c r="AI11" s="684"/>
      <c r="AJ11" s="684"/>
      <c r="AK11" s="685"/>
      <c r="AL11" s="688">
        <v>2.1</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162</v>
      </c>
      <c r="BH11" s="684"/>
      <c r="BI11" s="684"/>
      <c r="BJ11" s="684"/>
      <c r="BK11" s="684"/>
      <c r="BL11" s="684"/>
      <c r="BM11" s="684"/>
      <c r="BN11" s="685"/>
      <c r="BO11" s="686">
        <v>0.2</v>
      </c>
      <c r="BP11" s="686"/>
      <c r="BQ11" s="686"/>
      <c r="BR11" s="686"/>
      <c r="BS11" s="692" t="s">
        <v>137</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73708</v>
      </c>
      <c r="CS11" s="684"/>
      <c r="CT11" s="684"/>
      <c r="CU11" s="684"/>
      <c r="CV11" s="684"/>
      <c r="CW11" s="684"/>
      <c r="CX11" s="684"/>
      <c r="CY11" s="685"/>
      <c r="CZ11" s="686">
        <v>3</v>
      </c>
      <c r="DA11" s="686"/>
      <c r="DB11" s="686"/>
      <c r="DC11" s="686"/>
      <c r="DD11" s="692">
        <v>31959</v>
      </c>
      <c r="DE11" s="684"/>
      <c r="DF11" s="684"/>
      <c r="DG11" s="684"/>
      <c r="DH11" s="684"/>
      <c r="DI11" s="684"/>
      <c r="DJ11" s="684"/>
      <c r="DK11" s="684"/>
      <c r="DL11" s="684"/>
      <c r="DM11" s="684"/>
      <c r="DN11" s="684"/>
      <c r="DO11" s="684"/>
      <c r="DP11" s="685"/>
      <c r="DQ11" s="692">
        <v>30373</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t="s">
        <v>128</v>
      </c>
      <c r="S12" s="684"/>
      <c r="T12" s="684"/>
      <c r="U12" s="684"/>
      <c r="V12" s="684"/>
      <c r="W12" s="684"/>
      <c r="X12" s="684"/>
      <c r="Y12" s="685"/>
      <c r="Z12" s="686" t="s">
        <v>137</v>
      </c>
      <c r="AA12" s="686"/>
      <c r="AB12" s="686"/>
      <c r="AC12" s="686"/>
      <c r="AD12" s="687" t="s">
        <v>137</v>
      </c>
      <c r="AE12" s="687"/>
      <c r="AF12" s="687"/>
      <c r="AG12" s="687"/>
      <c r="AH12" s="687"/>
      <c r="AI12" s="687"/>
      <c r="AJ12" s="687"/>
      <c r="AK12" s="687"/>
      <c r="AL12" s="688" t="s">
        <v>137</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37560</v>
      </c>
      <c r="BH12" s="684"/>
      <c r="BI12" s="684"/>
      <c r="BJ12" s="684"/>
      <c r="BK12" s="684"/>
      <c r="BL12" s="684"/>
      <c r="BM12" s="684"/>
      <c r="BN12" s="685"/>
      <c r="BO12" s="686">
        <v>42.7</v>
      </c>
      <c r="BP12" s="686"/>
      <c r="BQ12" s="686"/>
      <c r="BR12" s="686"/>
      <c r="BS12" s="692" t="s">
        <v>137</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102968</v>
      </c>
      <c r="CS12" s="684"/>
      <c r="CT12" s="684"/>
      <c r="CU12" s="684"/>
      <c r="CV12" s="684"/>
      <c r="CW12" s="684"/>
      <c r="CX12" s="684"/>
      <c r="CY12" s="685"/>
      <c r="CZ12" s="686">
        <v>4.0999999999999996</v>
      </c>
      <c r="DA12" s="686"/>
      <c r="DB12" s="686"/>
      <c r="DC12" s="686"/>
      <c r="DD12" s="692" t="s">
        <v>128</v>
      </c>
      <c r="DE12" s="684"/>
      <c r="DF12" s="684"/>
      <c r="DG12" s="684"/>
      <c r="DH12" s="684"/>
      <c r="DI12" s="684"/>
      <c r="DJ12" s="684"/>
      <c r="DK12" s="684"/>
      <c r="DL12" s="684"/>
      <c r="DM12" s="684"/>
      <c r="DN12" s="684"/>
      <c r="DO12" s="684"/>
      <c r="DP12" s="685"/>
      <c r="DQ12" s="692">
        <v>27096</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137</v>
      </c>
      <c r="S13" s="684"/>
      <c r="T13" s="684"/>
      <c r="U13" s="684"/>
      <c r="V13" s="684"/>
      <c r="W13" s="684"/>
      <c r="X13" s="684"/>
      <c r="Y13" s="685"/>
      <c r="Z13" s="686" t="s">
        <v>128</v>
      </c>
      <c r="AA13" s="686"/>
      <c r="AB13" s="686"/>
      <c r="AC13" s="686"/>
      <c r="AD13" s="687" t="s">
        <v>128</v>
      </c>
      <c r="AE13" s="687"/>
      <c r="AF13" s="687"/>
      <c r="AG13" s="687"/>
      <c r="AH13" s="687"/>
      <c r="AI13" s="687"/>
      <c r="AJ13" s="687"/>
      <c r="AK13" s="687"/>
      <c r="AL13" s="688" t="s">
        <v>240</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36937</v>
      </c>
      <c r="BH13" s="684"/>
      <c r="BI13" s="684"/>
      <c r="BJ13" s="684"/>
      <c r="BK13" s="684"/>
      <c r="BL13" s="684"/>
      <c r="BM13" s="684"/>
      <c r="BN13" s="685"/>
      <c r="BO13" s="686">
        <v>42</v>
      </c>
      <c r="BP13" s="686"/>
      <c r="BQ13" s="686"/>
      <c r="BR13" s="686"/>
      <c r="BS13" s="692" t="s">
        <v>137</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856178</v>
      </c>
      <c r="CS13" s="684"/>
      <c r="CT13" s="684"/>
      <c r="CU13" s="684"/>
      <c r="CV13" s="684"/>
      <c r="CW13" s="684"/>
      <c r="CX13" s="684"/>
      <c r="CY13" s="685"/>
      <c r="CZ13" s="686">
        <v>34.5</v>
      </c>
      <c r="DA13" s="686"/>
      <c r="DB13" s="686"/>
      <c r="DC13" s="686"/>
      <c r="DD13" s="692">
        <v>660024</v>
      </c>
      <c r="DE13" s="684"/>
      <c r="DF13" s="684"/>
      <c r="DG13" s="684"/>
      <c r="DH13" s="684"/>
      <c r="DI13" s="684"/>
      <c r="DJ13" s="684"/>
      <c r="DK13" s="684"/>
      <c r="DL13" s="684"/>
      <c r="DM13" s="684"/>
      <c r="DN13" s="684"/>
      <c r="DO13" s="684"/>
      <c r="DP13" s="685"/>
      <c r="DQ13" s="692">
        <v>288959</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1265</v>
      </c>
      <c r="S14" s="684"/>
      <c r="T14" s="684"/>
      <c r="U14" s="684"/>
      <c r="V14" s="684"/>
      <c r="W14" s="684"/>
      <c r="X14" s="684"/>
      <c r="Y14" s="685"/>
      <c r="Z14" s="686">
        <v>0.1</v>
      </c>
      <c r="AA14" s="686"/>
      <c r="AB14" s="686"/>
      <c r="AC14" s="686"/>
      <c r="AD14" s="687">
        <v>1265</v>
      </c>
      <c r="AE14" s="687"/>
      <c r="AF14" s="687"/>
      <c r="AG14" s="687"/>
      <c r="AH14" s="687"/>
      <c r="AI14" s="687"/>
      <c r="AJ14" s="687"/>
      <c r="AK14" s="687"/>
      <c r="AL14" s="688">
        <v>0.2</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3678</v>
      </c>
      <c r="BH14" s="684"/>
      <c r="BI14" s="684"/>
      <c r="BJ14" s="684"/>
      <c r="BK14" s="684"/>
      <c r="BL14" s="684"/>
      <c r="BM14" s="684"/>
      <c r="BN14" s="685"/>
      <c r="BO14" s="686">
        <v>4.2</v>
      </c>
      <c r="BP14" s="686"/>
      <c r="BQ14" s="686"/>
      <c r="BR14" s="686"/>
      <c r="BS14" s="692" t="s">
        <v>128</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16370</v>
      </c>
      <c r="CS14" s="684"/>
      <c r="CT14" s="684"/>
      <c r="CU14" s="684"/>
      <c r="CV14" s="684"/>
      <c r="CW14" s="684"/>
      <c r="CX14" s="684"/>
      <c r="CY14" s="685"/>
      <c r="CZ14" s="686">
        <v>0.7</v>
      </c>
      <c r="DA14" s="686"/>
      <c r="DB14" s="686"/>
      <c r="DC14" s="686"/>
      <c r="DD14" s="692">
        <v>1789</v>
      </c>
      <c r="DE14" s="684"/>
      <c r="DF14" s="684"/>
      <c r="DG14" s="684"/>
      <c r="DH14" s="684"/>
      <c r="DI14" s="684"/>
      <c r="DJ14" s="684"/>
      <c r="DK14" s="684"/>
      <c r="DL14" s="684"/>
      <c r="DM14" s="684"/>
      <c r="DN14" s="684"/>
      <c r="DO14" s="684"/>
      <c r="DP14" s="685"/>
      <c r="DQ14" s="692">
        <v>16370</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137</v>
      </c>
      <c r="S15" s="684"/>
      <c r="T15" s="684"/>
      <c r="U15" s="684"/>
      <c r="V15" s="684"/>
      <c r="W15" s="684"/>
      <c r="X15" s="684"/>
      <c r="Y15" s="685"/>
      <c r="Z15" s="686" t="s">
        <v>128</v>
      </c>
      <c r="AA15" s="686"/>
      <c r="AB15" s="686"/>
      <c r="AC15" s="686"/>
      <c r="AD15" s="687" t="s">
        <v>128</v>
      </c>
      <c r="AE15" s="687"/>
      <c r="AF15" s="687"/>
      <c r="AG15" s="687"/>
      <c r="AH15" s="687"/>
      <c r="AI15" s="687"/>
      <c r="AJ15" s="687"/>
      <c r="AK15" s="687"/>
      <c r="AL15" s="688" t="s">
        <v>128</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4301</v>
      </c>
      <c r="BH15" s="684"/>
      <c r="BI15" s="684"/>
      <c r="BJ15" s="684"/>
      <c r="BK15" s="684"/>
      <c r="BL15" s="684"/>
      <c r="BM15" s="684"/>
      <c r="BN15" s="685"/>
      <c r="BO15" s="686">
        <v>4.9000000000000004</v>
      </c>
      <c r="BP15" s="686"/>
      <c r="BQ15" s="686"/>
      <c r="BR15" s="686"/>
      <c r="BS15" s="692" t="s">
        <v>128</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271538</v>
      </c>
      <c r="CS15" s="684"/>
      <c r="CT15" s="684"/>
      <c r="CU15" s="684"/>
      <c r="CV15" s="684"/>
      <c r="CW15" s="684"/>
      <c r="CX15" s="684"/>
      <c r="CY15" s="685"/>
      <c r="CZ15" s="686">
        <v>10.9</v>
      </c>
      <c r="DA15" s="686"/>
      <c r="DB15" s="686"/>
      <c r="DC15" s="686"/>
      <c r="DD15" s="692">
        <v>64963</v>
      </c>
      <c r="DE15" s="684"/>
      <c r="DF15" s="684"/>
      <c r="DG15" s="684"/>
      <c r="DH15" s="684"/>
      <c r="DI15" s="684"/>
      <c r="DJ15" s="684"/>
      <c r="DK15" s="684"/>
      <c r="DL15" s="684"/>
      <c r="DM15" s="684"/>
      <c r="DN15" s="684"/>
      <c r="DO15" s="684"/>
      <c r="DP15" s="685"/>
      <c r="DQ15" s="692">
        <v>159596</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247</v>
      </c>
      <c r="S16" s="684"/>
      <c r="T16" s="684"/>
      <c r="U16" s="684"/>
      <c r="V16" s="684"/>
      <c r="W16" s="684"/>
      <c r="X16" s="684"/>
      <c r="Y16" s="685"/>
      <c r="Z16" s="686">
        <v>0</v>
      </c>
      <c r="AA16" s="686"/>
      <c r="AB16" s="686"/>
      <c r="AC16" s="686"/>
      <c r="AD16" s="687">
        <v>247</v>
      </c>
      <c r="AE16" s="687"/>
      <c r="AF16" s="687"/>
      <c r="AG16" s="687"/>
      <c r="AH16" s="687"/>
      <c r="AI16" s="687"/>
      <c r="AJ16" s="687"/>
      <c r="AK16" s="687"/>
      <c r="AL16" s="688">
        <v>0</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137</v>
      </c>
      <c r="BH16" s="684"/>
      <c r="BI16" s="684"/>
      <c r="BJ16" s="684"/>
      <c r="BK16" s="684"/>
      <c r="BL16" s="684"/>
      <c r="BM16" s="684"/>
      <c r="BN16" s="685"/>
      <c r="BO16" s="686" t="s">
        <v>128</v>
      </c>
      <c r="BP16" s="686"/>
      <c r="BQ16" s="686"/>
      <c r="BR16" s="686"/>
      <c r="BS16" s="692" t="s">
        <v>137</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187157</v>
      </c>
      <c r="CS16" s="684"/>
      <c r="CT16" s="684"/>
      <c r="CU16" s="684"/>
      <c r="CV16" s="684"/>
      <c r="CW16" s="684"/>
      <c r="CX16" s="684"/>
      <c r="CY16" s="685"/>
      <c r="CZ16" s="686">
        <v>7.5</v>
      </c>
      <c r="DA16" s="686"/>
      <c r="DB16" s="686"/>
      <c r="DC16" s="686"/>
      <c r="DD16" s="692" t="s">
        <v>128</v>
      </c>
      <c r="DE16" s="684"/>
      <c r="DF16" s="684"/>
      <c r="DG16" s="684"/>
      <c r="DH16" s="684"/>
      <c r="DI16" s="684"/>
      <c r="DJ16" s="684"/>
      <c r="DK16" s="684"/>
      <c r="DL16" s="684"/>
      <c r="DM16" s="684"/>
      <c r="DN16" s="684"/>
      <c r="DO16" s="684"/>
      <c r="DP16" s="685"/>
      <c r="DQ16" s="692">
        <v>1251</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1102</v>
      </c>
      <c r="S17" s="684"/>
      <c r="T17" s="684"/>
      <c r="U17" s="684"/>
      <c r="V17" s="684"/>
      <c r="W17" s="684"/>
      <c r="X17" s="684"/>
      <c r="Y17" s="685"/>
      <c r="Z17" s="686">
        <v>0</v>
      </c>
      <c r="AA17" s="686"/>
      <c r="AB17" s="686"/>
      <c r="AC17" s="686"/>
      <c r="AD17" s="687">
        <v>1102</v>
      </c>
      <c r="AE17" s="687"/>
      <c r="AF17" s="687"/>
      <c r="AG17" s="687"/>
      <c r="AH17" s="687"/>
      <c r="AI17" s="687"/>
      <c r="AJ17" s="687"/>
      <c r="AK17" s="687"/>
      <c r="AL17" s="688">
        <v>0.1</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137</v>
      </c>
      <c r="BH17" s="684"/>
      <c r="BI17" s="684"/>
      <c r="BJ17" s="684"/>
      <c r="BK17" s="684"/>
      <c r="BL17" s="684"/>
      <c r="BM17" s="684"/>
      <c r="BN17" s="685"/>
      <c r="BO17" s="686" t="s">
        <v>128</v>
      </c>
      <c r="BP17" s="686"/>
      <c r="BQ17" s="686"/>
      <c r="BR17" s="686"/>
      <c r="BS17" s="692" t="s">
        <v>128</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125862</v>
      </c>
      <c r="CS17" s="684"/>
      <c r="CT17" s="684"/>
      <c r="CU17" s="684"/>
      <c r="CV17" s="684"/>
      <c r="CW17" s="684"/>
      <c r="CX17" s="684"/>
      <c r="CY17" s="685"/>
      <c r="CZ17" s="686">
        <v>5.0999999999999996</v>
      </c>
      <c r="DA17" s="686"/>
      <c r="DB17" s="686"/>
      <c r="DC17" s="686"/>
      <c r="DD17" s="692" t="s">
        <v>137</v>
      </c>
      <c r="DE17" s="684"/>
      <c r="DF17" s="684"/>
      <c r="DG17" s="684"/>
      <c r="DH17" s="684"/>
      <c r="DI17" s="684"/>
      <c r="DJ17" s="684"/>
      <c r="DK17" s="684"/>
      <c r="DL17" s="684"/>
      <c r="DM17" s="684"/>
      <c r="DN17" s="684"/>
      <c r="DO17" s="684"/>
      <c r="DP17" s="685"/>
      <c r="DQ17" s="692">
        <v>121859</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t="s">
        <v>128</v>
      </c>
      <c r="S18" s="684"/>
      <c r="T18" s="684"/>
      <c r="U18" s="684"/>
      <c r="V18" s="684"/>
      <c r="W18" s="684"/>
      <c r="X18" s="684"/>
      <c r="Y18" s="685"/>
      <c r="Z18" s="686" t="s">
        <v>137</v>
      </c>
      <c r="AA18" s="686"/>
      <c r="AB18" s="686"/>
      <c r="AC18" s="686"/>
      <c r="AD18" s="687" t="s">
        <v>137</v>
      </c>
      <c r="AE18" s="687"/>
      <c r="AF18" s="687"/>
      <c r="AG18" s="687"/>
      <c r="AH18" s="687"/>
      <c r="AI18" s="687"/>
      <c r="AJ18" s="687"/>
      <c r="AK18" s="687"/>
      <c r="AL18" s="688" t="s">
        <v>137</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240</v>
      </c>
      <c r="BP18" s="686"/>
      <c r="BQ18" s="686"/>
      <c r="BR18" s="686"/>
      <c r="BS18" s="692" t="s">
        <v>128</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128</v>
      </c>
      <c r="CS18" s="684"/>
      <c r="CT18" s="684"/>
      <c r="CU18" s="684"/>
      <c r="CV18" s="684"/>
      <c r="CW18" s="684"/>
      <c r="CX18" s="684"/>
      <c r="CY18" s="685"/>
      <c r="CZ18" s="686" t="s">
        <v>128</v>
      </c>
      <c r="DA18" s="686"/>
      <c r="DB18" s="686"/>
      <c r="DC18" s="686"/>
      <c r="DD18" s="692" t="s">
        <v>128</v>
      </c>
      <c r="DE18" s="684"/>
      <c r="DF18" s="684"/>
      <c r="DG18" s="684"/>
      <c r="DH18" s="684"/>
      <c r="DI18" s="684"/>
      <c r="DJ18" s="684"/>
      <c r="DK18" s="684"/>
      <c r="DL18" s="684"/>
      <c r="DM18" s="684"/>
      <c r="DN18" s="684"/>
      <c r="DO18" s="684"/>
      <c r="DP18" s="685"/>
      <c r="DQ18" s="692" t="s">
        <v>137</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146</v>
      </c>
      <c r="S19" s="684"/>
      <c r="T19" s="684"/>
      <c r="U19" s="684"/>
      <c r="V19" s="684"/>
      <c r="W19" s="684"/>
      <c r="X19" s="684"/>
      <c r="Y19" s="685"/>
      <c r="Z19" s="686">
        <v>0</v>
      </c>
      <c r="AA19" s="686"/>
      <c r="AB19" s="686"/>
      <c r="AC19" s="686"/>
      <c r="AD19" s="687">
        <v>146</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10066</v>
      </c>
      <c r="BH19" s="684"/>
      <c r="BI19" s="684"/>
      <c r="BJ19" s="684"/>
      <c r="BK19" s="684"/>
      <c r="BL19" s="684"/>
      <c r="BM19" s="684"/>
      <c r="BN19" s="685"/>
      <c r="BO19" s="686">
        <v>11.4</v>
      </c>
      <c r="BP19" s="686"/>
      <c r="BQ19" s="686"/>
      <c r="BR19" s="686"/>
      <c r="BS19" s="692" t="s">
        <v>128</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137</v>
      </c>
      <c r="CS19" s="684"/>
      <c r="CT19" s="684"/>
      <c r="CU19" s="684"/>
      <c r="CV19" s="684"/>
      <c r="CW19" s="684"/>
      <c r="CX19" s="684"/>
      <c r="CY19" s="685"/>
      <c r="CZ19" s="686" t="s">
        <v>137</v>
      </c>
      <c r="DA19" s="686"/>
      <c r="DB19" s="686"/>
      <c r="DC19" s="686"/>
      <c r="DD19" s="692" t="s">
        <v>128</v>
      </c>
      <c r="DE19" s="684"/>
      <c r="DF19" s="684"/>
      <c r="DG19" s="684"/>
      <c r="DH19" s="684"/>
      <c r="DI19" s="684"/>
      <c r="DJ19" s="684"/>
      <c r="DK19" s="684"/>
      <c r="DL19" s="684"/>
      <c r="DM19" s="684"/>
      <c r="DN19" s="684"/>
      <c r="DO19" s="684"/>
      <c r="DP19" s="685"/>
      <c r="DQ19" s="692" t="s">
        <v>137</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5</v>
      </c>
      <c r="S20" s="684"/>
      <c r="T20" s="684"/>
      <c r="U20" s="684"/>
      <c r="V20" s="684"/>
      <c r="W20" s="684"/>
      <c r="X20" s="684"/>
      <c r="Y20" s="685"/>
      <c r="Z20" s="686">
        <v>0</v>
      </c>
      <c r="AA20" s="686"/>
      <c r="AB20" s="686"/>
      <c r="AC20" s="686"/>
      <c r="AD20" s="687">
        <v>5</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t="s">
        <v>137</v>
      </c>
      <c r="BH20" s="684"/>
      <c r="BI20" s="684"/>
      <c r="BJ20" s="684"/>
      <c r="BK20" s="684"/>
      <c r="BL20" s="684"/>
      <c r="BM20" s="684"/>
      <c r="BN20" s="685"/>
      <c r="BO20" s="686" t="s">
        <v>240</v>
      </c>
      <c r="BP20" s="686"/>
      <c r="BQ20" s="686"/>
      <c r="BR20" s="686"/>
      <c r="BS20" s="692" t="s">
        <v>128</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2481691</v>
      </c>
      <c r="CS20" s="684"/>
      <c r="CT20" s="684"/>
      <c r="CU20" s="684"/>
      <c r="CV20" s="684"/>
      <c r="CW20" s="684"/>
      <c r="CX20" s="684"/>
      <c r="CY20" s="685"/>
      <c r="CZ20" s="686">
        <v>100</v>
      </c>
      <c r="DA20" s="686"/>
      <c r="DB20" s="686"/>
      <c r="DC20" s="686"/>
      <c r="DD20" s="692">
        <v>802492</v>
      </c>
      <c r="DE20" s="684"/>
      <c r="DF20" s="684"/>
      <c r="DG20" s="684"/>
      <c r="DH20" s="684"/>
      <c r="DI20" s="684"/>
      <c r="DJ20" s="684"/>
      <c r="DK20" s="684"/>
      <c r="DL20" s="684"/>
      <c r="DM20" s="684"/>
      <c r="DN20" s="684"/>
      <c r="DO20" s="684"/>
      <c r="DP20" s="685"/>
      <c r="DQ20" s="692">
        <v>1370077</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951</v>
      </c>
      <c r="S21" s="684"/>
      <c r="T21" s="684"/>
      <c r="U21" s="684"/>
      <c r="V21" s="684"/>
      <c r="W21" s="684"/>
      <c r="X21" s="684"/>
      <c r="Y21" s="685"/>
      <c r="Z21" s="686">
        <v>0</v>
      </c>
      <c r="AA21" s="686"/>
      <c r="AB21" s="686"/>
      <c r="AC21" s="686"/>
      <c r="AD21" s="687">
        <v>951</v>
      </c>
      <c r="AE21" s="687"/>
      <c r="AF21" s="687"/>
      <c r="AG21" s="687"/>
      <c r="AH21" s="687"/>
      <c r="AI21" s="687"/>
      <c r="AJ21" s="687"/>
      <c r="AK21" s="687"/>
      <c r="AL21" s="688">
        <v>0.1</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t="s">
        <v>137</v>
      </c>
      <c r="BH21" s="684"/>
      <c r="BI21" s="684"/>
      <c r="BJ21" s="684"/>
      <c r="BK21" s="684"/>
      <c r="BL21" s="684"/>
      <c r="BM21" s="684"/>
      <c r="BN21" s="685"/>
      <c r="BO21" s="686" t="s">
        <v>137</v>
      </c>
      <c r="BP21" s="686"/>
      <c r="BQ21" s="686"/>
      <c r="BR21" s="686"/>
      <c r="BS21" s="692" t="s">
        <v>137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916325</v>
      </c>
      <c r="S22" s="684"/>
      <c r="T22" s="684"/>
      <c r="U22" s="684"/>
      <c r="V22" s="684"/>
      <c r="W22" s="684"/>
      <c r="X22" s="684"/>
      <c r="Y22" s="685"/>
      <c r="Z22" s="686">
        <v>36.6</v>
      </c>
      <c r="AA22" s="686"/>
      <c r="AB22" s="686"/>
      <c r="AC22" s="686"/>
      <c r="AD22" s="687">
        <v>692951</v>
      </c>
      <c r="AE22" s="687"/>
      <c r="AF22" s="687"/>
      <c r="AG22" s="687"/>
      <c r="AH22" s="687"/>
      <c r="AI22" s="687"/>
      <c r="AJ22" s="687"/>
      <c r="AK22" s="687"/>
      <c r="AL22" s="688">
        <v>85.9</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240</v>
      </c>
      <c r="BH22" s="684"/>
      <c r="BI22" s="684"/>
      <c r="BJ22" s="684"/>
      <c r="BK22" s="684"/>
      <c r="BL22" s="684"/>
      <c r="BM22" s="684"/>
      <c r="BN22" s="685"/>
      <c r="BO22" s="686" t="s">
        <v>137</v>
      </c>
      <c r="BP22" s="686"/>
      <c r="BQ22" s="686"/>
      <c r="BR22" s="686"/>
      <c r="BS22" s="692" t="s">
        <v>240</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692951</v>
      </c>
      <c r="S23" s="684"/>
      <c r="T23" s="684"/>
      <c r="U23" s="684"/>
      <c r="V23" s="684"/>
      <c r="W23" s="684"/>
      <c r="X23" s="684"/>
      <c r="Y23" s="685"/>
      <c r="Z23" s="686">
        <v>27.7</v>
      </c>
      <c r="AA23" s="686"/>
      <c r="AB23" s="686"/>
      <c r="AC23" s="686"/>
      <c r="AD23" s="687">
        <v>692951</v>
      </c>
      <c r="AE23" s="687"/>
      <c r="AF23" s="687"/>
      <c r="AG23" s="687"/>
      <c r="AH23" s="687"/>
      <c r="AI23" s="687"/>
      <c r="AJ23" s="687"/>
      <c r="AK23" s="687"/>
      <c r="AL23" s="688">
        <v>85.9</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128</v>
      </c>
      <c r="BH23" s="684"/>
      <c r="BI23" s="684"/>
      <c r="BJ23" s="684"/>
      <c r="BK23" s="684"/>
      <c r="BL23" s="684"/>
      <c r="BM23" s="684"/>
      <c r="BN23" s="685"/>
      <c r="BO23" s="686" t="s">
        <v>128</v>
      </c>
      <c r="BP23" s="686"/>
      <c r="BQ23" s="686"/>
      <c r="BR23" s="686"/>
      <c r="BS23" s="692" t="s">
        <v>128</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223374</v>
      </c>
      <c r="S24" s="684"/>
      <c r="T24" s="684"/>
      <c r="U24" s="684"/>
      <c r="V24" s="684"/>
      <c r="W24" s="684"/>
      <c r="X24" s="684"/>
      <c r="Y24" s="685"/>
      <c r="Z24" s="686">
        <v>8.9</v>
      </c>
      <c r="AA24" s="686"/>
      <c r="AB24" s="686"/>
      <c r="AC24" s="686"/>
      <c r="AD24" s="687" t="s">
        <v>128</v>
      </c>
      <c r="AE24" s="687"/>
      <c r="AF24" s="687"/>
      <c r="AG24" s="687"/>
      <c r="AH24" s="687"/>
      <c r="AI24" s="687"/>
      <c r="AJ24" s="687"/>
      <c r="AK24" s="687"/>
      <c r="AL24" s="688" t="s">
        <v>137</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137</v>
      </c>
      <c r="BP24" s="686"/>
      <c r="BQ24" s="686"/>
      <c r="BR24" s="686"/>
      <c r="BS24" s="692" t="s">
        <v>128</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477016</v>
      </c>
      <c r="CS24" s="673"/>
      <c r="CT24" s="673"/>
      <c r="CU24" s="673"/>
      <c r="CV24" s="673"/>
      <c r="CW24" s="673"/>
      <c r="CX24" s="673"/>
      <c r="CY24" s="674"/>
      <c r="CZ24" s="677">
        <v>19.2</v>
      </c>
      <c r="DA24" s="678"/>
      <c r="DB24" s="678"/>
      <c r="DC24" s="697"/>
      <c r="DD24" s="722">
        <v>403905</v>
      </c>
      <c r="DE24" s="673"/>
      <c r="DF24" s="673"/>
      <c r="DG24" s="673"/>
      <c r="DH24" s="673"/>
      <c r="DI24" s="673"/>
      <c r="DJ24" s="673"/>
      <c r="DK24" s="674"/>
      <c r="DL24" s="722">
        <v>396841</v>
      </c>
      <c r="DM24" s="673"/>
      <c r="DN24" s="673"/>
      <c r="DO24" s="673"/>
      <c r="DP24" s="673"/>
      <c r="DQ24" s="673"/>
      <c r="DR24" s="673"/>
      <c r="DS24" s="673"/>
      <c r="DT24" s="673"/>
      <c r="DU24" s="673"/>
      <c r="DV24" s="674"/>
      <c r="DW24" s="677">
        <v>48</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t="s">
        <v>128</v>
      </c>
      <c r="S25" s="684"/>
      <c r="T25" s="684"/>
      <c r="U25" s="684"/>
      <c r="V25" s="684"/>
      <c r="W25" s="684"/>
      <c r="X25" s="684"/>
      <c r="Y25" s="685"/>
      <c r="Z25" s="686" t="s">
        <v>137</v>
      </c>
      <c r="AA25" s="686"/>
      <c r="AB25" s="686"/>
      <c r="AC25" s="686"/>
      <c r="AD25" s="687" t="s">
        <v>128</v>
      </c>
      <c r="AE25" s="687"/>
      <c r="AF25" s="687"/>
      <c r="AG25" s="687"/>
      <c r="AH25" s="687"/>
      <c r="AI25" s="687"/>
      <c r="AJ25" s="687"/>
      <c r="AK25" s="687"/>
      <c r="AL25" s="688" t="s">
        <v>137</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v>10066</v>
      </c>
      <c r="BH25" s="684"/>
      <c r="BI25" s="684"/>
      <c r="BJ25" s="684"/>
      <c r="BK25" s="684"/>
      <c r="BL25" s="684"/>
      <c r="BM25" s="684"/>
      <c r="BN25" s="685"/>
      <c r="BO25" s="686">
        <v>11.4</v>
      </c>
      <c r="BP25" s="686"/>
      <c r="BQ25" s="686"/>
      <c r="BR25" s="686"/>
      <c r="BS25" s="692" t="s">
        <v>137</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302322</v>
      </c>
      <c r="CS25" s="719"/>
      <c r="CT25" s="719"/>
      <c r="CU25" s="719"/>
      <c r="CV25" s="719"/>
      <c r="CW25" s="719"/>
      <c r="CX25" s="719"/>
      <c r="CY25" s="720"/>
      <c r="CZ25" s="688">
        <v>12.2</v>
      </c>
      <c r="DA25" s="717"/>
      <c r="DB25" s="717"/>
      <c r="DC25" s="721"/>
      <c r="DD25" s="692">
        <v>265339</v>
      </c>
      <c r="DE25" s="719"/>
      <c r="DF25" s="719"/>
      <c r="DG25" s="719"/>
      <c r="DH25" s="719"/>
      <c r="DI25" s="719"/>
      <c r="DJ25" s="719"/>
      <c r="DK25" s="720"/>
      <c r="DL25" s="692">
        <v>260929</v>
      </c>
      <c r="DM25" s="719"/>
      <c r="DN25" s="719"/>
      <c r="DO25" s="719"/>
      <c r="DP25" s="719"/>
      <c r="DQ25" s="719"/>
      <c r="DR25" s="719"/>
      <c r="DS25" s="719"/>
      <c r="DT25" s="719"/>
      <c r="DU25" s="719"/>
      <c r="DV25" s="720"/>
      <c r="DW25" s="688">
        <v>31.5</v>
      </c>
      <c r="DX25" s="717"/>
      <c r="DY25" s="717"/>
      <c r="DZ25" s="717"/>
      <c r="EA25" s="717"/>
      <c r="EB25" s="717"/>
      <c r="EC25" s="718"/>
    </row>
    <row r="26" spans="2:133" ht="11.25" customHeight="1" x14ac:dyDescent="0.15">
      <c r="B26" s="680" t="s">
        <v>295</v>
      </c>
      <c r="C26" s="681"/>
      <c r="D26" s="681"/>
      <c r="E26" s="681"/>
      <c r="F26" s="681"/>
      <c r="G26" s="681"/>
      <c r="H26" s="681"/>
      <c r="I26" s="681"/>
      <c r="J26" s="681"/>
      <c r="K26" s="681"/>
      <c r="L26" s="681"/>
      <c r="M26" s="681"/>
      <c r="N26" s="681"/>
      <c r="O26" s="681"/>
      <c r="P26" s="681"/>
      <c r="Q26" s="682"/>
      <c r="R26" s="683">
        <v>1031760</v>
      </c>
      <c r="S26" s="684"/>
      <c r="T26" s="684"/>
      <c r="U26" s="684"/>
      <c r="V26" s="684"/>
      <c r="W26" s="684"/>
      <c r="X26" s="684"/>
      <c r="Y26" s="685"/>
      <c r="Z26" s="686">
        <v>41.2</v>
      </c>
      <c r="AA26" s="686"/>
      <c r="AB26" s="686"/>
      <c r="AC26" s="686"/>
      <c r="AD26" s="687">
        <v>798320</v>
      </c>
      <c r="AE26" s="687"/>
      <c r="AF26" s="687"/>
      <c r="AG26" s="687"/>
      <c r="AH26" s="687"/>
      <c r="AI26" s="687"/>
      <c r="AJ26" s="687"/>
      <c r="AK26" s="687"/>
      <c r="AL26" s="688">
        <v>99</v>
      </c>
      <c r="AM26" s="689"/>
      <c r="AN26" s="689"/>
      <c r="AO26" s="690"/>
      <c r="AP26" s="702" t="s">
        <v>296</v>
      </c>
      <c r="AQ26" s="723"/>
      <c r="AR26" s="723"/>
      <c r="AS26" s="723"/>
      <c r="AT26" s="723"/>
      <c r="AU26" s="723"/>
      <c r="AV26" s="723"/>
      <c r="AW26" s="723"/>
      <c r="AX26" s="723"/>
      <c r="AY26" s="723"/>
      <c r="AZ26" s="723"/>
      <c r="BA26" s="723"/>
      <c r="BB26" s="723"/>
      <c r="BC26" s="723"/>
      <c r="BD26" s="723"/>
      <c r="BE26" s="723"/>
      <c r="BF26" s="704"/>
      <c r="BG26" s="683" t="s">
        <v>128</v>
      </c>
      <c r="BH26" s="684"/>
      <c r="BI26" s="684"/>
      <c r="BJ26" s="684"/>
      <c r="BK26" s="684"/>
      <c r="BL26" s="684"/>
      <c r="BM26" s="684"/>
      <c r="BN26" s="685"/>
      <c r="BO26" s="686" t="s">
        <v>137</v>
      </c>
      <c r="BP26" s="686"/>
      <c r="BQ26" s="686"/>
      <c r="BR26" s="686"/>
      <c r="BS26" s="692" t="s">
        <v>128</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179227</v>
      </c>
      <c r="CS26" s="684"/>
      <c r="CT26" s="684"/>
      <c r="CU26" s="684"/>
      <c r="CV26" s="684"/>
      <c r="CW26" s="684"/>
      <c r="CX26" s="684"/>
      <c r="CY26" s="685"/>
      <c r="CZ26" s="688">
        <v>7.2</v>
      </c>
      <c r="DA26" s="717"/>
      <c r="DB26" s="717"/>
      <c r="DC26" s="721"/>
      <c r="DD26" s="692">
        <v>145689</v>
      </c>
      <c r="DE26" s="684"/>
      <c r="DF26" s="684"/>
      <c r="DG26" s="684"/>
      <c r="DH26" s="684"/>
      <c r="DI26" s="684"/>
      <c r="DJ26" s="684"/>
      <c r="DK26" s="685"/>
      <c r="DL26" s="692" t="s">
        <v>128</v>
      </c>
      <c r="DM26" s="684"/>
      <c r="DN26" s="684"/>
      <c r="DO26" s="684"/>
      <c r="DP26" s="684"/>
      <c r="DQ26" s="684"/>
      <c r="DR26" s="684"/>
      <c r="DS26" s="684"/>
      <c r="DT26" s="684"/>
      <c r="DU26" s="684"/>
      <c r="DV26" s="685"/>
      <c r="DW26" s="688" t="s">
        <v>128</v>
      </c>
      <c r="DX26" s="717"/>
      <c r="DY26" s="717"/>
      <c r="DZ26" s="717"/>
      <c r="EA26" s="717"/>
      <c r="EB26" s="717"/>
      <c r="EC26" s="718"/>
    </row>
    <row r="27" spans="2:133" ht="11.25" customHeight="1" x14ac:dyDescent="0.15">
      <c r="B27" s="680" t="s">
        <v>298</v>
      </c>
      <c r="C27" s="681"/>
      <c r="D27" s="681"/>
      <c r="E27" s="681"/>
      <c r="F27" s="681"/>
      <c r="G27" s="681"/>
      <c r="H27" s="681"/>
      <c r="I27" s="681"/>
      <c r="J27" s="681"/>
      <c r="K27" s="681"/>
      <c r="L27" s="681"/>
      <c r="M27" s="681"/>
      <c r="N27" s="681"/>
      <c r="O27" s="681"/>
      <c r="P27" s="681"/>
      <c r="Q27" s="682"/>
      <c r="R27" s="683" t="s">
        <v>128</v>
      </c>
      <c r="S27" s="684"/>
      <c r="T27" s="684"/>
      <c r="U27" s="684"/>
      <c r="V27" s="684"/>
      <c r="W27" s="684"/>
      <c r="X27" s="684"/>
      <c r="Y27" s="685"/>
      <c r="Z27" s="686" t="s">
        <v>137</v>
      </c>
      <c r="AA27" s="686"/>
      <c r="AB27" s="686"/>
      <c r="AC27" s="686"/>
      <c r="AD27" s="687" t="s">
        <v>128</v>
      </c>
      <c r="AE27" s="687"/>
      <c r="AF27" s="687"/>
      <c r="AG27" s="687"/>
      <c r="AH27" s="687"/>
      <c r="AI27" s="687"/>
      <c r="AJ27" s="687"/>
      <c r="AK27" s="687"/>
      <c r="AL27" s="688" t="s">
        <v>137</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87999</v>
      </c>
      <c r="BH27" s="684"/>
      <c r="BI27" s="684"/>
      <c r="BJ27" s="684"/>
      <c r="BK27" s="684"/>
      <c r="BL27" s="684"/>
      <c r="BM27" s="684"/>
      <c r="BN27" s="685"/>
      <c r="BO27" s="686">
        <v>100</v>
      </c>
      <c r="BP27" s="686"/>
      <c r="BQ27" s="686"/>
      <c r="BR27" s="686"/>
      <c r="BS27" s="692" t="s">
        <v>128</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48832</v>
      </c>
      <c r="CS27" s="719"/>
      <c r="CT27" s="719"/>
      <c r="CU27" s="719"/>
      <c r="CV27" s="719"/>
      <c r="CW27" s="719"/>
      <c r="CX27" s="719"/>
      <c r="CY27" s="720"/>
      <c r="CZ27" s="688">
        <v>2</v>
      </c>
      <c r="DA27" s="717"/>
      <c r="DB27" s="717"/>
      <c r="DC27" s="721"/>
      <c r="DD27" s="692">
        <v>16707</v>
      </c>
      <c r="DE27" s="719"/>
      <c r="DF27" s="719"/>
      <c r="DG27" s="719"/>
      <c r="DH27" s="719"/>
      <c r="DI27" s="719"/>
      <c r="DJ27" s="719"/>
      <c r="DK27" s="720"/>
      <c r="DL27" s="692">
        <v>14053</v>
      </c>
      <c r="DM27" s="719"/>
      <c r="DN27" s="719"/>
      <c r="DO27" s="719"/>
      <c r="DP27" s="719"/>
      <c r="DQ27" s="719"/>
      <c r="DR27" s="719"/>
      <c r="DS27" s="719"/>
      <c r="DT27" s="719"/>
      <c r="DU27" s="719"/>
      <c r="DV27" s="720"/>
      <c r="DW27" s="688">
        <v>1.7</v>
      </c>
      <c r="DX27" s="717"/>
      <c r="DY27" s="717"/>
      <c r="DZ27" s="717"/>
      <c r="EA27" s="717"/>
      <c r="EB27" s="717"/>
      <c r="EC27" s="718"/>
    </row>
    <row r="28" spans="2:133" ht="11.25" customHeight="1" x14ac:dyDescent="0.15">
      <c r="B28" s="680" t="s">
        <v>301</v>
      </c>
      <c r="C28" s="681"/>
      <c r="D28" s="681"/>
      <c r="E28" s="681"/>
      <c r="F28" s="681"/>
      <c r="G28" s="681"/>
      <c r="H28" s="681"/>
      <c r="I28" s="681"/>
      <c r="J28" s="681"/>
      <c r="K28" s="681"/>
      <c r="L28" s="681"/>
      <c r="M28" s="681"/>
      <c r="N28" s="681"/>
      <c r="O28" s="681"/>
      <c r="P28" s="681"/>
      <c r="Q28" s="682"/>
      <c r="R28" s="683" t="s">
        <v>137</v>
      </c>
      <c r="S28" s="684"/>
      <c r="T28" s="684"/>
      <c r="U28" s="684"/>
      <c r="V28" s="684"/>
      <c r="W28" s="684"/>
      <c r="X28" s="684"/>
      <c r="Y28" s="685"/>
      <c r="Z28" s="686" t="s">
        <v>240</v>
      </c>
      <c r="AA28" s="686"/>
      <c r="AB28" s="686"/>
      <c r="AC28" s="686"/>
      <c r="AD28" s="687" t="s">
        <v>137</v>
      </c>
      <c r="AE28" s="687"/>
      <c r="AF28" s="687"/>
      <c r="AG28" s="687"/>
      <c r="AH28" s="687"/>
      <c r="AI28" s="687"/>
      <c r="AJ28" s="687"/>
      <c r="AK28" s="687"/>
      <c r="AL28" s="688" t="s">
        <v>137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125862</v>
      </c>
      <c r="CS28" s="684"/>
      <c r="CT28" s="684"/>
      <c r="CU28" s="684"/>
      <c r="CV28" s="684"/>
      <c r="CW28" s="684"/>
      <c r="CX28" s="684"/>
      <c r="CY28" s="685"/>
      <c r="CZ28" s="688">
        <v>5.0999999999999996</v>
      </c>
      <c r="DA28" s="717"/>
      <c r="DB28" s="717"/>
      <c r="DC28" s="721"/>
      <c r="DD28" s="692">
        <v>121859</v>
      </c>
      <c r="DE28" s="684"/>
      <c r="DF28" s="684"/>
      <c r="DG28" s="684"/>
      <c r="DH28" s="684"/>
      <c r="DI28" s="684"/>
      <c r="DJ28" s="684"/>
      <c r="DK28" s="685"/>
      <c r="DL28" s="692">
        <v>121859</v>
      </c>
      <c r="DM28" s="684"/>
      <c r="DN28" s="684"/>
      <c r="DO28" s="684"/>
      <c r="DP28" s="684"/>
      <c r="DQ28" s="684"/>
      <c r="DR28" s="684"/>
      <c r="DS28" s="684"/>
      <c r="DT28" s="684"/>
      <c r="DU28" s="684"/>
      <c r="DV28" s="685"/>
      <c r="DW28" s="688">
        <v>14.7</v>
      </c>
      <c r="DX28" s="717"/>
      <c r="DY28" s="717"/>
      <c r="DZ28" s="717"/>
      <c r="EA28" s="717"/>
      <c r="EB28" s="717"/>
      <c r="EC28" s="718"/>
    </row>
    <row r="29" spans="2:133" ht="11.25" customHeight="1" x14ac:dyDescent="0.15">
      <c r="B29" s="680" t="s">
        <v>303</v>
      </c>
      <c r="C29" s="681"/>
      <c r="D29" s="681"/>
      <c r="E29" s="681"/>
      <c r="F29" s="681"/>
      <c r="G29" s="681"/>
      <c r="H29" s="681"/>
      <c r="I29" s="681"/>
      <c r="J29" s="681"/>
      <c r="K29" s="681"/>
      <c r="L29" s="681"/>
      <c r="M29" s="681"/>
      <c r="N29" s="681"/>
      <c r="O29" s="681"/>
      <c r="P29" s="681"/>
      <c r="Q29" s="682"/>
      <c r="R29" s="683">
        <v>70262</v>
      </c>
      <c r="S29" s="684"/>
      <c r="T29" s="684"/>
      <c r="U29" s="684"/>
      <c r="V29" s="684"/>
      <c r="W29" s="684"/>
      <c r="X29" s="684"/>
      <c r="Y29" s="685"/>
      <c r="Z29" s="686">
        <v>2.8</v>
      </c>
      <c r="AA29" s="686"/>
      <c r="AB29" s="686"/>
      <c r="AC29" s="686"/>
      <c r="AD29" s="687">
        <v>7499</v>
      </c>
      <c r="AE29" s="687"/>
      <c r="AF29" s="687"/>
      <c r="AG29" s="687"/>
      <c r="AH29" s="687"/>
      <c r="AI29" s="687"/>
      <c r="AJ29" s="687"/>
      <c r="AK29" s="687"/>
      <c r="AL29" s="688">
        <v>0.9</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304</v>
      </c>
      <c r="CE29" s="728"/>
      <c r="CF29" s="698" t="s">
        <v>305</v>
      </c>
      <c r="CG29" s="699"/>
      <c r="CH29" s="699"/>
      <c r="CI29" s="699"/>
      <c r="CJ29" s="699"/>
      <c r="CK29" s="699"/>
      <c r="CL29" s="699"/>
      <c r="CM29" s="699"/>
      <c r="CN29" s="699"/>
      <c r="CO29" s="699"/>
      <c r="CP29" s="699"/>
      <c r="CQ29" s="700"/>
      <c r="CR29" s="683">
        <v>125862</v>
      </c>
      <c r="CS29" s="719"/>
      <c r="CT29" s="719"/>
      <c r="CU29" s="719"/>
      <c r="CV29" s="719"/>
      <c r="CW29" s="719"/>
      <c r="CX29" s="719"/>
      <c r="CY29" s="720"/>
      <c r="CZ29" s="688">
        <v>5.0999999999999996</v>
      </c>
      <c r="DA29" s="717"/>
      <c r="DB29" s="717"/>
      <c r="DC29" s="721"/>
      <c r="DD29" s="692">
        <v>121859</v>
      </c>
      <c r="DE29" s="719"/>
      <c r="DF29" s="719"/>
      <c r="DG29" s="719"/>
      <c r="DH29" s="719"/>
      <c r="DI29" s="719"/>
      <c r="DJ29" s="719"/>
      <c r="DK29" s="720"/>
      <c r="DL29" s="692">
        <v>121859</v>
      </c>
      <c r="DM29" s="719"/>
      <c r="DN29" s="719"/>
      <c r="DO29" s="719"/>
      <c r="DP29" s="719"/>
      <c r="DQ29" s="719"/>
      <c r="DR29" s="719"/>
      <c r="DS29" s="719"/>
      <c r="DT29" s="719"/>
      <c r="DU29" s="719"/>
      <c r="DV29" s="720"/>
      <c r="DW29" s="688">
        <v>14.7</v>
      </c>
      <c r="DX29" s="717"/>
      <c r="DY29" s="717"/>
      <c r="DZ29" s="717"/>
      <c r="EA29" s="717"/>
      <c r="EB29" s="717"/>
      <c r="EC29" s="718"/>
    </row>
    <row r="30" spans="2:133" ht="11.25" customHeight="1" x14ac:dyDescent="0.15">
      <c r="B30" s="680" t="s">
        <v>306</v>
      </c>
      <c r="C30" s="681"/>
      <c r="D30" s="681"/>
      <c r="E30" s="681"/>
      <c r="F30" s="681"/>
      <c r="G30" s="681"/>
      <c r="H30" s="681"/>
      <c r="I30" s="681"/>
      <c r="J30" s="681"/>
      <c r="K30" s="681"/>
      <c r="L30" s="681"/>
      <c r="M30" s="681"/>
      <c r="N30" s="681"/>
      <c r="O30" s="681"/>
      <c r="P30" s="681"/>
      <c r="Q30" s="682"/>
      <c r="R30" s="683">
        <v>6188</v>
      </c>
      <c r="S30" s="684"/>
      <c r="T30" s="684"/>
      <c r="U30" s="684"/>
      <c r="V30" s="684"/>
      <c r="W30" s="684"/>
      <c r="X30" s="684"/>
      <c r="Y30" s="685"/>
      <c r="Z30" s="686">
        <v>0.2</v>
      </c>
      <c r="AA30" s="686"/>
      <c r="AB30" s="686"/>
      <c r="AC30" s="686"/>
      <c r="AD30" s="687">
        <v>11</v>
      </c>
      <c r="AE30" s="687"/>
      <c r="AF30" s="687"/>
      <c r="AG30" s="687"/>
      <c r="AH30" s="687"/>
      <c r="AI30" s="687"/>
      <c r="AJ30" s="687"/>
      <c r="AK30" s="687"/>
      <c r="AL30" s="688">
        <v>0</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9"/>
      <c r="CE30" s="730"/>
      <c r="CF30" s="698" t="s">
        <v>309</v>
      </c>
      <c r="CG30" s="699"/>
      <c r="CH30" s="699"/>
      <c r="CI30" s="699"/>
      <c r="CJ30" s="699"/>
      <c r="CK30" s="699"/>
      <c r="CL30" s="699"/>
      <c r="CM30" s="699"/>
      <c r="CN30" s="699"/>
      <c r="CO30" s="699"/>
      <c r="CP30" s="699"/>
      <c r="CQ30" s="700"/>
      <c r="CR30" s="683">
        <v>121055</v>
      </c>
      <c r="CS30" s="684"/>
      <c r="CT30" s="684"/>
      <c r="CU30" s="684"/>
      <c r="CV30" s="684"/>
      <c r="CW30" s="684"/>
      <c r="CX30" s="684"/>
      <c r="CY30" s="685"/>
      <c r="CZ30" s="688">
        <v>4.9000000000000004</v>
      </c>
      <c r="DA30" s="717"/>
      <c r="DB30" s="717"/>
      <c r="DC30" s="721"/>
      <c r="DD30" s="692">
        <v>117262</v>
      </c>
      <c r="DE30" s="684"/>
      <c r="DF30" s="684"/>
      <c r="DG30" s="684"/>
      <c r="DH30" s="684"/>
      <c r="DI30" s="684"/>
      <c r="DJ30" s="684"/>
      <c r="DK30" s="685"/>
      <c r="DL30" s="692">
        <v>117262</v>
      </c>
      <c r="DM30" s="684"/>
      <c r="DN30" s="684"/>
      <c r="DO30" s="684"/>
      <c r="DP30" s="684"/>
      <c r="DQ30" s="684"/>
      <c r="DR30" s="684"/>
      <c r="DS30" s="684"/>
      <c r="DT30" s="684"/>
      <c r="DU30" s="684"/>
      <c r="DV30" s="685"/>
      <c r="DW30" s="688">
        <v>14.2</v>
      </c>
      <c r="DX30" s="717"/>
      <c r="DY30" s="717"/>
      <c r="DZ30" s="717"/>
      <c r="EA30" s="717"/>
      <c r="EB30" s="717"/>
      <c r="EC30" s="718"/>
    </row>
    <row r="31" spans="2:133" ht="11.25" customHeight="1" x14ac:dyDescent="0.15">
      <c r="B31" s="680" t="s">
        <v>310</v>
      </c>
      <c r="C31" s="681"/>
      <c r="D31" s="681"/>
      <c r="E31" s="681"/>
      <c r="F31" s="681"/>
      <c r="G31" s="681"/>
      <c r="H31" s="681"/>
      <c r="I31" s="681"/>
      <c r="J31" s="681"/>
      <c r="K31" s="681"/>
      <c r="L31" s="681"/>
      <c r="M31" s="681"/>
      <c r="N31" s="681"/>
      <c r="O31" s="681"/>
      <c r="P31" s="681"/>
      <c r="Q31" s="682"/>
      <c r="R31" s="683">
        <v>214742</v>
      </c>
      <c r="S31" s="684"/>
      <c r="T31" s="684"/>
      <c r="U31" s="684"/>
      <c r="V31" s="684"/>
      <c r="W31" s="684"/>
      <c r="X31" s="684"/>
      <c r="Y31" s="685"/>
      <c r="Z31" s="686">
        <v>8.6</v>
      </c>
      <c r="AA31" s="686"/>
      <c r="AB31" s="686"/>
      <c r="AC31" s="686"/>
      <c r="AD31" s="687" t="s">
        <v>128</v>
      </c>
      <c r="AE31" s="687"/>
      <c r="AF31" s="687"/>
      <c r="AG31" s="687"/>
      <c r="AH31" s="687"/>
      <c r="AI31" s="687"/>
      <c r="AJ31" s="687"/>
      <c r="AK31" s="687"/>
      <c r="AL31" s="688" t="s">
        <v>240</v>
      </c>
      <c r="AM31" s="689"/>
      <c r="AN31" s="689"/>
      <c r="AO31" s="690"/>
      <c r="AP31" s="740" t="s">
        <v>311</v>
      </c>
      <c r="AQ31" s="741"/>
      <c r="AR31" s="741"/>
      <c r="AS31" s="741"/>
      <c r="AT31" s="746" t="s">
        <v>312</v>
      </c>
      <c r="AU31" s="231"/>
      <c r="AV31" s="231"/>
      <c r="AW31" s="231"/>
      <c r="AX31" s="669" t="s">
        <v>188</v>
      </c>
      <c r="AY31" s="670"/>
      <c r="AZ31" s="670"/>
      <c r="BA31" s="670"/>
      <c r="BB31" s="670"/>
      <c r="BC31" s="670"/>
      <c r="BD31" s="670"/>
      <c r="BE31" s="670"/>
      <c r="BF31" s="671"/>
      <c r="BG31" s="751">
        <v>94.9</v>
      </c>
      <c r="BH31" s="738"/>
      <c r="BI31" s="738"/>
      <c r="BJ31" s="738"/>
      <c r="BK31" s="738"/>
      <c r="BL31" s="738"/>
      <c r="BM31" s="678">
        <v>88.7</v>
      </c>
      <c r="BN31" s="738"/>
      <c r="BO31" s="738"/>
      <c r="BP31" s="738"/>
      <c r="BQ31" s="739"/>
      <c r="BR31" s="751">
        <v>93.1</v>
      </c>
      <c r="BS31" s="738"/>
      <c r="BT31" s="738"/>
      <c r="BU31" s="738"/>
      <c r="BV31" s="738"/>
      <c r="BW31" s="738"/>
      <c r="BX31" s="678">
        <v>88.9</v>
      </c>
      <c r="BY31" s="738"/>
      <c r="BZ31" s="738"/>
      <c r="CA31" s="738"/>
      <c r="CB31" s="739"/>
      <c r="CD31" s="729"/>
      <c r="CE31" s="730"/>
      <c r="CF31" s="698" t="s">
        <v>313</v>
      </c>
      <c r="CG31" s="699"/>
      <c r="CH31" s="699"/>
      <c r="CI31" s="699"/>
      <c r="CJ31" s="699"/>
      <c r="CK31" s="699"/>
      <c r="CL31" s="699"/>
      <c r="CM31" s="699"/>
      <c r="CN31" s="699"/>
      <c r="CO31" s="699"/>
      <c r="CP31" s="699"/>
      <c r="CQ31" s="700"/>
      <c r="CR31" s="683">
        <v>4807</v>
      </c>
      <c r="CS31" s="719"/>
      <c r="CT31" s="719"/>
      <c r="CU31" s="719"/>
      <c r="CV31" s="719"/>
      <c r="CW31" s="719"/>
      <c r="CX31" s="719"/>
      <c r="CY31" s="720"/>
      <c r="CZ31" s="688">
        <v>0.2</v>
      </c>
      <c r="DA31" s="717"/>
      <c r="DB31" s="717"/>
      <c r="DC31" s="721"/>
      <c r="DD31" s="692">
        <v>4597</v>
      </c>
      <c r="DE31" s="719"/>
      <c r="DF31" s="719"/>
      <c r="DG31" s="719"/>
      <c r="DH31" s="719"/>
      <c r="DI31" s="719"/>
      <c r="DJ31" s="719"/>
      <c r="DK31" s="720"/>
      <c r="DL31" s="692">
        <v>4597</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15">
      <c r="B32" s="733" t="s">
        <v>314</v>
      </c>
      <c r="C32" s="734"/>
      <c r="D32" s="734"/>
      <c r="E32" s="734"/>
      <c r="F32" s="734"/>
      <c r="G32" s="734"/>
      <c r="H32" s="734"/>
      <c r="I32" s="734"/>
      <c r="J32" s="734"/>
      <c r="K32" s="734"/>
      <c r="L32" s="734"/>
      <c r="M32" s="734"/>
      <c r="N32" s="734"/>
      <c r="O32" s="734"/>
      <c r="P32" s="734"/>
      <c r="Q32" s="735"/>
      <c r="R32" s="683" t="s">
        <v>128</v>
      </c>
      <c r="S32" s="684"/>
      <c r="T32" s="684"/>
      <c r="U32" s="684"/>
      <c r="V32" s="684"/>
      <c r="W32" s="684"/>
      <c r="X32" s="684"/>
      <c r="Y32" s="685"/>
      <c r="Z32" s="686" t="s">
        <v>128</v>
      </c>
      <c r="AA32" s="686"/>
      <c r="AB32" s="686"/>
      <c r="AC32" s="686"/>
      <c r="AD32" s="687" t="s">
        <v>137</v>
      </c>
      <c r="AE32" s="687"/>
      <c r="AF32" s="687"/>
      <c r="AG32" s="687"/>
      <c r="AH32" s="687"/>
      <c r="AI32" s="687"/>
      <c r="AJ32" s="687"/>
      <c r="AK32" s="687"/>
      <c r="AL32" s="688" t="s">
        <v>137</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99</v>
      </c>
      <c r="BH32" s="719"/>
      <c r="BI32" s="719"/>
      <c r="BJ32" s="719"/>
      <c r="BK32" s="719"/>
      <c r="BL32" s="719"/>
      <c r="BM32" s="689">
        <v>98.1</v>
      </c>
      <c r="BN32" s="749"/>
      <c r="BO32" s="749"/>
      <c r="BP32" s="749"/>
      <c r="BQ32" s="750"/>
      <c r="BR32" s="752">
        <v>89.1</v>
      </c>
      <c r="BS32" s="719"/>
      <c r="BT32" s="719"/>
      <c r="BU32" s="719"/>
      <c r="BV32" s="719"/>
      <c r="BW32" s="719"/>
      <c r="BX32" s="689">
        <v>89.6</v>
      </c>
      <c r="BY32" s="749"/>
      <c r="BZ32" s="749"/>
      <c r="CA32" s="749"/>
      <c r="CB32" s="750"/>
      <c r="CD32" s="731"/>
      <c r="CE32" s="732"/>
      <c r="CF32" s="698" t="s">
        <v>317</v>
      </c>
      <c r="CG32" s="699"/>
      <c r="CH32" s="699"/>
      <c r="CI32" s="699"/>
      <c r="CJ32" s="699"/>
      <c r="CK32" s="699"/>
      <c r="CL32" s="699"/>
      <c r="CM32" s="699"/>
      <c r="CN32" s="699"/>
      <c r="CO32" s="699"/>
      <c r="CP32" s="699"/>
      <c r="CQ32" s="700"/>
      <c r="CR32" s="683" t="s">
        <v>128</v>
      </c>
      <c r="CS32" s="684"/>
      <c r="CT32" s="684"/>
      <c r="CU32" s="684"/>
      <c r="CV32" s="684"/>
      <c r="CW32" s="684"/>
      <c r="CX32" s="684"/>
      <c r="CY32" s="685"/>
      <c r="CZ32" s="688" t="s">
        <v>128</v>
      </c>
      <c r="DA32" s="717"/>
      <c r="DB32" s="717"/>
      <c r="DC32" s="721"/>
      <c r="DD32" s="692" t="s">
        <v>128</v>
      </c>
      <c r="DE32" s="684"/>
      <c r="DF32" s="684"/>
      <c r="DG32" s="684"/>
      <c r="DH32" s="684"/>
      <c r="DI32" s="684"/>
      <c r="DJ32" s="684"/>
      <c r="DK32" s="685"/>
      <c r="DL32" s="692" t="s">
        <v>137</v>
      </c>
      <c r="DM32" s="684"/>
      <c r="DN32" s="684"/>
      <c r="DO32" s="684"/>
      <c r="DP32" s="684"/>
      <c r="DQ32" s="684"/>
      <c r="DR32" s="684"/>
      <c r="DS32" s="684"/>
      <c r="DT32" s="684"/>
      <c r="DU32" s="684"/>
      <c r="DV32" s="685"/>
      <c r="DW32" s="688" t="s">
        <v>128</v>
      </c>
      <c r="DX32" s="717"/>
      <c r="DY32" s="717"/>
      <c r="DZ32" s="717"/>
      <c r="EA32" s="717"/>
      <c r="EB32" s="717"/>
      <c r="EC32" s="718"/>
    </row>
    <row r="33" spans="2:133" ht="11.25" customHeight="1" x14ac:dyDescent="0.15">
      <c r="B33" s="680" t="s">
        <v>318</v>
      </c>
      <c r="C33" s="681"/>
      <c r="D33" s="681"/>
      <c r="E33" s="681"/>
      <c r="F33" s="681"/>
      <c r="G33" s="681"/>
      <c r="H33" s="681"/>
      <c r="I33" s="681"/>
      <c r="J33" s="681"/>
      <c r="K33" s="681"/>
      <c r="L33" s="681"/>
      <c r="M33" s="681"/>
      <c r="N33" s="681"/>
      <c r="O33" s="681"/>
      <c r="P33" s="681"/>
      <c r="Q33" s="682"/>
      <c r="R33" s="683">
        <v>705472</v>
      </c>
      <c r="S33" s="684"/>
      <c r="T33" s="684"/>
      <c r="U33" s="684"/>
      <c r="V33" s="684"/>
      <c r="W33" s="684"/>
      <c r="X33" s="684"/>
      <c r="Y33" s="685"/>
      <c r="Z33" s="686">
        <v>28.2</v>
      </c>
      <c r="AA33" s="686"/>
      <c r="AB33" s="686"/>
      <c r="AC33" s="686"/>
      <c r="AD33" s="687" t="s">
        <v>128</v>
      </c>
      <c r="AE33" s="687"/>
      <c r="AF33" s="687"/>
      <c r="AG33" s="687"/>
      <c r="AH33" s="687"/>
      <c r="AI33" s="687"/>
      <c r="AJ33" s="687"/>
      <c r="AK33" s="687"/>
      <c r="AL33" s="688" t="s">
        <v>137</v>
      </c>
      <c r="AM33" s="689"/>
      <c r="AN33" s="689"/>
      <c r="AO33" s="690"/>
      <c r="AP33" s="744"/>
      <c r="AQ33" s="745"/>
      <c r="AR33" s="745"/>
      <c r="AS33" s="745"/>
      <c r="AT33" s="748"/>
      <c r="AU33" s="232"/>
      <c r="AV33" s="232"/>
      <c r="AW33" s="232"/>
      <c r="AX33" s="724" t="s">
        <v>319</v>
      </c>
      <c r="AY33" s="725"/>
      <c r="AZ33" s="725"/>
      <c r="BA33" s="725"/>
      <c r="BB33" s="725"/>
      <c r="BC33" s="725"/>
      <c r="BD33" s="725"/>
      <c r="BE33" s="725"/>
      <c r="BF33" s="726"/>
      <c r="BG33" s="753">
        <v>89.2</v>
      </c>
      <c r="BH33" s="754"/>
      <c r="BI33" s="754"/>
      <c r="BJ33" s="754"/>
      <c r="BK33" s="754"/>
      <c r="BL33" s="754"/>
      <c r="BM33" s="755">
        <v>77.8</v>
      </c>
      <c r="BN33" s="754"/>
      <c r="BO33" s="754"/>
      <c r="BP33" s="754"/>
      <c r="BQ33" s="756"/>
      <c r="BR33" s="753">
        <v>93.5</v>
      </c>
      <c r="BS33" s="754"/>
      <c r="BT33" s="754"/>
      <c r="BU33" s="754"/>
      <c r="BV33" s="754"/>
      <c r="BW33" s="754"/>
      <c r="BX33" s="755">
        <v>83.9</v>
      </c>
      <c r="BY33" s="754"/>
      <c r="BZ33" s="754"/>
      <c r="CA33" s="754"/>
      <c r="CB33" s="756"/>
      <c r="CD33" s="698" t="s">
        <v>320</v>
      </c>
      <c r="CE33" s="699"/>
      <c r="CF33" s="699"/>
      <c r="CG33" s="699"/>
      <c r="CH33" s="699"/>
      <c r="CI33" s="699"/>
      <c r="CJ33" s="699"/>
      <c r="CK33" s="699"/>
      <c r="CL33" s="699"/>
      <c r="CM33" s="699"/>
      <c r="CN33" s="699"/>
      <c r="CO33" s="699"/>
      <c r="CP33" s="699"/>
      <c r="CQ33" s="700"/>
      <c r="CR33" s="683">
        <v>1015026</v>
      </c>
      <c r="CS33" s="719"/>
      <c r="CT33" s="719"/>
      <c r="CU33" s="719"/>
      <c r="CV33" s="719"/>
      <c r="CW33" s="719"/>
      <c r="CX33" s="719"/>
      <c r="CY33" s="720"/>
      <c r="CZ33" s="688">
        <v>40.9</v>
      </c>
      <c r="DA33" s="717"/>
      <c r="DB33" s="717"/>
      <c r="DC33" s="721"/>
      <c r="DD33" s="692">
        <v>725746</v>
      </c>
      <c r="DE33" s="719"/>
      <c r="DF33" s="719"/>
      <c r="DG33" s="719"/>
      <c r="DH33" s="719"/>
      <c r="DI33" s="719"/>
      <c r="DJ33" s="719"/>
      <c r="DK33" s="720"/>
      <c r="DL33" s="692">
        <v>366850</v>
      </c>
      <c r="DM33" s="719"/>
      <c r="DN33" s="719"/>
      <c r="DO33" s="719"/>
      <c r="DP33" s="719"/>
      <c r="DQ33" s="719"/>
      <c r="DR33" s="719"/>
      <c r="DS33" s="719"/>
      <c r="DT33" s="719"/>
      <c r="DU33" s="719"/>
      <c r="DV33" s="720"/>
      <c r="DW33" s="688">
        <v>44.4</v>
      </c>
      <c r="DX33" s="717"/>
      <c r="DY33" s="717"/>
      <c r="DZ33" s="717"/>
      <c r="EA33" s="717"/>
      <c r="EB33" s="717"/>
      <c r="EC33" s="718"/>
    </row>
    <row r="34" spans="2:133" ht="11.25" customHeight="1" x14ac:dyDescent="0.15">
      <c r="B34" s="680" t="s">
        <v>321</v>
      </c>
      <c r="C34" s="681"/>
      <c r="D34" s="681"/>
      <c r="E34" s="681"/>
      <c r="F34" s="681"/>
      <c r="G34" s="681"/>
      <c r="H34" s="681"/>
      <c r="I34" s="681"/>
      <c r="J34" s="681"/>
      <c r="K34" s="681"/>
      <c r="L34" s="681"/>
      <c r="M34" s="681"/>
      <c r="N34" s="681"/>
      <c r="O34" s="681"/>
      <c r="P34" s="681"/>
      <c r="Q34" s="682"/>
      <c r="R34" s="683">
        <v>754</v>
      </c>
      <c r="S34" s="684"/>
      <c r="T34" s="684"/>
      <c r="U34" s="684"/>
      <c r="V34" s="684"/>
      <c r="W34" s="684"/>
      <c r="X34" s="684"/>
      <c r="Y34" s="685"/>
      <c r="Z34" s="686">
        <v>0</v>
      </c>
      <c r="AA34" s="686"/>
      <c r="AB34" s="686"/>
      <c r="AC34" s="686"/>
      <c r="AD34" s="687" t="s">
        <v>137</v>
      </c>
      <c r="AE34" s="687"/>
      <c r="AF34" s="687"/>
      <c r="AG34" s="687"/>
      <c r="AH34" s="687"/>
      <c r="AI34" s="687"/>
      <c r="AJ34" s="687"/>
      <c r="AK34" s="687"/>
      <c r="AL34" s="688" t="s">
        <v>137</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585780</v>
      </c>
      <c r="CS34" s="684"/>
      <c r="CT34" s="684"/>
      <c r="CU34" s="684"/>
      <c r="CV34" s="684"/>
      <c r="CW34" s="684"/>
      <c r="CX34" s="684"/>
      <c r="CY34" s="685"/>
      <c r="CZ34" s="688">
        <v>23.6</v>
      </c>
      <c r="DA34" s="717"/>
      <c r="DB34" s="717"/>
      <c r="DC34" s="721"/>
      <c r="DD34" s="692">
        <v>401882</v>
      </c>
      <c r="DE34" s="684"/>
      <c r="DF34" s="684"/>
      <c r="DG34" s="684"/>
      <c r="DH34" s="684"/>
      <c r="DI34" s="684"/>
      <c r="DJ34" s="684"/>
      <c r="DK34" s="685"/>
      <c r="DL34" s="692">
        <v>243654</v>
      </c>
      <c r="DM34" s="684"/>
      <c r="DN34" s="684"/>
      <c r="DO34" s="684"/>
      <c r="DP34" s="684"/>
      <c r="DQ34" s="684"/>
      <c r="DR34" s="684"/>
      <c r="DS34" s="684"/>
      <c r="DT34" s="684"/>
      <c r="DU34" s="684"/>
      <c r="DV34" s="685"/>
      <c r="DW34" s="688">
        <v>29.5</v>
      </c>
      <c r="DX34" s="717"/>
      <c r="DY34" s="717"/>
      <c r="DZ34" s="717"/>
      <c r="EA34" s="717"/>
      <c r="EB34" s="717"/>
      <c r="EC34" s="718"/>
    </row>
    <row r="35" spans="2:133" ht="11.25" customHeight="1" x14ac:dyDescent="0.15">
      <c r="B35" s="680" t="s">
        <v>323</v>
      </c>
      <c r="C35" s="681"/>
      <c r="D35" s="681"/>
      <c r="E35" s="681"/>
      <c r="F35" s="681"/>
      <c r="G35" s="681"/>
      <c r="H35" s="681"/>
      <c r="I35" s="681"/>
      <c r="J35" s="681"/>
      <c r="K35" s="681"/>
      <c r="L35" s="681"/>
      <c r="M35" s="681"/>
      <c r="N35" s="681"/>
      <c r="O35" s="681"/>
      <c r="P35" s="681"/>
      <c r="Q35" s="682"/>
      <c r="R35" s="683">
        <v>5765</v>
      </c>
      <c r="S35" s="684"/>
      <c r="T35" s="684"/>
      <c r="U35" s="684"/>
      <c r="V35" s="684"/>
      <c r="W35" s="684"/>
      <c r="X35" s="684"/>
      <c r="Y35" s="685"/>
      <c r="Z35" s="686">
        <v>0.2</v>
      </c>
      <c r="AA35" s="686"/>
      <c r="AB35" s="686"/>
      <c r="AC35" s="686"/>
      <c r="AD35" s="687" t="s">
        <v>137</v>
      </c>
      <c r="AE35" s="687"/>
      <c r="AF35" s="687"/>
      <c r="AG35" s="687"/>
      <c r="AH35" s="687"/>
      <c r="AI35" s="687"/>
      <c r="AJ35" s="687"/>
      <c r="AK35" s="687"/>
      <c r="AL35" s="688" t="s">
        <v>137</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70803</v>
      </c>
      <c r="CS35" s="719"/>
      <c r="CT35" s="719"/>
      <c r="CU35" s="719"/>
      <c r="CV35" s="719"/>
      <c r="CW35" s="719"/>
      <c r="CX35" s="719"/>
      <c r="CY35" s="720"/>
      <c r="CZ35" s="688">
        <v>2.9</v>
      </c>
      <c r="DA35" s="717"/>
      <c r="DB35" s="717"/>
      <c r="DC35" s="721"/>
      <c r="DD35" s="692">
        <v>23286</v>
      </c>
      <c r="DE35" s="719"/>
      <c r="DF35" s="719"/>
      <c r="DG35" s="719"/>
      <c r="DH35" s="719"/>
      <c r="DI35" s="719"/>
      <c r="DJ35" s="719"/>
      <c r="DK35" s="720"/>
      <c r="DL35" s="692">
        <v>2494</v>
      </c>
      <c r="DM35" s="719"/>
      <c r="DN35" s="719"/>
      <c r="DO35" s="719"/>
      <c r="DP35" s="719"/>
      <c r="DQ35" s="719"/>
      <c r="DR35" s="719"/>
      <c r="DS35" s="719"/>
      <c r="DT35" s="719"/>
      <c r="DU35" s="719"/>
      <c r="DV35" s="720"/>
      <c r="DW35" s="688">
        <v>0.3</v>
      </c>
      <c r="DX35" s="717"/>
      <c r="DY35" s="717"/>
      <c r="DZ35" s="717"/>
      <c r="EA35" s="717"/>
      <c r="EB35" s="717"/>
      <c r="EC35" s="718"/>
    </row>
    <row r="36" spans="2:133" ht="11.25" customHeight="1" x14ac:dyDescent="0.15">
      <c r="B36" s="680" t="s">
        <v>327</v>
      </c>
      <c r="C36" s="681"/>
      <c r="D36" s="681"/>
      <c r="E36" s="681"/>
      <c r="F36" s="681"/>
      <c r="G36" s="681"/>
      <c r="H36" s="681"/>
      <c r="I36" s="681"/>
      <c r="J36" s="681"/>
      <c r="K36" s="681"/>
      <c r="L36" s="681"/>
      <c r="M36" s="681"/>
      <c r="N36" s="681"/>
      <c r="O36" s="681"/>
      <c r="P36" s="681"/>
      <c r="Q36" s="682"/>
      <c r="R36" s="683">
        <v>130620</v>
      </c>
      <c r="S36" s="684"/>
      <c r="T36" s="684"/>
      <c r="U36" s="684"/>
      <c r="V36" s="684"/>
      <c r="W36" s="684"/>
      <c r="X36" s="684"/>
      <c r="Y36" s="685"/>
      <c r="Z36" s="686">
        <v>5.2</v>
      </c>
      <c r="AA36" s="686"/>
      <c r="AB36" s="686"/>
      <c r="AC36" s="686"/>
      <c r="AD36" s="687" t="s">
        <v>128</v>
      </c>
      <c r="AE36" s="687"/>
      <c r="AF36" s="687"/>
      <c r="AG36" s="687"/>
      <c r="AH36" s="687"/>
      <c r="AI36" s="687"/>
      <c r="AJ36" s="687"/>
      <c r="AK36" s="687"/>
      <c r="AL36" s="688" t="s">
        <v>137</v>
      </c>
      <c r="AM36" s="689"/>
      <c r="AN36" s="689"/>
      <c r="AO36" s="690"/>
      <c r="AP36" s="235"/>
      <c r="AQ36" s="757" t="s">
        <v>328</v>
      </c>
      <c r="AR36" s="758"/>
      <c r="AS36" s="758"/>
      <c r="AT36" s="758"/>
      <c r="AU36" s="758"/>
      <c r="AV36" s="758"/>
      <c r="AW36" s="758"/>
      <c r="AX36" s="758"/>
      <c r="AY36" s="759"/>
      <c r="AZ36" s="672">
        <v>155541</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39774</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101316</v>
      </c>
      <c r="CS36" s="684"/>
      <c r="CT36" s="684"/>
      <c r="CU36" s="684"/>
      <c r="CV36" s="684"/>
      <c r="CW36" s="684"/>
      <c r="CX36" s="684"/>
      <c r="CY36" s="685"/>
      <c r="CZ36" s="688">
        <v>4.0999999999999996</v>
      </c>
      <c r="DA36" s="717"/>
      <c r="DB36" s="717"/>
      <c r="DC36" s="721"/>
      <c r="DD36" s="692">
        <v>59741</v>
      </c>
      <c r="DE36" s="684"/>
      <c r="DF36" s="684"/>
      <c r="DG36" s="684"/>
      <c r="DH36" s="684"/>
      <c r="DI36" s="684"/>
      <c r="DJ36" s="684"/>
      <c r="DK36" s="685"/>
      <c r="DL36" s="692">
        <v>37669</v>
      </c>
      <c r="DM36" s="684"/>
      <c r="DN36" s="684"/>
      <c r="DO36" s="684"/>
      <c r="DP36" s="684"/>
      <c r="DQ36" s="684"/>
      <c r="DR36" s="684"/>
      <c r="DS36" s="684"/>
      <c r="DT36" s="684"/>
      <c r="DU36" s="684"/>
      <c r="DV36" s="685"/>
      <c r="DW36" s="688">
        <v>4.5999999999999996</v>
      </c>
      <c r="DX36" s="717"/>
      <c r="DY36" s="717"/>
      <c r="DZ36" s="717"/>
      <c r="EA36" s="717"/>
      <c r="EB36" s="717"/>
      <c r="EC36" s="718"/>
    </row>
    <row r="37" spans="2:133" ht="11.25" customHeight="1" x14ac:dyDescent="0.15">
      <c r="B37" s="680" t="s">
        <v>331</v>
      </c>
      <c r="C37" s="681"/>
      <c r="D37" s="681"/>
      <c r="E37" s="681"/>
      <c r="F37" s="681"/>
      <c r="G37" s="681"/>
      <c r="H37" s="681"/>
      <c r="I37" s="681"/>
      <c r="J37" s="681"/>
      <c r="K37" s="681"/>
      <c r="L37" s="681"/>
      <c r="M37" s="681"/>
      <c r="N37" s="681"/>
      <c r="O37" s="681"/>
      <c r="P37" s="681"/>
      <c r="Q37" s="682"/>
      <c r="R37" s="683">
        <v>272062</v>
      </c>
      <c r="S37" s="684"/>
      <c r="T37" s="684"/>
      <c r="U37" s="684"/>
      <c r="V37" s="684"/>
      <c r="W37" s="684"/>
      <c r="X37" s="684"/>
      <c r="Y37" s="685"/>
      <c r="Z37" s="686">
        <v>10.9</v>
      </c>
      <c r="AA37" s="686"/>
      <c r="AB37" s="686"/>
      <c r="AC37" s="686"/>
      <c r="AD37" s="687" t="s">
        <v>137</v>
      </c>
      <c r="AE37" s="687"/>
      <c r="AF37" s="687"/>
      <c r="AG37" s="687"/>
      <c r="AH37" s="687"/>
      <c r="AI37" s="687"/>
      <c r="AJ37" s="687"/>
      <c r="AK37" s="687"/>
      <c r="AL37" s="688" t="s">
        <v>240</v>
      </c>
      <c r="AM37" s="689"/>
      <c r="AN37" s="689"/>
      <c r="AO37" s="690"/>
      <c r="AQ37" s="761" t="s">
        <v>332</v>
      </c>
      <c r="AR37" s="762"/>
      <c r="AS37" s="762"/>
      <c r="AT37" s="762"/>
      <c r="AU37" s="762"/>
      <c r="AV37" s="762"/>
      <c r="AW37" s="762"/>
      <c r="AX37" s="762"/>
      <c r="AY37" s="763"/>
      <c r="AZ37" s="683">
        <v>47277</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39774</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8065</v>
      </c>
      <c r="CS37" s="719"/>
      <c r="CT37" s="719"/>
      <c r="CU37" s="719"/>
      <c r="CV37" s="719"/>
      <c r="CW37" s="719"/>
      <c r="CX37" s="719"/>
      <c r="CY37" s="720"/>
      <c r="CZ37" s="688">
        <v>0.3</v>
      </c>
      <c r="DA37" s="717"/>
      <c r="DB37" s="717"/>
      <c r="DC37" s="721"/>
      <c r="DD37" s="692">
        <v>8065</v>
      </c>
      <c r="DE37" s="719"/>
      <c r="DF37" s="719"/>
      <c r="DG37" s="719"/>
      <c r="DH37" s="719"/>
      <c r="DI37" s="719"/>
      <c r="DJ37" s="719"/>
      <c r="DK37" s="720"/>
      <c r="DL37" s="692">
        <v>2889</v>
      </c>
      <c r="DM37" s="719"/>
      <c r="DN37" s="719"/>
      <c r="DO37" s="719"/>
      <c r="DP37" s="719"/>
      <c r="DQ37" s="719"/>
      <c r="DR37" s="719"/>
      <c r="DS37" s="719"/>
      <c r="DT37" s="719"/>
      <c r="DU37" s="719"/>
      <c r="DV37" s="720"/>
      <c r="DW37" s="688">
        <v>0.3</v>
      </c>
      <c r="DX37" s="717"/>
      <c r="DY37" s="717"/>
      <c r="DZ37" s="717"/>
      <c r="EA37" s="717"/>
      <c r="EB37" s="717"/>
      <c r="EC37" s="718"/>
    </row>
    <row r="38" spans="2:133" ht="11.25" customHeight="1" x14ac:dyDescent="0.15">
      <c r="B38" s="680" t="s">
        <v>335</v>
      </c>
      <c r="C38" s="681"/>
      <c r="D38" s="681"/>
      <c r="E38" s="681"/>
      <c r="F38" s="681"/>
      <c r="G38" s="681"/>
      <c r="H38" s="681"/>
      <c r="I38" s="681"/>
      <c r="J38" s="681"/>
      <c r="K38" s="681"/>
      <c r="L38" s="681"/>
      <c r="M38" s="681"/>
      <c r="N38" s="681"/>
      <c r="O38" s="681"/>
      <c r="P38" s="681"/>
      <c r="Q38" s="682"/>
      <c r="R38" s="683">
        <v>18799</v>
      </c>
      <c r="S38" s="684"/>
      <c r="T38" s="684"/>
      <c r="U38" s="684"/>
      <c r="V38" s="684"/>
      <c r="W38" s="684"/>
      <c r="X38" s="684"/>
      <c r="Y38" s="685"/>
      <c r="Z38" s="686">
        <v>0.8</v>
      </c>
      <c r="AA38" s="686"/>
      <c r="AB38" s="686"/>
      <c r="AC38" s="686"/>
      <c r="AD38" s="687">
        <v>432</v>
      </c>
      <c r="AE38" s="687"/>
      <c r="AF38" s="687"/>
      <c r="AG38" s="687"/>
      <c r="AH38" s="687"/>
      <c r="AI38" s="687"/>
      <c r="AJ38" s="687"/>
      <c r="AK38" s="687"/>
      <c r="AL38" s="688">
        <v>0.1</v>
      </c>
      <c r="AM38" s="689"/>
      <c r="AN38" s="689"/>
      <c r="AO38" s="690"/>
      <c r="AQ38" s="761" t="s">
        <v>336</v>
      </c>
      <c r="AR38" s="762"/>
      <c r="AS38" s="762"/>
      <c r="AT38" s="762"/>
      <c r="AU38" s="762"/>
      <c r="AV38" s="762"/>
      <c r="AW38" s="762"/>
      <c r="AX38" s="762"/>
      <c r="AY38" s="763"/>
      <c r="AZ38" s="683">
        <v>46821</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284</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155541</v>
      </c>
      <c r="CS38" s="684"/>
      <c r="CT38" s="684"/>
      <c r="CU38" s="684"/>
      <c r="CV38" s="684"/>
      <c r="CW38" s="684"/>
      <c r="CX38" s="684"/>
      <c r="CY38" s="685"/>
      <c r="CZ38" s="688">
        <v>6.3</v>
      </c>
      <c r="DA38" s="717"/>
      <c r="DB38" s="717"/>
      <c r="DC38" s="721"/>
      <c r="DD38" s="692">
        <v>144051</v>
      </c>
      <c r="DE38" s="684"/>
      <c r="DF38" s="684"/>
      <c r="DG38" s="684"/>
      <c r="DH38" s="684"/>
      <c r="DI38" s="684"/>
      <c r="DJ38" s="684"/>
      <c r="DK38" s="685"/>
      <c r="DL38" s="692">
        <v>83033</v>
      </c>
      <c r="DM38" s="684"/>
      <c r="DN38" s="684"/>
      <c r="DO38" s="684"/>
      <c r="DP38" s="684"/>
      <c r="DQ38" s="684"/>
      <c r="DR38" s="684"/>
      <c r="DS38" s="684"/>
      <c r="DT38" s="684"/>
      <c r="DU38" s="684"/>
      <c r="DV38" s="685"/>
      <c r="DW38" s="688">
        <v>10</v>
      </c>
      <c r="DX38" s="717"/>
      <c r="DY38" s="717"/>
      <c r="DZ38" s="717"/>
      <c r="EA38" s="717"/>
      <c r="EB38" s="717"/>
      <c r="EC38" s="718"/>
    </row>
    <row r="39" spans="2:133" ht="11.25" customHeight="1" x14ac:dyDescent="0.15">
      <c r="B39" s="680" t="s">
        <v>339</v>
      </c>
      <c r="C39" s="681"/>
      <c r="D39" s="681"/>
      <c r="E39" s="681"/>
      <c r="F39" s="681"/>
      <c r="G39" s="681"/>
      <c r="H39" s="681"/>
      <c r="I39" s="681"/>
      <c r="J39" s="681"/>
      <c r="K39" s="681"/>
      <c r="L39" s="681"/>
      <c r="M39" s="681"/>
      <c r="N39" s="681"/>
      <c r="O39" s="681"/>
      <c r="P39" s="681"/>
      <c r="Q39" s="682"/>
      <c r="R39" s="683">
        <v>49106</v>
      </c>
      <c r="S39" s="684"/>
      <c r="T39" s="684"/>
      <c r="U39" s="684"/>
      <c r="V39" s="684"/>
      <c r="W39" s="684"/>
      <c r="X39" s="684"/>
      <c r="Y39" s="685"/>
      <c r="Z39" s="686">
        <v>2</v>
      </c>
      <c r="AA39" s="686"/>
      <c r="AB39" s="686"/>
      <c r="AC39" s="686"/>
      <c r="AD39" s="687" t="s">
        <v>137</v>
      </c>
      <c r="AE39" s="687"/>
      <c r="AF39" s="687"/>
      <c r="AG39" s="687"/>
      <c r="AH39" s="687"/>
      <c r="AI39" s="687"/>
      <c r="AJ39" s="687"/>
      <c r="AK39" s="687"/>
      <c r="AL39" s="688" t="s">
        <v>128</v>
      </c>
      <c r="AM39" s="689"/>
      <c r="AN39" s="689"/>
      <c r="AO39" s="690"/>
      <c r="AQ39" s="761" t="s">
        <v>340</v>
      </c>
      <c r="AR39" s="762"/>
      <c r="AS39" s="762"/>
      <c r="AT39" s="762"/>
      <c r="AU39" s="762"/>
      <c r="AV39" s="762"/>
      <c r="AW39" s="762"/>
      <c r="AX39" s="762"/>
      <c r="AY39" s="763"/>
      <c r="AZ39" s="683" t="s">
        <v>128</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490</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101586</v>
      </c>
      <c r="CS39" s="719"/>
      <c r="CT39" s="719"/>
      <c r="CU39" s="719"/>
      <c r="CV39" s="719"/>
      <c r="CW39" s="719"/>
      <c r="CX39" s="719"/>
      <c r="CY39" s="720"/>
      <c r="CZ39" s="688">
        <v>4.0999999999999996</v>
      </c>
      <c r="DA39" s="717"/>
      <c r="DB39" s="717"/>
      <c r="DC39" s="721"/>
      <c r="DD39" s="692">
        <v>96786</v>
      </c>
      <c r="DE39" s="719"/>
      <c r="DF39" s="719"/>
      <c r="DG39" s="719"/>
      <c r="DH39" s="719"/>
      <c r="DI39" s="719"/>
      <c r="DJ39" s="719"/>
      <c r="DK39" s="720"/>
      <c r="DL39" s="692" t="s">
        <v>240</v>
      </c>
      <c r="DM39" s="719"/>
      <c r="DN39" s="719"/>
      <c r="DO39" s="719"/>
      <c r="DP39" s="719"/>
      <c r="DQ39" s="719"/>
      <c r="DR39" s="719"/>
      <c r="DS39" s="719"/>
      <c r="DT39" s="719"/>
      <c r="DU39" s="719"/>
      <c r="DV39" s="720"/>
      <c r="DW39" s="688" t="s">
        <v>137</v>
      </c>
      <c r="DX39" s="717"/>
      <c r="DY39" s="717"/>
      <c r="DZ39" s="717"/>
      <c r="EA39" s="717"/>
      <c r="EB39" s="717"/>
      <c r="EC39" s="718"/>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128</v>
      </c>
      <c r="S40" s="684"/>
      <c r="T40" s="684"/>
      <c r="U40" s="684"/>
      <c r="V40" s="684"/>
      <c r="W40" s="684"/>
      <c r="X40" s="684"/>
      <c r="Y40" s="685"/>
      <c r="Z40" s="686" t="s">
        <v>137</v>
      </c>
      <c r="AA40" s="686"/>
      <c r="AB40" s="686"/>
      <c r="AC40" s="686"/>
      <c r="AD40" s="687" t="s">
        <v>137</v>
      </c>
      <c r="AE40" s="687"/>
      <c r="AF40" s="687"/>
      <c r="AG40" s="687"/>
      <c r="AH40" s="687"/>
      <c r="AI40" s="687"/>
      <c r="AJ40" s="687"/>
      <c r="AK40" s="687"/>
      <c r="AL40" s="688" t="s">
        <v>128</v>
      </c>
      <c r="AM40" s="689"/>
      <c r="AN40" s="689"/>
      <c r="AO40" s="690"/>
      <c r="AQ40" s="761" t="s">
        <v>344</v>
      </c>
      <c r="AR40" s="762"/>
      <c r="AS40" s="762"/>
      <c r="AT40" s="762"/>
      <c r="AU40" s="762"/>
      <c r="AV40" s="762"/>
      <c r="AW40" s="762"/>
      <c r="AX40" s="762"/>
      <c r="AY40" s="763"/>
      <c r="AZ40" s="683" t="s">
        <v>128</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59</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t="s">
        <v>137</v>
      </c>
      <c r="CS40" s="684"/>
      <c r="CT40" s="684"/>
      <c r="CU40" s="684"/>
      <c r="CV40" s="684"/>
      <c r="CW40" s="684"/>
      <c r="CX40" s="684"/>
      <c r="CY40" s="685"/>
      <c r="CZ40" s="688" t="s">
        <v>240</v>
      </c>
      <c r="DA40" s="717"/>
      <c r="DB40" s="717"/>
      <c r="DC40" s="721"/>
      <c r="DD40" s="692" t="s">
        <v>128</v>
      </c>
      <c r="DE40" s="684"/>
      <c r="DF40" s="684"/>
      <c r="DG40" s="684"/>
      <c r="DH40" s="684"/>
      <c r="DI40" s="684"/>
      <c r="DJ40" s="684"/>
      <c r="DK40" s="685"/>
      <c r="DL40" s="692" t="s">
        <v>137</v>
      </c>
      <c r="DM40" s="684"/>
      <c r="DN40" s="684"/>
      <c r="DO40" s="684"/>
      <c r="DP40" s="684"/>
      <c r="DQ40" s="684"/>
      <c r="DR40" s="684"/>
      <c r="DS40" s="684"/>
      <c r="DT40" s="684"/>
      <c r="DU40" s="684"/>
      <c r="DV40" s="685"/>
      <c r="DW40" s="688" t="s">
        <v>137</v>
      </c>
      <c r="DX40" s="717"/>
      <c r="DY40" s="717"/>
      <c r="DZ40" s="717"/>
      <c r="EA40" s="717"/>
      <c r="EB40" s="717"/>
      <c r="EC40" s="718"/>
    </row>
    <row r="41" spans="2:133" ht="11.25" customHeight="1" x14ac:dyDescent="0.15">
      <c r="B41" s="680" t="s">
        <v>348</v>
      </c>
      <c r="C41" s="681"/>
      <c r="D41" s="681"/>
      <c r="E41" s="681"/>
      <c r="F41" s="681"/>
      <c r="G41" s="681"/>
      <c r="H41" s="681"/>
      <c r="I41" s="681"/>
      <c r="J41" s="681"/>
      <c r="K41" s="681"/>
      <c r="L41" s="681"/>
      <c r="M41" s="681"/>
      <c r="N41" s="681"/>
      <c r="O41" s="681"/>
      <c r="P41" s="681"/>
      <c r="Q41" s="682"/>
      <c r="R41" s="683">
        <v>20806</v>
      </c>
      <c r="S41" s="684"/>
      <c r="T41" s="684"/>
      <c r="U41" s="684"/>
      <c r="V41" s="684"/>
      <c r="W41" s="684"/>
      <c r="X41" s="684"/>
      <c r="Y41" s="685"/>
      <c r="Z41" s="686">
        <v>0.8</v>
      </c>
      <c r="AA41" s="686"/>
      <c r="AB41" s="686"/>
      <c r="AC41" s="686"/>
      <c r="AD41" s="687" t="s">
        <v>137</v>
      </c>
      <c r="AE41" s="687"/>
      <c r="AF41" s="687"/>
      <c r="AG41" s="687"/>
      <c r="AH41" s="687"/>
      <c r="AI41" s="687"/>
      <c r="AJ41" s="687"/>
      <c r="AK41" s="687"/>
      <c r="AL41" s="688" t="s">
        <v>128</v>
      </c>
      <c r="AM41" s="689"/>
      <c r="AN41" s="689"/>
      <c r="AO41" s="690"/>
      <c r="AQ41" s="761" t="s">
        <v>349</v>
      </c>
      <c r="AR41" s="762"/>
      <c r="AS41" s="762"/>
      <c r="AT41" s="762"/>
      <c r="AU41" s="762"/>
      <c r="AV41" s="762"/>
      <c r="AW41" s="762"/>
      <c r="AX41" s="762"/>
      <c r="AY41" s="763"/>
      <c r="AZ41" s="683">
        <v>28769</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v>1</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128</v>
      </c>
      <c r="CS41" s="719"/>
      <c r="CT41" s="719"/>
      <c r="CU41" s="719"/>
      <c r="CV41" s="719"/>
      <c r="CW41" s="719"/>
      <c r="CX41" s="719"/>
      <c r="CY41" s="720"/>
      <c r="CZ41" s="688" t="s">
        <v>128</v>
      </c>
      <c r="DA41" s="717"/>
      <c r="DB41" s="717"/>
      <c r="DC41" s="721"/>
      <c r="DD41" s="692" t="s">
        <v>137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352</v>
      </c>
      <c r="C42" s="725"/>
      <c r="D42" s="725"/>
      <c r="E42" s="725"/>
      <c r="F42" s="725"/>
      <c r="G42" s="725"/>
      <c r="H42" s="725"/>
      <c r="I42" s="725"/>
      <c r="J42" s="725"/>
      <c r="K42" s="725"/>
      <c r="L42" s="725"/>
      <c r="M42" s="725"/>
      <c r="N42" s="725"/>
      <c r="O42" s="725"/>
      <c r="P42" s="725"/>
      <c r="Q42" s="726"/>
      <c r="R42" s="768">
        <v>2505530</v>
      </c>
      <c r="S42" s="769"/>
      <c r="T42" s="769"/>
      <c r="U42" s="769"/>
      <c r="V42" s="769"/>
      <c r="W42" s="769"/>
      <c r="X42" s="769"/>
      <c r="Y42" s="777"/>
      <c r="Z42" s="778">
        <v>100</v>
      </c>
      <c r="AA42" s="778"/>
      <c r="AB42" s="778"/>
      <c r="AC42" s="778"/>
      <c r="AD42" s="779">
        <v>806262</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32674</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316</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989649</v>
      </c>
      <c r="CS42" s="684"/>
      <c r="CT42" s="684"/>
      <c r="CU42" s="684"/>
      <c r="CV42" s="684"/>
      <c r="CW42" s="684"/>
      <c r="CX42" s="684"/>
      <c r="CY42" s="685"/>
      <c r="CZ42" s="688">
        <v>39.9</v>
      </c>
      <c r="DA42" s="689"/>
      <c r="DB42" s="689"/>
      <c r="DC42" s="701"/>
      <c r="DD42" s="692">
        <v>240426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t="s">
        <v>128</v>
      </c>
      <c r="CS43" s="719"/>
      <c r="CT43" s="719"/>
      <c r="CU43" s="719"/>
      <c r="CV43" s="719"/>
      <c r="CW43" s="719"/>
      <c r="CX43" s="719"/>
      <c r="CY43" s="720"/>
      <c r="CZ43" s="688" t="s">
        <v>128</v>
      </c>
      <c r="DA43" s="717"/>
      <c r="DB43" s="717"/>
      <c r="DC43" s="721"/>
      <c r="DD43" s="692" t="s">
        <v>128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357</v>
      </c>
      <c r="CG44" s="681"/>
      <c r="CH44" s="681"/>
      <c r="CI44" s="681"/>
      <c r="CJ44" s="681"/>
      <c r="CK44" s="681"/>
      <c r="CL44" s="681"/>
      <c r="CM44" s="681"/>
      <c r="CN44" s="681"/>
      <c r="CO44" s="681"/>
      <c r="CP44" s="681"/>
      <c r="CQ44" s="682"/>
      <c r="CR44" s="683">
        <v>802492</v>
      </c>
      <c r="CS44" s="684"/>
      <c r="CT44" s="684"/>
      <c r="CU44" s="684"/>
      <c r="CV44" s="684"/>
      <c r="CW44" s="684"/>
      <c r="CX44" s="684"/>
      <c r="CY44" s="685"/>
      <c r="CZ44" s="688">
        <v>32.299999999999997</v>
      </c>
      <c r="DA44" s="689"/>
      <c r="DB44" s="689"/>
      <c r="DC44" s="701"/>
      <c r="DD44" s="692">
        <v>239175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744534</v>
      </c>
      <c r="CS45" s="719"/>
      <c r="CT45" s="719"/>
      <c r="CU45" s="719"/>
      <c r="CV45" s="719"/>
      <c r="CW45" s="719"/>
      <c r="CX45" s="719"/>
      <c r="CY45" s="720"/>
      <c r="CZ45" s="688">
        <v>30</v>
      </c>
      <c r="DA45" s="717"/>
      <c r="DB45" s="717"/>
      <c r="DC45" s="721"/>
      <c r="DD45" s="692">
        <v>226757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57958</v>
      </c>
      <c r="CS46" s="684"/>
      <c r="CT46" s="684"/>
      <c r="CU46" s="684"/>
      <c r="CV46" s="684"/>
      <c r="CW46" s="684"/>
      <c r="CX46" s="684"/>
      <c r="CY46" s="685"/>
      <c r="CZ46" s="688">
        <v>2.2999999999999998</v>
      </c>
      <c r="DA46" s="689"/>
      <c r="DB46" s="689"/>
      <c r="DC46" s="701"/>
      <c r="DD46" s="692">
        <v>12418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187157</v>
      </c>
      <c r="CS47" s="719"/>
      <c r="CT47" s="719"/>
      <c r="CU47" s="719"/>
      <c r="CV47" s="719"/>
      <c r="CW47" s="719"/>
      <c r="CX47" s="719"/>
      <c r="CY47" s="720"/>
      <c r="CZ47" s="688">
        <v>7.5</v>
      </c>
      <c r="DA47" s="717"/>
      <c r="DB47" s="717"/>
      <c r="DC47" s="721"/>
      <c r="DD47" s="692">
        <v>1251</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240</v>
      </c>
      <c r="CS48" s="684"/>
      <c r="CT48" s="684"/>
      <c r="CU48" s="684"/>
      <c r="CV48" s="684"/>
      <c r="CW48" s="684"/>
      <c r="CX48" s="684"/>
      <c r="CY48" s="685"/>
      <c r="CZ48" s="688" t="s">
        <v>128</v>
      </c>
      <c r="DA48" s="689"/>
      <c r="DB48" s="689"/>
      <c r="DC48" s="701"/>
      <c r="DD48" s="692" t="s">
        <v>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365</v>
      </c>
      <c r="CE49" s="725"/>
      <c r="CF49" s="725"/>
      <c r="CG49" s="725"/>
      <c r="CH49" s="725"/>
      <c r="CI49" s="725"/>
      <c r="CJ49" s="725"/>
      <c r="CK49" s="725"/>
      <c r="CL49" s="725"/>
      <c r="CM49" s="725"/>
      <c r="CN49" s="725"/>
      <c r="CO49" s="725"/>
      <c r="CP49" s="725"/>
      <c r="CQ49" s="726"/>
      <c r="CR49" s="768">
        <v>2481691</v>
      </c>
      <c r="CS49" s="754"/>
      <c r="CT49" s="754"/>
      <c r="CU49" s="754"/>
      <c r="CV49" s="754"/>
      <c r="CW49" s="754"/>
      <c r="CX49" s="754"/>
      <c r="CY49" s="785"/>
      <c r="CZ49" s="780">
        <v>100</v>
      </c>
      <c r="DA49" s="786"/>
      <c r="DB49" s="786"/>
      <c r="DC49" s="787"/>
      <c r="DD49" s="788">
        <v>1370077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SRpnVfk4/IxZ/pqZu+Iu434i7OhrazmZhcYmHQcDisfNDgjlS5CDYGnUUnHNHvaZqRM8Efl9n9ATMrNort//dQ==" saltValue="hPwdejzZQBVWS1m2N5Qam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AP8" sqref="AP8:AT8"/>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2505</v>
      </c>
      <c r="R7" s="819"/>
      <c r="S7" s="819"/>
      <c r="T7" s="819"/>
      <c r="U7" s="819"/>
      <c r="V7" s="819">
        <v>2481</v>
      </c>
      <c r="W7" s="819"/>
      <c r="X7" s="819"/>
      <c r="Y7" s="819"/>
      <c r="Z7" s="819"/>
      <c r="AA7" s="819">
        <v>24</v>
      </c>
      <c r="AB7" s="819"/>
      <c r="AC7" s="819"/>
      <c r="AD7" s="819"/>
      <c r="AE7" s="820"/>
      <c r="AF7" s="821">
        <v>3</v>
      </c>
      <c r="AG7" s="822"/>
      <c r="AH7" s="822"/>
      <c r="AI7" s="822"/>
      <c r="AJ7" s="823"/>
      <c r="AK7" s="858">
        <v>55</v>
      </c>
      <c r="AL7" s="859"/>
      <c r="AM7" s="859"/>
      <c r="AN7" s="859"/>
      <c r="AO7" s="859"/>
      <c r="AP7" s="859">
        <v>1111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3</v>
      </c>
      <c r="AG23" s="878"/>
      <c r="AH23" s="878"/>
      <c r="AI23" s="878"/>
      <c r="AJ23" s="881"/>
      <c r="AK23" s="882"/>
      <c r="AL23" s="883"/>
      <c r="AM23" s="883"/>
      <c r="AN23" s="883"/>
      <c r="AO23" s="883"/>
      <c r="AP23" s="878"/>
      <c r="AQ23" s="878"/>
      <c r="AR23" s="878"/>
      <c r="AS23" s="878"/>
      <c r="AT23" s="878"/>
      <c r="AU23" s="884"/>
      <c r="AV23" s="884"/>
      <c r="AW23" s="884"/>
      <c r="AX23" s="884"/>
      <c r="AY23" s="885"/>
      <c r="AZ23" s="893" t="s">
        <v>392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06">
        <v>281</v>
      </c>
      <c r="R28" s="907"/>
      <c r="S28" s="907"/>
      <c r="T28" s="907"/>
      <c r="U28" s="907"/>
      <c r="V28" s="907">
        <v>241</v>
      </c>
      <c r="W28" s="907"/>
      <c r="X28" s="907"/>
      <c r="Y28" s="907"/>
      <c r="Z28" s="907"/>
      <c r="AA28" s="907">
        <v>40</v>
      </c>
      <c r="AB28" s="907"/>
      <c r="AC28" s="907"/>
      <c r="AD28" s="907"/>
      <c r="AE28" s="908"/>
      <c r="AF28" s="909">
        <v>40</v>
      </c>
      <c r="AG28" s="907"/>
      <c r="AH28" s="907"/>
      <c r="AI28" s="907"/>
      <c r="AJ28" s="910"/>
      <c r="AK28" s="911">
        <v>29</v>
      </c>
      <c r="AL28" s="902"/>
      <c r="AM28" s="902"/>
      <c r="AN28" s="902"/>
      <c r="AO28" s="902"/>
      <c r="AP28" s="902">
        <v>0</v>
      </c>
      <c r="AQ28" s="902"/>
      <c r="AR28" s="902"/>
      <c r="AS28" s="902"/>
      <c r="AT28" s="902"/>
      <c r="AU28" s="902">
        <v>0</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7</v>
      </c>
      <c r="R29" s="843"/>
      <c r="S29" s="843"/>
      <c r="T29" s="843"/>
      <c r="U29" s="843"/>
      <c r="V29" s="843">
        <v>7</v>
      </c>
      <c r="W29" s="843"/>
      <c r="X29" s="843"/>
      <c r="Y29" s="843"/>
      <c r="Z29" s="843"/>
      <c r="AA29" s="843">
        <v>0</v>
      </c>
      <c r="AB29" s="843"/>
      <c r="AC29" s="843"/>
      <c r="AD29" s="843"/>
      <c r="AE29" s="844"/>
      <c r="AF29" s="845">
        <v>0</v>
      </c>
      <c r="AG29" s="846"/>
      <c r="AH29" s="846"/>
      <c r="AI29" s="846"/>
      <c r="AJ29" s="847"/>
      <c r="AK29" s="914">
        <v>27</v>
      </c>
      <c r="AL29" s="915"/>
      <c r="AM29" s="915"/>
      <c r="AN29" s="915"/>
      <c r="AO29" s="915"/>
      <c r="AP29" s="915">
        <v>0</v>
      </c>
      <c r="AQ29" s="915"/>
      <c r="AR29" s="915"/>
      <c r="AS29" s="915"/>
      <c r="AT29" s="915"/>
      <c r="AU29" s="915">
        <v>0</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405</v>
      </c>
      <c r="C30" s="840"/>
      <c r="D30" s="840"/>
      <c r="E30" s="840"/>
      <c r="F30" s="840"/>
      <c r="G30" s="840"/>
      <c r="H30" s="840"/>
      <c r="I30" s="840"/>
      <c r="J30" s="840"/>
      <c r="K30" s="840"/>
      <c r="L30" s="840"/>
      <c r="M30" s="840"/>
      <c r="N30" s="840"/>
      <c r="O30" s="840"/>
      <c r="P30" s="841"/>
      <c r="Q30" s="842">
        <v>115</v>
      </c>
      <c r="R30" s="843"/>
      <c r="S30" s="843"/>
      <c r="T30" s="843"/>
      <c r="U30" s="843"/>
      <c r="V30" s="843">
        <v>115</v>
      </c>
      <c r="W30" s="843"/>
      <c r="X30" s="843"/>
      <c r="Y30" s="843"/>
      <c r="Z30" s="843"/>
      <c r="AA30" s="843">
        <v>0</v>
      </c>
      <c r="AB30" s="843"/>
      <c r="AC30" s="843"/>
      <c r="AD30" s="843"/>
      <c r="AE30" s="844"/>
      <c r="AF30" s="845" t="s">
        <v>128</v>
      </c>
      <c r="AG30" s="846"/>
      <c r="AH30" s="846"/>
      <c r="AI30" s="846"/>
      <c r="AJ30" s="847"/>
      <c r="AK30" s="914">
        <v>47</v>
      </c>
      <c r="AL30" s="915"/>
      <c r="AM30" s="915"/>
      <c r="AN30" s="915"/>
      <c r="AO30" s="915"/>
      <c r="AP30" s="915">
        <v>334</v>
      </c>
      <c r="AQ30" s="915"/>
      <c r="AR30" s="915"/>
      <c r="AS30" s="915"/>
      <c r="AT30" s="915"/>
      <c r="AU30" s="915">
        <v>160</v>
      </c>
      <c r="AV30" s="915"/>
      <c r="AW30" s="915"/>
      <c r="AX30" s="915"/>
      <c r="AY30" s="915"/>
      <c r="AZ30" s="916"/>
      <c r="BA30" s="916"/>
      <c r="BB30" s="916"/>
      <c r="BC30" s="916"/>
      <c r="BD30" s="916"/>
      <c r="BE30" s="912" t="s">
        <v>406</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407</v>
      </c>
      <c r="C31" s="840"/>
      <c r="D31" s="840"/>
      <c r="E31" s="840"/>
      <c r="F31" s="840"/>
      <c r="G31" s="840"/>
      <c r="H31" s="840"/>
      <c r="I31" s="840"/>
      <c r="J31" s="840"/>
      <c r="K31" s="840"/>
      <c r="L31" s="840"/>
      <c r="M31" s="840"/>
      <c r="N31" s="840"/>
      <c r="O31" s="840"/>
      <c r="P31" s="841"/>
      <c r="Q31" s="842">
        <v>59</v>
      </c>
      <c r="R31" s="843"/>
      <c r="S31" s="843"/>
      <c r="T31" s="843"/>
      <c r="U31" s="843"/>
      <c r="V31" s="843">
        <v>59</v>
      </c>
      <c r="W31" s="843"/>
      <c r="X31" s="843"/>
      <c r="Y31" s="843"/>
      <c r="Z31" s="843"/>
      <c r="AA31" s="843">
        <v>0</v>
      </c>
      <c r="AB31" s="843"/>
      <c r="AC31" s="843"/>
      <c r="AD31" s="843"/>
      <c r="AE31" s="844"/>
      <c r="AF31" s="845">
        <v>0</v>
      </c>
      <c r="AG31" s="846"/>
      <c r="AH31" s="846"/>
      <c r="AI31" s="846"/>
      <c r="AJ31" s="847"/>
      <c r="AK31" s="914">
        <v>38</v>
      </c>
      <c r="AL31" s="915"/>
      <c r="AM31" s="915"/>
      <c r="AN31" s="915"/>
      <c r="AO31" s="915"/>
      <c r="AP31" s="915">
        <v>226</v>
      </c>
      <c r="AQ31" s="915"/>
      <c r="AR31" s="915"/>
      <c r="AS31" s="915"/>
      <c r="AT31" s="915"/>
      <c r="AU31" s="915">
        <v>200</v>
      </c>
      <c r="AV31" s="915"/>
      <c r="AW31" s="915"/>
      <c r="AX31" s="915"/>
      <c r="AY31" s="915"/>
      <c r="AZ31" s="916"/>
      <c r="BA31" s="916"/>
      <c r="BB31" s="916"/>
      <c r="BC31" s="916"/>
      <c r="BD31" s="916"/>
      <c r="BE31" s="912" t="s">
        <v>408</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409</v>
      </c>
      <c r="C32" s="840"/>
      <c r="D32" s="840"/>
      <c r="E32" s="840"/>
      <c r="F32" s="840"/>
      <c r="G32" s="840"/>
      <c r="H32" s="840"/>
      <c r="I32" s="840"/>
      <c r="J32" s="840"/>
      <c r="K32" s="840"/>
      <c r="L32" s="840"/>
      <c r="M32" s="840"/>
      <c r="N32" s="840"/>
      <c r="O32" s="840"/>
      <c r="P32" s="841"/>
      <c r="Q32" s="842">
        <v>10</v>
      </c>
      <c r="R32" s="843"/>
      <c r="S32" s="843"/>
      <c r="T32" s="843"/>
      <c r="U32" s="843"/>
      <c r="V32" s="843">
        <v>10</v>
      </c>
      <c r="W32" s="843"/>
      <c r="X32" s="843"/>
      <c r="Y32" s="843"/>
      <c r="Z32" s="843"/>
      <c r="AA32" s="843">
        <v>0</v>
      </c>
      <c r="AB32" s="843"/>
      <c r="AC32" s="843"/>
      <c r="AD32" s="843"/>
      <c r="AE32" s="844"/>
      <c r="AF32" s="845">
        <v>0</v>
      </c>
      <c r="AG32" s="846"/>
      <c r="AH32" s="846"/>
      <c r="AI32" s="846"/>
      <c r="AJ32" s="847"/>
      <c r="AK32" s="914">
        <v>6</v>
      </c>
      <c r="AL32" s="915"/>
      <c r="AM32" s="915"/>
      <c r="AN32" s="915"/>
      <c r="AO32" s="915"/>
      <c r="AP32" s="915">
        <v>43</v>
      </c>
      <c r="AQ32" s="915"/>
      <c r="AR32" s="915"/>
      <c r="AS32" s="915"/>
      <c r="AT32" s="915"/>
      <c r="AU32" s="915">
        <v>40</v>
      </c>
      <c r="AV32" s="915"/>
      <c r="AW32" s="915"/>
      <c r="AX32" s="915"/>
      <c r="AY32" s="915"/>
      <c r="AZ32" s="916"/>
      <c r="BA32" s="916"/>
      <c r="BB32" s="916"/>
      <c r="BC32" s="916"/>
      <c r="BD32" s="916"/>
      <c r="BE32" s="912" t="s">
        <v>408</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410</v>
      </c>
      <c r="C33" s="840"/>
      <c r="D33" s="840"/>
      <c r="E33" s="840"/>
      <c r="F33" s="840"/>
      <c r="G33" s="840"/>
      <c r="H33" s="840"/>
      <c r="I33" s="840"/>
      <c r="J33" s="840"/>
      <c r="K33" s="840"/>
      <c r="L33" s="840"/>
      <c r="M33" s="840"/>
      <c r="N33" s="840"/>
      <c r="O33" s="840"/>
      <c r="P33" s="841"/>
      <c r="Q33" s="842">
        <v>4</v>
      </c>
      <c r="R33" s="843"/>
      <c r="S33" s="843"/>
      <c r="T33" s="843"/>
      <c r="U33" s="843"/>
      <c r="V33" s="843">
        <v>4</v>
      </c>
      <c r="W33" s="843"/>
      <c r="X33" s="843"/>
      <c r="Y33" s="843"/>
      <c r="Z33" s="843"/>
      <c r="AA33" s="843">
        <v>0</v>
      </c>
      <c r="AB33" s="843"/>
      <c r="AC33" s="843"/>
      <c r="AD33" s="843"/>
      <c r="AE33" s="844"/>
      <c r="AF33" s="845">
        <v>0</v>
      </c>
      <c r="AG33" s="846"/>
      <c r="AH33" s="846"/>
      <c r="AI33" s="846"/>
      <c r="AJ33" s="847"/>
      <c r="AK33" s="914">
        <v>3</v>
      </c>
      <c r="AL33" s="915"/>
      <c r="AM33" s="915"/>
      <c r="AN33" s="915"/>
      <c r="AO33" s="915"/>
      <c r="AP33" s="915">
        <v>8</v>
      </c>
      <c r="AQ33" s="915"/>
      <c r="AR33" s="915"/>
      <c r="AS33" s="915"/>
      <c r="AT33" s="915"/>
      <c r="AU33" s="915">
        <v>8</v>
      </c>
      <c r="AV33" s="915"/>
      <c r="AW33" s="915"/>
      <c r="AX33" s="915"/>
      <c r="AY33" s="915"/>
      <c r="AZ33" s="916"/>
      <c r="BA33" s="916"/>
      <c r="BB33" s="916"/>
      <c r="BC33" s="916"/>
      <c r="BD33" s="916"/>
      <c r="BE33" s="912" t="s">
        <v>408</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411</v>
      </c>
      <c r="C34" s="840"/>
      <c r="D34" s="840"/>
      <c r="E34" s="840"/>
      <c r="F34" s="840"/>
      <c r="G34" s="840"/>
      <c r="H34" s="840"/>
      <c r="I34" s="840"/>
      <c r="J34" s="840"/>
      <c r="K34" s="840"/>
      <c r="L34" s="840"/>
      <c r="M34" s="840"/>
      <c r="N34" s="840"/>
      <c r="O34" s="840"/>
      <c r="P34" s="841"/>
      <c r="Q34" s="842">
        <v>725</v>
      </c>
      <c r="R34" s="843"/>
      <c r="S34" s="843"/>
      <c r="T34" s="843"/>
      <c r="U34" s="843"/>
      <c r="V34" s="843">
        <v>700</v>
      </c>
      <c r="W34" s="843"/>
      <c r="X34" s="843"/>
      <c r="Y34" s="843"/>
      <c r="Z34" s="843"/>
      <c r="AA34" s="843">
        <v>25</v>
      </c>
      <c r="AB34" s="843"/>
      <c r="AC34" s="843"/>
      <c r="AD34" s="843"/>
      <c r="AE34" s="844"/>
      <c r="AF34" s="845">
        <v>25</v>
      </c>
      <c r="AG34" s="846"/>
      <c r="AH34" s="846"/>
      <c r="AI34" s="846"/>
      <c r="AJ34" s="847"/>
      <c r="AK34" s="914">
        <v>0</v>
      </c>
      <c r="AL34" s="915"/>
      <c r="AM34" s="915"/>
      <c r="AN34" s="915"/>
      <c r="AO34" s="915"/>
      <c r="AP34" s="915">
        <v>559</v>
      </c>
      <c r="AQ34" s="915"/>
      <c r="AR34" s="915"/>
      <c r="AS34" s="915"/>
      <c r="AT34" s="915"/>
      <c r="AU34" s="915">
        <v>0</v>
      </c>
      <c r="AV34" s="915"/>
      <c r="AW34" s="915"/>
      <c r="AX34" s="915"/>
      <c r="AY34" s="915"/>
      <c r="AZ34" s="916"/>
      <c r="BA34" s="916"/>
      <c r="BB34" s="916"/>
      <c r="BC34" s="916"/>
      <c r="BD34" s="916"/>
      <c r="BE34" s="912" t="s">
        <v>406</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412</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413</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72</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128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415</v>
      </c>
      <c r="B66" s="825"/>
      <c r="C66" s="825"/>
      <c r="D66" s="825"/>
      <c r="E66" s="825"/>
      <c r="F66" s="825"/>
      <c r="G66" s="825"/>
      <c r="H66" s="825"/>
      <c r="I66" s="825"/>
      <c r="J66" s="825"/>
      <c r="K66" s="825"/>
      <c r="L66" s="825"/>
      <c r="M66" s="825"/>
      <c r="N66" s="825"/>
      <c r="O66" s="825"/>
      <c r="P66" s="826"/>
      <c r="Q66" s="801" t="s">
        <v>416</v>
      </c>
      <c r="R66" s="802"/>
      <c r="S66" s="802"/>
      <c r="T66" s="802"/>
      <c r="U66" s="803"/>
      <c r="V66" s="801" t="s">
        <v>396</v>
      </c>
      <c r="W66" s="802"/>
      <c r="X66" s="802"/>
      <c r="Y66" s="802"/>
      <c r="Z66" s="803"/>
      <c r="AA66" s="801" t="s">
        <v>417</v>
      </c>
      <c r="AB66" s="802"/>
      <c r="AC66" s="802"/>
      <c r="AD66" s="802"/>
      <c r="AE66" s="803"/>
      <c r="AF66" s="936" t="s">
        <v>398</v>
      </c>
      <c r="AG66" s="897"/>
      <c r="AH66" s="897"/>
      <c r="AI66" s="897"/>
      <c r="AJ66" s="937"/>
      <c r="AK66" s="801" t="s">
        <v>418</v>
      </c>
      <c r="AL66" s="825"/>
      <c r="AM66" s="825"/>
      <c r="AN66" s="825"/>
      <c r="AO66" s="826"/>
      <c r="AP66" s="801" t="s">
        <v>419</v>
      </c>
      <c r="AQ66" s="802"/>
      <c r="AR66" s="802"/>
      <c r="AS66" s="802"/>
      <c r="AT66" s="803"/>
      <c r="AU66" s="801" t="s">
        <v>420</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572</v>
      </c>
      <c r="C68" s="954"/>
      <c r="D68" s="954"/>
      <c r="E68" s="954"/>
      <c r="F68" s="954"/>
      <c r="G68" s="954"/>
      <c r="H68" s="954"/>
      <c r="I68" s="954"/>
      <c r="J68" s="954"/>
      <c r="K68" s="954"/>
      <c r="L68" s="954"/>
      <c r="M68" s="954"/>
      <c r="N68" s="954"/>
      <c r="O68" s="954"/>
      <c r="P68" s="955"/>
      <c r="Q68" s="956">
        <v>202</v>
      </c>
      <c r="R68" s="950"/>
      <c r="S68" s="950"/>
      <c r="T68" s="950"/>
      <c r="U68" s="950"/>
      <c r="V68" s="950">
        <v>200</v>
      </c>
      <c r="W68" s="950"/>
      <c r="X68" s="950"/>
      <c r="Y68" s="950"/>
      <c r="Z68" s="950"/>
      <c r="AA68" s="950">
        <v>2</v>
      </c>
      <c r="AB68" s="950"/>
      <c r="AC68" s="950"/>
      <c r="AD68" s="950"/>
      <c r="AE68" s="950"/>
      <c r="AF68" s="950">
        <v>2</v>
      </c>
      <c r="AG68" s="950"/>
      <c r="AH68" s="950"/>
      <c r="AI68" s="950"/>
      <c r="AJ68" s="950"/>
      <c r="AK68" s="950">
        <v>0</v>
      </c>
      <c r="AL68" s="950"/>
      <c r="AM68" s="950"/>
      <c r="AN68" s="950"/>
      <c r="AO68" s="950"/>
      <c r="AP68" s="950">
        <v>0</v>
      </c>
      <c r="AQ68" s="950"/>
      <c r="AR68" s="950"/>
      <c r="AS68" s="950"/>
      <c r="AT68" s="950"/>
      <c r="AU68" s="950">
        <v>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573</v>
      </c>
      <c r="C69" s="958"/>
      <c r="D69" s="958"/>
      <c r="E69" s="958"/>
      <c r="F69" s="958"/>
      <c r="G69" s="958"/>
      <c r="H69" s="958"/>
      <c r="I69" s="958"/>
      <c r="J69" s="958"/>
      <c r="K69" s="958"/>
      <c r="L69" s="958"/>
      <c r="M69" s="958"/>
      <c r="N69" s="958"/>
      <c r="O69" s="958"/>
      <c r="P69" s="959"/>
      <c r="Q69" s="960">
        <v>9663</v>
      </c>
      <c r="R69" s="915"/>
      <c r="S69" s="915"/>
      <c r="T69" s="915"/>
      <c r="U69" s="915"/>
      <c r="V69" s="915">
        <v>9392</v>
      </c>
      <c r="W69" s="915"/>
      <c r="X69" s="915"/>
      <c r="Y69" s="915"/>
      <c r="Z69" s="915"/>
      <c r="AA69" s="915">
        <v>271</v>
      </c>
      <c r="AB69" s="915"/>
      <c r="AC69" s="915"/>
      <c r="AD69" s="915"/>
      <c r="AE69" s="915"/>
      <c r="AF69" s="915">
        <v>271</v>
      </c>
      <c r="AG69" s="915"/>
      <c r="AH69" s="915"/>
      <c r="AI69" s="915"/>
      <c r="AJ69" s="915"/>
      <c r="AK69" s="915">
        <v>0</v>
      </c>
      <c r="AL69" s="915"/>
      <c r="AM69" s="915"/>
      <c r="AN69" s="915"/>
      <c r="AO69" s="915"/>
      <c r="AP69" s="915">
        <v>0</v>
      </c>
      <c r="AQ69" s="915"/>
      <c r="AR69" s="915"/>
      <c r="AS69" s="915"/>
      <c r="AT69" s="915"/>
      <c r="AU69" s="915">
        <v>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574</v>
      </c>
      <c r="C70" s="958"/>
      <c r="D70" s="958"/>
      <c r="E70" s="958"/>
      <c r="F70" s="958"/>
      <c r="G70" s="958"/>
      <c r="H70" s="958"/>
      <c r="I70" s="958"/>
      <c r="J70" s="958"/>
      <c r="K70" s="958"/>
      <c r="L70" s="958"/>
      <c r="M70" s="958"/>
      <c r="N70" s="958"/>
      <c r="O70" s="958"/>
      <c r="P70" s="959"/>
      <c r="Q70" s="960">
        <v>1663</v>
      </c>
      <c r="R70" s="915"/>
      <c r="S70" s="915"/>
      <c r="T70" s="915"/>
      <c r="U70" s="915"/>
      <c r="V70" s="915">
        <v>1601</v>
      </c>
      <c r="W70" s="915"/>
      <c r="X70" s="915"/>
      <c r="Y70" s="915"/>
      <c r="Z70" s="915"/>
      <c r="AA70" s="915">
        <v>62</v>
      </c>
      <c r="AB70" s="915"/>
      <c r="AC70" s="915"/>
      <c r="AD70" s="915"/>
      <c r="AE70" s="915"/>
      <c r="AF70" s="915">
        <v>50</v>
      </c>
      <c r="AG70" s="915"/>
      <c r="AH70" s="915"/>
      <c r="AI70" s="915"/>
      <c r="AJ70" s="915"/>
      <c r="AK70" s="915">
        <v>28</v>
      </c>
      <c r="AL70" s="915"/>
      <c r="AM70" s="915"/>
      <c r="AN70" s="915"/>
      <c r="AO70" s="915"/>
      <c r="AP70" s="915">
        <v>986</v>
      </c>
      <c r="AQ70" s="915"/>
      <c r="AR70" s="915"/>
      <c r="AS70" s="915"/>
      <c r="AT70" s="915"/>
      <c r="AU70" s="915">
        <v>0</v>
      </c>
      <c r="AV70" s="915"/>
      <c r="AW70" s="915"/>
      <c r="AX70" s="915"/>
      <c r="AY70" s="915"/>
      <c r="AZ70" s="961" t="s">
        <v>581</v>
      </c>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582</v>
      </c>
      <c r="C71" s="958"/>
      <c r="D71" s="958"/>
      <c r="E71" s="958"/>
      <c r="F71" s="958"/>
      <c r="G71" s="958"/>
      <c r="H71" s="958"/>
      <c r="I71" s="958"/>
      <c r="J71" s="958"/>
      <c r="K71" s="958"/>
      <c r="L71" s="958"/>
      <c r="M71" s="958"/>
      <c r="N71" s="958"/>
      <c r="O71" s="958"/>
      <c r="P71" s="959"/>
      <c r="Q71" s="960">
        <v>0</v>
      </c>
      <c r="R71" s="915"/>
      <c r="S71" s="915"/>
      <c r="T71" s="915"/>
      <c r="U71" s="915"/>
      <c r="V71" s="915">
        <v>18</v>
      </c>
      <c r="W71" s="915"/>
      <c r="X71" s="915"/>
      <c r="Y71" s="915"/>
      <c r="Z71" s="915"/>
      <c r="AA71" s="915">
        <v>-18</v>
      </c>
      <c r="AB71" s="915"/>
      <c r="AC71" s="915"/>
      <c r="AD71" s="915"/>
      <c r="AE71" s="915"/>
      <c r="AF71" s="915">
        <v>-18</v>
      </c>
      <c r="AG71" s="915"/>
      <c r="AH71" s="915"/>
      <c r="AI71" s="915"/>
      <c r="AJ71" s="915"/>
      <c r="AK71" s="915">
        <v>0</v>
      </c>
      <c r="AL71" s="915"/>
      <c r="AM71" s="915"/>
      <c r="AN71" s="915"/>
      <c r="AO71" s="915"/>
      <c r="AP71" s="915">
        <v>71</v>
      </c>
      <c r="AQ71" s="915"/>
      <c r="AR71" s="915"/>
      <c r="AS71" s="915"/>
      <c r="AT71" s="915"/>
      <c r="AU71" s="915">
        <v>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575</v>
      </c>
      <c r="C72" s="958"/>
      <c r="D72" s="958"/>
      <c r="E72" s="958"/>
      <c r="F72" s="958"/>
      <c r="G72" s="958"/>
      <c r="H72" s="958"/>
      <c r="I72" s="958"/>
      <c r="J72" s="958"/>
      <c r="K72" s="958"/>
      <c r="L72" s="958"/>
      <c r="M72" s="958"/>
      <c r="N72" s="958"/>
      <c r="O72" s="958"/>
      <c r="P72" s="959"/>
      <c r="Q72" s="960">
        <v>9</v>
      </c>
      <c r="R72" s="915"/>
      <c r="S72" s="915"/>
      <c r="T72" s="915"/>
      <c r="U72" s="915"/>
      <c r="V72" s="915">
        <v>5</v>
      </c>
      <c r="W72" s="915"/>
      <c r="X72" s="915"/>
      <c r="Y72" s="915"/>
      <c r="Z72" s="915"/>
      <c r="AA72" s="915">
        <v>4</v>
      </c>
      <c r="AB72" s="915"/>
      <c r="AC72" s="915"/>
      <c r="AD72" s="915"/>
      <c r="AE72" s="915"/>
      <c r="AF72" s="915">
        <v>4</v>
      </c>
      <c r="AG72" s="915"/>
      <c r="AH72" s="915"/>
      <c r="AI72" s="915"/>
      <c r="AJ72" s="915"/>
      <c r="AK72" s="915">
        <v>0</v>
      </c>
      <c r="AL72" s="915"/>
      <c r="AM72" s="915"/>
      <c r="AN72" s="915"/>
      <c r="AO72" s="915"/>
      <c r="AP72" s="915">
        <v>0</v>
      </c>
      <c r="AQ72" s="915"/>
      <c r="AR72" s="915"/>
      <c r="AS72" s="915"/>
      <c r="AT72" s="915"/>
      <c r="AU72" s="915">
        <v>0</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576</v>
      </c>
      <c r="C73" s="958"/>
      <c r="D73" s="958"/>
      <c r="E73" s="958"/>
      <c r="F73" s="958"/>
      <c r="G73" s="958"/>
      <c r="H73" s="958"/>
      <c r="I73" s="958"/>
      <c r="J73" s="958"/>
      <c r="K73" s="958"/>
      <c r="L73" s="958"/>
      <c r="M73" s="958"/>
      <c r="N73" s="958"/>
      <c r="O73" s="958"/>
      <c r="P73" s="959"/>
      <c r="Q73" s="960">
        <v>85</v>
      </c>
      <c r="R73" s="915"/>
      <c r="S73" s="915"/>
      <c r="T73" s="915"/>
      <c r="U73" s="915"/>
      <c r="V73" s="915">
        <v>84</v>
      </c>
      <c r="W73" s="915"/>
      <c r="X73" s="915"/>
      <c r="Y73" s="915"/>
      <c r="Z73" s="915"/>
      <c r="AA73" s="915">
        <v>1</v>
      </c>
      <c r="AB73" s="915"/>
      <c r="AC73" s="915"/>
      <c r="AD73" s="915"/>
      <c r="AE73" s="915"/>
      <c r="AF73" s="915">
        <v>1</v>
      </c>
      <c r="AG73" s="915"/>
      <c r="AH73" s="915"/>
      <c r="AI73" s="915"/>
      <c r="AJ73" s="915"/>
      <c r="AK73" s="915">
        <v>0</v>
      </c>
      <c r="AL73" s="915"/>
      <c r="AM73" s="915"/>
      <c r="AN73" s="915"/>
      <c r="AO73" s="915"/>
      <c r="AP73" s="915">
        <v>0</v>
      </c>
      <c r="AQ73" s="915"/>
      <c r="AR73" s="915"/>
      <c r="AS73" s="915"/>
      <c r="AT73" s="915"/>
      <c r="AU73" s="915">
        <v>0</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577</v>
      </c>
      <c r="C74" s="958"/>
      <c r="D74" s="958"/>
      <c r="E74" s="958"/>
      <c r="F74" s="958"/>
      <c r="G74" s="958"/>
      <c r="H74" s="958"/>
      <c r="I74" s="958"/>
      <c r="J74" s="958"/>
      <c r="K74" s="958"/>
      <c r="L74" s="958"/>
      <c r="M74" s="958"/>
      <c r="N74" s="958"/>
      <c r="O74" s="958"/>
      <c r="P74" s="959"/>
      <c r="Q74" s="960">
        <v>1270</v>
      </c>
      <c r="R74" s="915"/>
      <c r="S74" s="915"/>
      <c r="T74" s="915"/>
      <c r="U74" s="915"/>
      <c r="V74" s="915">
        <v>1231</v>
      </c>
      <c r="W74" s="915"/>
      <c r="X74" s="915"/>
      <c r="Y74" s="915"/>
      <c r="Z74" s="915"/>
      <c r="AA74" s="915">
        <v>39</v>
      </c>
      <c r="AB74" s="915"/>
      <c r="AC74" s="915"/>
      <c r="AD74" s="915"/>
      <c r="AE74" s="915"/>
      <c r="AF74" s="915">
        <v>39</v>
      </c>
      <c r="AG74" s="915"/>
      <c r="AH74" s="915"/>
      <c r="AI74" s="915"/>
      <c r="AJ74" s="915"/>
      <c r="AK74" s="915">
        <v>9</v>
      </c>
      <c r="AL74" s="915"/>
      <c r="AM74" s="915"/>
      <c r="AN74" s="915"/>
      <c r="AO74" s="915"/>
      <c r="AP74" s="915">
        <v>0</v>
      </c>
      <c r="AQ74" s="915"/>
      <c r="AR74" s="915"/>
      <c r="AS74" s="915"/>
      <c r="AT74" s="915"/>
      <c r="AU74" s="915">
        <v>0</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578</v>
      </c>
      <c r="C75" s="958"/>
      <c r="D75" s="958"/>
      <c r="E75" s="958"/>
      <c r="F75" s="958"/>
      <c r="G75" s="958"/>
      <c r="H75" s="958"/>
      <c r="I75" s="958"/>
      <c r="J75" s="958"/>
      <c r="K75" s="958"/>
      <c r="L75" s="958"/>
      <c r="M75" s="958"/>
      <c r="N75" s="958"/>
      <c r="O75" s="958"/>
      <c r="P75" s="959"/>
      <c r="Q75" s="963">
        <v>34792</v>
      </c>
      <c r="R75" s="964"/>
      <c r="S75" s="964"/>
      <c r="T75" s="964"/>
      <c r="U75" s="914"/>
      <c r="V75" s="965">
        <v>34144</v>
      </c>
      <c r="W75" s="964"/>
      <c r="X75" s="964"/>
      <c r="Y75" s="964"/>
      <c r="Z75" s="914"/>
      <c r="AA75" s="965">
        <v>648</v>
      </c>
      <c r="AB75" s="964"/>
      <c r="AC75" s="964"/>
      <c r="AD75" s="964"/>
      <c r="AE75" s="914"/>
      <c r="AF75" s="965">
        <v>648</v>
      </c>
      <c r="AG75" s="964"/>
      <c r="AH75" s="964"/>
      <c r="AI75" s="964"/>
      <c r="AJ75" s="914"/>
      <c r="AK75" s="965">
        <v>355</v>
      </c>
      <c r="AL75" s="964"/>
      <c r="AM75" s="964"/>
      <c r="AN75" s="964"/>
      <c r="AO75" s="914"/>
      <c r="AP75" s="965">
        <v>0</v>
      </c>
      <c r="AQ75" s="964"/>
      <c r="AR75" s="964"/>
      <c r="AS75" s="964"/>
      <c r="AT75" s="914"/>
      <c r="AU75" s="965">
        <v>0</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579</v>
      </c>
      <c r="C76" s="958"/>
      <c r="D76" s="958"/>
      <c r="E76" s="958"/>
      <c r="F76" s="958"/>
      <c r="G76" s="958"/>
      <c r="H76" s="958"/>
      <c r="I76" s="958"/>
      <c r="J76" s="958"/>
      <c r="K76" s="958"/>
      <c r="L76" s="958"/>
      <c r="M76" s="958"/>
      <c r="N76" s="958"/>
      <c r="O76" s="958"/>
      <c r="P76" s="959"/>
      <c r="Q76" s="963">
        <v>299</v>
      </c>
      <c r="R76" s="964"/>
      <c r="S76" s="964"/>
      <c r="T76" s="964"/>
      <c r="U76" s="914"/>
      <c r="V76" s="965">
        <v>263</v>
      </c>
      <c r="W76" s="964"/>
      <c r="X76" s="964"/>
      <c r="Y76" s="964"/>
      <c r="Z76" s="914"/>
      <c r="AA76" s="965">
        <v>36</v>
      </c>
      <c r="AB76" s="964"/>
      <c r="AC76" s="964"/>
      <c r="AD76" s="964"/>
      <c r="AE76" s="914"/>
      <c r="AF76" s="965">
        <v>36</v>
      </c>
      <c r="AG76" s="964"/>
      <c r="AH76" s="964"/>
      <c r="AI76" s="964"/>
      <c r="AJ76" s="914"/>
      <c r="AK76" s="965">
        <v>0</v>
      </c>
      <c r="AL76" s="964"/>
      <c r="AM76" s="964"/>
      <c r="AN76" s="964"/>
      <c r="AO76" s="914"/>
      <c r="AP76" s="965">
        <v>0</v>
      </c>
      <c r="AQ76" s="964"/>
      <c r="AR76" s="964"/>
      <c r="AS76" s="964"/>
      <c r="AT76" s="914"/>
      <c r="AU76" s="965">
        <v>0</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580</v>
      </c>
      <c r="C77" s="958"/>
      <c r="D77" s="958"/>
      <c r="E77" s="958"/>
      <c r="F77" s="958"/>
      <c r="G77" s="958"/>
      <c r="H77" s="958"/>
      <c r="I77" s="958"/>
      <c r="J77" s="958"/>
      <c r="K77" s="958"/>
      <c r="L77" s="958"/>
      <c r="M77" s="958"/>
      <c r="N77" s="958"/>
      <c r="O77" s="958"/>
      <c r="P77" s="959"/>
      <c r="Q77" s="963">
        <v>150860</v>
      </c>
      <c r="R77" s="964"/>
      <c r="S77" s="964"/>
      <c r="T77" s="964"/>
      <c r="U77" s="914"/>
      <c r="V77" s="965">
        <v>146852</v>
      </c>
      <c r="W77" s="964"/>
      <c r="X77" s="964"/>
      <c r="Y77" s="964"/>
      <c r="Z77" s="914"/>
      <c r="AA77" s="965">
        <v>4008</v>
      </c>
      <c r="AB77" s="964"/>
      <c r="AC77" s="964"/>
      <c r="AD77" s="964"/>
      <c r="AE77" s="914"/>
      <c r="AF77" s="965">
        <v>4008</v>
      </c>
      <c r="AG77" s="964"/>
      <c r="AH77" s="964"/>
      <c r="AI77" s="964"/>
      <c r="AJ77" s="914"/>
      <c r="AK77" s="965">
        <v>0</v>
      </c>
      <c r="AL77" s="964"/>
      <c r="AM77" s="964"/>
      <c r="AN77" s="964"/>
      <c r="AO77" s="914"/>
      <c r="AP77" s="965">
        <v>0</v>
      </c>
      <c r="AQ77" s="964"/>
      <c r="AR77" s="964"/>
      <c r="AS77" s="964"/>
      <c r="AT77" s="914"/>
      <c r="AU77" s="965">
        <v>0</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390</v>
      </c>
      <c r="B88" s="874" t="s">
        <v>421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422</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430</v>
      </c>
      <c r="AB109" s="979"/>
      <c r="AC109" s="979"/>
      <c r="AD109" s="979"/>
      <c r="AE109" s="980"/>
      <c r="AF109" s="978" t="s">
        <v>308</v>
      </c>
      <c r="AG109" s="979"/>
      <c r="AH109" s="979"/>
      <c r="AI109" s="979"/>
      <c r="AJ109" s="980"/>
      <c r="AK109" s="978" t="s">
        <v>307</v>
      </c>
      <c r="AL109" s="979"/>
      <c r="AM109" s="979"/>
      <c r="AN109" s="979"/>
      <c r="AO109" s="980"/>
      <c r="AP109" s="978" t="s">
        <v>431</v>
      </c>
      <c r="AQ109" s="979"/>
      <c r="AR109" s="979"/>
      <c r="AS109" s="979"/>
      <c r="AT109" s="981"/>
      <c r="AU109" s="998" t="s">
        <v>429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430</v>
      </c>
      <c r="BR109" s="979"/>
      <c r="BS109" s="979"/>
      <c r="BT109" s="979"/>
      <c r="BU109" s="980"/>
      <c r="BV109" s="978" t="s">
        <v>308</v>
      </c>
      <c r="BW109" s="979"/>
      <c r="BX109" s="979"/>
      <c r="BY109" s="979"/>
      <c r="BZ109" s="980"/>
      <c r="CA109" s="978" t="s">
        <v>307</v>
      </c>
      <c r="CB109" s="979"/>
      <c r="CC109" s="979"/>
      <c r="CD109" s="979"/>
      <c r="CE109" s="980"/>
      <c r="CF109" s="999" t="s">
        <v>431</v>
      </c>
      <c r="CG109" s="999"/>
      <c r="CH109" s="999"/>
      <c r="CI109" s="999"/>
      <c r="CJ109" s="999"/>
      <c r="CK109" s="978" t="s">
        <v>432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430</v>
      </c>
      <c r="DH109" s="979"/>
      <c r="DI109" s="979"/>
      <c r="DJ109" s="979"/>
      <c r="DK109" s="980"/>
      <c r="DL109" s="978" t="s">
        <v>308</v>
      </c>
      <c r="DM109" s="979"/>
      <c r="DN109" s="979"/>
      <c r="DO109" s="979"/>
      <c r="DP109" s="980"/>
      <c r="DQ109" s="978" t="s">
        <v>307</v>
      </c>
      <c r="DR109" s="979"/>
      <c r="DS109" s="979"/>
      <c r="DT109" s="979"/>
      <c r="DU109" s="980"/>
      <c r="DV109" s="978" t="s">
        <v>431</v>
      </c>
      <c r="DW109" s="979"/>
      <c r="DX109" s="979"/>
      <c r="DY109" s="979"/>
      <c r="DZ109" s="981"/>
    </row>
    <row r="110" spans="1:131" s="247" customFormat="1" ht="26.25" customHeight="1" x14ac:dyDescent="0.15">
      <c r="A110" s="982" t="s">
        <v>433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144816</v>
      </c>
      <c r="AB110" s="986"/>
      <c r="AC110" s="986"/>
      <c r="AD110" s="986"/>
      <c r="AE110" s="987"/>
      <c r="AF110" s="988">
        <v>134252</v>
      </c>
      <c r="AG110" s="986"/>
      <c r="AH110" s="986"/>
      <c r="AI110" s="986"/>
      <c r="AJ110" s="987"/>
      <c r="AK110" s="988">
        <v>125862</v>
      </c>
      <c r="AL110" s="986"/>
      <c r="AM110" s="986"/>
      <c r="AN110" s="986"/>
      <c r="AO110" s="987"/>
      <c r="AP110" s="989">
        <v>18.8</v>
      </c>
      <c r="AQ110" s="990"/>
      <c r="AR110" s="990"/>
      <c r="AS110" s="990"/>
      <c r="AT110" s="991"/>
      <c r="AU110" s="992" t="s">
        <v>73</v>
      </c>
      <c r="AV110" s="993"/>
      <c r="AW110" s="993"/>
      <c r="AX110" s="993"/>
      <c r="AY110" s="993"/>
      <c r="AZ110" s="1034" t="s">
        <v>434</v>
      </c>
      <c r="BA110" s="983"/>
      <c r="BB110" s="983"/>
      <c r="BC110" s="983"/>
      <c r="BD110" s="983"/>
      <c r="BE110" s="983"/>
      <c r="BF110" s="983"/>
      <c r="BG110" s="983"/>
      <c r="BH110" s="983"/>
      <c r="BI110" s="983"/>
      <c r="BJ110" s="983"/>
      <c r="BK110" s="983"/>
      <c r="BL110" s="983"/>
      <c r="BM110" s="983"/>
      <c r="BN110" s="983"/>
      <c r="BO110" s="983"/>
      <c r="BP110" s="984"/>
      <c r="BQ110" s="1020">
        <v>1221548</v>
      </c>
      <c r="BR110" s="1021"/>
      <c r="BS110" s="1021"/>
      <c r="BT110" s="1021"/>
      <c r="BU110" s="1021"/>
      <c r="BV110" s="1021">
        <v>1182842</v>
      </c>
      <c r="BW110" s="1021"/>
      <c r="BX110" s="1021"/>
      <c r="BY110" s="1021"/>
      <c r="BZ110" s="1021"/>
      <c r="CA110" s="1021">
        <v>1110893</v>
      </c>
      <c r="CB110" s="1021"/>
      <c r="CC110" s="1021"/>
      <c r="CD110" s="1021"/>
      <c r="CE110" s="1021"/>
      <c r="CF110" s="1035">
        <v>165.6</v>
      </c>
      <c r="CG110" s="1036"/>
      <c r="CH110" s="1036"/>
      <c r="CI110" s="1036"/>
      <c r="CJ110" s="1036"/>
      <c r="CK110" s="1037" t="s">
        <v>435</v>
      </c>
      <c r="CL110" s="1038"/>
      <c r="CM110" s="1017" t="s">
        <v>436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v>564032</v>
      </c>
      <c r="DH110" s="1021"/>
      <c r="DI110" s="1021"/>
      <c r="DJ110" s="1021"/>
      <c r="DK110" s="1021"/>
      <c r="DL110" s="1021">
        <v>773584</v>
      </c>
      <c r="DM110" s="1021"/>
      <c r="DN110" s="1021"/>
      <c r="DO110" s="1021"/>
      <c r="DP110" s="1021"/>
      <c r="DQ110" s="1021">
        <v>742789</v>
      </c>
      <c r="DR110" s="1021"/>
      <c r="DS110" s="1021"/>
      <c r="DT110" s="1021"/>
      <c r="DU110" s="1021"/>
      <c r="DV110" s="1022">
        <v>110.8</v>
      </c>
      <c r="DW110" s="1022"/>
      <c r="DX110" s="1022"/>
      <c r="DY110" s="1022"/>
      <c r="DZ110" s="1023"/>
    </row>
    <row r="111" spans="1:131" s="247" customFormat="1" ht="26.25" customHeight="1" x14ac:dyDescent="0.15">
      <c r="A111" s="1024" t="s">
        <v>437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128</v>
      </c>
      <c r="AB111" s="1028"/>
      <c r="AC111" s="1028"/>
      <c r="AD111" s="1028"/>
      <c r="AE111" s="1029"/>
      <c r="AF111" s="1030" t="s">
        <v>128</v>
      </c>
      <c r="AG111" s="1028"/>
      <c r="AH111" s="1028"/>
      <c r="AI111" s="1028"/>
      <c r="AJ111" s="1029"/>
      <c r="AK111" s="1030" t="s">
        <v>128</v>
      </c>
      <c r="AL111" s="1028"/>
      <c r="AM111" s="1028"/>
      <c r="AN111" s="1028"/>
      <c r="AO111" s="1029"/>
      <c r="AP111" s="1031" t="s">
        <v>128</v>
      </c>
      <c r="AQ111" s="1032"/>
      <c r="AR111" s="1032"/>
      <c r="AS111" s="1032"/>
      <c r="AT111" s="1033"/>
      <c r="AU111" s="994"/>
      <c r="AV111" s="995"/>
      <c r="AW111" s="995"/>
      <c r="AX111" s="995"/>
      <c r="AY111" s="995"/>
      <c r="AZ111" s="1043" t="s">
        <v>438</v>
      </c>
      <c r="BA111" s="1044"/>
      <c r="BB111" s="1044"/>
      <c r="BC111" s="1044"/>
      <c r="BD111" s="1044"/>
      <c r="BE111" s="1044"/>
      <c r="BF111" s="1044"/>
      <c r="BG111" s="1044"/>
      <c r="BH111" s="1044"/>
      <c r="BI111" s="1044"/>
      <c r="BJ111" s="1044"/>
      <c r="BK111" s="1044"/>
      <c r="BL111" s="1044"/>
      <c r="BM111" s="1044"/>
      <c r="BN111" s="1044"/>
      <c r="BO111" s="1044"/>
      <c r="BP111" s="1045"/>
      <c r="BQ111" s="1013">
        <v>564032</v>
      </c>
      <c r="BR111" s="1014"/>
      <c r="BS111" s="1014"/>
      <c r="BT111" s="1014"/>
      <c r="BU111" s="1014"/>
      <c r="BV111" s="1014">
        <v>773584</v>
      </c>
      <c r="BW111" s="1014"/>
      <c r="BX111" s="1014"/>
      <c r="BY111" s="1014"/>
      <c r="BZ111" s="1014"/>
      <c r="CA111" s="1014">
        <v>742789</v>
      </c>
      <c r="CB111" s="1014"/>
      <c r="CC111" s="1014"/>
      <c r="CD111" s="1014"/>
      <c r="CE111" s="1014"/>
      <c r="CF111" s="1008">
        <v>110.8</v>
      </c>
      <c r="CG111" s="1009"/>
      <c r="CH111" s="1009"/>
      <c r="CI111" s="1009"/>
      <c r="CJ111" s="1009"/>
      <c r="CK111" s="1039"/>
      <c r="CL111" s="1040"/>
      <c r="CM111" s="1010" t="s">
        <v>439</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128</v>
      </c>
      <c r="DH111" s="1014"/>
      <c r="DI111" s="1014"/>
      <c r="DJ111" s="1014"/>
      <c r="DK111" s="1014"/>
      <c r="DL111" s="1014" t="s">
        <v>128</v>
      </c>
      <c r="DM111" s="1014"/>
      <c r="DN111" s="1014"/>
      <c r="DO111" s="1014"/>
      <c r="DP111" s="1014"/>
      <c r="DQ111" s="1014" t="s">
        <v>128</v>
      </c>
      <c r="DR111" s="1014"/>
      <c r="DS111" s="1014"/>
      <c r="DT111" s="1014"/>
      <c r="DU111" s="1014"/>
      <c r="DV111" s="1015" t="s">
        <v>128</v>
      </c>
      <c r="DW111" s="1015"/>
      <c r="DX111" s="1015"/>
      <c r="DY111" s="1015"/>
      <c r="DZ111" s="1016"/>
    </row>
    <row r="112" spans="1:131" s="247" customFormat="1" ht="26.25" customHeight="1" x14ac:dyDescent="0.15">
      <c r="A112" s="1046" t="s">
        <v>440</v>
      </c>
      <c r="B112" s="1047"/>
      <c r="C112" s="1044" t="s">
        <v>441</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128</v>
      </c>
      <c r="AB112" s="1053"/>
      <c r="AC112" s="1053"/>
      <c r="AD112" s="1053"/>
      <c r="AE112" s="1054"/>
      <c r="AF112" s="1055" t="s">
        <v>128</v>
      </c>
      <c r="AG112" s="1053"/>
      <c r="AH112" s="1053"/>
      <c r="AI112" s="1053"/>
      <c r="AJ112" s="1054"/>
      <c r="AK112" s="1055" t="s">
        <v>128</v>
      </c>
      <c r="AL112" s="1053"/>
      <c r="AM112" s="1053"/>
      <c r="AN112" s="1053"/>
      <c r="AO112" s="1054"/>
      <c r="AP112" s="1056" t="s">
        <v>128</v>
      </c>
      <c r="AQ112" s="1057"/>
      <c r="AR112" s="1057"/>
      <c r="AS112" s="1057"/>
      <c r="AT112" s="1058"/>
      <c r="AU112" s="994"/>
      <c r="AV112" s="995"/>
      <c r="AW112" s="995"/>
      <c r="AX112" s="995"/>
      <c r="AY112" s="995"/>
      <c r="AZ112" s="1043" t="s">
        <v>442</v>
      </c>
      <c r="BA112" s="1044"/>
      <c r="BB112" s="1044"/>
      <c r="BC112" s="1044"/>
      <c r="BD112" s="1044"/>
      <c r="BE112" s="1044"/>
      <c r="BF112" s="1044"/>
      <c r="BG112" s="1044"/>
      <c r="BH112" s="1044"/>
      <c r="BI112" s="1044"/>
      <c r="BJ112" s="1044"/>
      <c r="BK112" s="1044"/>
      <c r="BL112" s="1044"/>
      <c r="BM112" s="1044"/>
      <c r="BN112" s="1044"/>
      <c r="BO112" s="1044"/>
      <c r="BP112" s="1045"/>
      <c r="BQ112" s="1013">
        <v>586537</v>
      </c>
      <c r="BR112" s="1014"/>
      <c r="BS112" s="1014"/>
      <c r="BT112" s="1014"/>
      <c r="BU112" s="1014"/>
      <c r="BV112" s="1014">
        <v>555182</v>
      </c>
      <c r="BW112" s="1014"/>
      <c r="BX112" s="1014"/>
      <c r="BY112" s="1014"/>
      <c r="BZ112" s="1014"/>
      <c r="CA112" s="1014">
        <v>573319</v>
      </c>
      <c r="CB112" s="1014"/>
      <c r="CC112" s="1014"/>
      <c r="CD112" s="1014"/>
      <c r="CE112" s="1014"/>
      <c r="CF112" s="1008">
        <v>85.5</v>
      </c>
      <c r="CG112" s="1009"/>
      <c r="CH112" s="1009"/>
      <c r="CI112" s="1009"/>
      <c r="CJ112" s="1009"/>
      <c r="CK112" s="1039"/>
      <c r="CL112" s="1040"/>
      <c r="CM112" s="1010" t="s">
        <v>443</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128</v>
      </c>
      <c r="DH112" s="1014"/>
      <c r="DI112" s="1014"/>
      <c r="DJ112" s="1014"/>
      <c r="DK112" s="1014"/>
      <c r="DL112" s="1014" t="s">
        <v>128</v>
      </c>
      <c r="DM112" s="1014"/>
      <c r="DN112" s="1014"/>
      <c r="DO112" s="1014"/>
      <c r="DP112" s="1014"/>
      <c r="DQ112" s="1014" t="s">
        <v>128</v>
      </c>
      <c r="DR112" s="1014"/>
      <c r="DS112" s="1014"/>
      <c r="DT112" s="1014"/>
      <c r="DU112" s="1014"/>
      <c r="DV112" s="1015" t="s">
        <v>128</v>
      </c>
      <c r="DW112" s="1015"/>
      <c r="DX112" s="1015"/>
      <c r="DY112" s="1015"/>
      <c r="DZ112" s="1016"/>
    </row>
    <row r="113" spans="1:130" s="247" customFormat="1" ht="26.25" customHeight="1" x14ac:dyDescent="0.15">
      <c r="A113" s="1048"/>
      <c r="B113" s="1049"/>
      <c r="C113" s="1044" t="s">
        <v>444</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58739</v>
      </c>
      <c r="AB113" s="1028"/>
      <c r="AC113" s="1028"/>
      <c r="AD113" s="1028"/>
      <c r="AE113" s="1029"/>
      <c r="AF113" s="1030">
        <v>58539</v>
      </c>
      <c r="AG113" s="1028"/>
      <c r="AH113" s="1028"/>
      <c r="AI113" s="1028"/>
      <c r="AJ113" s="1029"/>
      <c r="AK113" s="1030">
        <v>59368</v>
      </c>
      <c r="AL113" s="1028"/>
      <c r="AM113" s="1028"/>
      <c r="AN113" s="1028"/>
      <c r="AO113" s="1029"/>
      <c r="AP113" s="1031">
        <v>8.9</v>
      </c>
      <c r="AQ113" s="1032"/>
      <c r="AR113" s="1032"/>
      <c r="AS113" s="1032"/>
      <c r="AT113" s="1033"/>
      <c r="AU113" s="994"/>
      <c r="AV113" s="995"/>
      <c r="AW113" s="995"/>
      <c r="AX113" s="995"/>
      <c r="AY113" s="995"/>
      <c r="AZ113" s="1043" t="s">
        <v>445</v>
      </c>
      <c r="BA113" s="1044"/>
      <c r="BB113" s="1044"/>
      <c r="BC113" s="1044"/>
      <c r="BD113" s="1044"/>
      <c r="BE113" s="1044"/>
      <c r="BF113" s="1044"/>
      <c r="BG113" s="1044"/>
      <c r="BH113" s="1044"/>
      <c r="BI113" s="1044"/>
      <c r="BJ113" s="1044"/>
      <c r="BK113" s="1044"/>
      <c r="BL113" s="1044"/>
      <c r="BM113" s="1044"/>
      <c r="BN113" s="1044"/>
      <c r="BO113" s="1044"/>
      <c r="BP113" s="1045"/>
      <c r="BQ113" s="1013" t="s">
        <v>128</v>
      </c>
      <c r="BR113" s="1014"/>
      <c r="BS113" s="1014"/>
      <c r="BT113" s="1014"/>
      <c r="BU113" s="1014"/>
      <c r="BV113" s="1014" t="s">
        <v>128</v>
      </c>
      <c r="BW113" s="1014"/>
      <c r="BX113" s="1014"/>
      <c r="BY113" s="1014"/>
      <c r="BZ113" s="1014"/>
      <c r="CA113" s="1014" t="s">
        <v>128</v>
      </c>
      <c r="CB113" s="1014"/>
      <c r="CC113" s="1014"/>
      <c r="CD113" s="1014"/>
      <c r="CE113" s="1014"/>
      <c r="CF113" s="1008" t="s">
        <v>128</v>
      </c>
      <c r="CG113" s="1009"/>
      <c r="CH113" s="1009"/>
      <c r="CI113" s="1009"/>
      <c r="CJ113" s="1009"/>
      <c r="CK113" s="1039"/>
      <c r="CL113" s="1040"/>
      <c r="CM113" s="1010" t="s">
        <v>446</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128</v>
      </c>
      <c r="DH113" s="1053"/>
      <c r="DI113" s="1053"/>
      <c r="DJ113" s="1053"/>
      <c r="DK113" s="1054"/>
      <c r="DL113" s="1055" t="s">
        <v>128</v>
      </c>
      <c r="DM113" s="1053"/>
      <c r="DN113" s="1053"/>
      <c r="DO113" s="1053"/>
      <c r="DP113" s="1054"/>
      <c r="DQ113" s="1055" t="s">
        <v>128</v>
      </c>
      <c r="DR113" s="1053"/>
      <c r="DS113" s="1053"/>
      <c r="DT113" s="1053"/>
      <c r="DU113" s="1054"/>
      <c r="DV113" s="1056" t="s">
        <v>128</v>
      </c>
      <c r="DW113" s="1057"/>
      <c r="DX113" s="1057"/>
      <c r="DY113" s="1057"/>
      <c r="DZ113" s="1058"/>
    </row>
    <row r="114" spans="1:130" s="247" customFormat="1" ht="26.25" customHeight="1" x14ac:dyDescent="0.15">
      <c r="A114" s="1048"/>
      <c r="B114" s="1049"/>
      <c r="C114" s="1044" t="s">
        <v>447</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308</v>
      </c>
      <c r="AB114" s="1053"/>
      <c r="AC114" s="1053"/>
      <c r="AD114" s="1053"/>
      <c r="AE114" s="1054"/>
      <c r="AF114" s="1055">
        <v>449</v>
      </c>
      <c r="AG114" s="1053"/>
      <c r="AH114" s="1053"/>
      <c r="AI114" s="1053"/>
      <c r="AJ114" s="1054"/>
      <c r="AK114" s="1055">
        <v>480</v>
      </c>
      <c r="AL114" s="1053"/>
      <c r="AM114" s="1053"/>
      <c r="AN114" s="1053"/>
      <c r="AO114" s="1054"/>
      <c r="AP114" s="1056">
        <v>0.1</v>
      </c>
      <c r="AQ114" s="1057"/>
      <c r="AR114" s="1057"/>
      <c r="AS114" s="1057"/>
      <c r="AT114" s="1058"/>
      <c r="AU114" s="994"/>
      <c r="AV114" s="995"/>
      <c r="AW114" s="995"/>
      <c r="AX114" s="995"/>
      <c r="AY114" s="995"/>
      <c r="AZ114" s="1043" t="s">
        <v>448</v>
      </c>
      <c r="BA114" s="1044"/>
      <c r="BB114" s="1044"/>
      <c r="BC114" s="1044"/>
      <c r="BD114" s="1044"/>
      <c r="BE114" s="1044"/>
      <c r="BF114" s="1044"/>
      <c r="BG114" s="1044"/>
      <c r="BH114" s="1044"/>
      <c r="BI114" s="1044"/>
      <c r="BJ114" s="1044"/>
      <c r="BK114" s="1044"/>
      <c r="BL114" s="1044"/>
      <c r="BM114" s="1044"/>
      <c r="BN114" s="1044"/>
      <c r="BO114" s="1044"/>
      <c r="BP114" s="1045"/>
      <c r="BQ114" s="1013">
        <v>108870</v>
      </c>
      <c r="BR114" s="1014"/>
      <c r="BS114" s="1014"/>
      <c r="BT114" s="1014"/>
      <c r="BU114" s="1014"/>
      <c r="BV114" s="1014">
        <v>102748</v>
      </c>
      <c r="BW114" s="1014"/>
      <c r="BX114" s="1014"/>
      <c r="BY114" s="1014"/>
      <c r="BZ114" s="1014"/>
      <c r="CA114" s="1014">
        <v>82014</v>
      </c>
      <c r="CB114" s="1014"/>
      <c r="CC114" s="1014"/>
      <c r="CD114" s="1014"/>
      <c r="CE114" s="1014"/>
      <c r="CF114" s="1008">
        <v>12.2</v>
      </c>
      <c r="CG114" s="1009"/>
      <c r="CH114" s="1009"/>
      <c r="CI114" s="1009"/>
      <c r="CJ114" s="1009"/>
      <c r="CK114" s="1039"/>
      <c r="CL114" s="1040"/>
      <c r="CM114" s="1010" t="s">
        <v>449</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128</v>
      </c>
      <c r="DH114" s="1053"/>
      <c r="DI114" s="1053"/>
      <c r="DJ114" s="1053"/>
      <c r="DK114" s="1054"/>
      <c r="DL114" s="1055" t="s">
        <v>128</v>
      </c>
      <c r="DM114" s="1053"/>
      <c r="DN114" s="1053"/>
      <c r="DO114" s="1053"/>
      <c r="DP114" s="1054"/>
      <c r="DQ114" s="1055" t="s">
        <v>128</v>
      </c>
      <c r="DR114" s="1053"/>
      <c r="DS114" s="1053"/>
      <c r="DT114" s="1053"/>
      <c r="DU114" s="1054"/>
      <c r="DV114" s="1056" t="s">
        <v>128</v>
      </c>
      <c r="DW114" s="1057"/>
      <c r="DX114" s="1057"/>
      <c r="DY114" s="1057"/>
      <c r="DZ114" s="1058"/>
    </row>
    <row r="115" spans="1:130" s="247" customFormat="1" ht="26.25" customHeight="1" x14ac:dyDescent="0.15">
      <c r="A115" s="1048"/>
      <c r="B115" s="1049"/>
      <c r="C115" s="1044" t="s">
        <v>450</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37946</v>
      </c>
      <c r="AB115" s="1028"/>
      <c r="AC115" s="1028"/>
      <c r="AD115" s="1028"/>
      <c r="AE115" s="1029"/>
      <c r="AF115" s="1030">
        <v>37924</v>
      </c>
      <c r="AG115" s="1028"/>
      <c r="AH115" s="1028"/>
      <c r="AI115" s="1028"/>
      <c r="AJ115" s="1029"/>
      <c r="AK115" s="1030">
        <v>46744</v>
      </c>
      <c r="AL115" s="1028"/>
      <c r="AM115" s="1028"/>
      <c r="AN115" s="1028"/>
      <c r="AO115" s="1029"/>
      <c r="AP115" s="1031">
        <v>7</v>
      </c>
      <c r="AQ115" s="1032"/>
      <c r="AR115" s="1032"/>
      <c r="AS115" s="1032"/>
      <c r="AT115" s="1033"/>
      <c r="AU115" s="994"/>
      <c r="AV115" s="995"/>
      <c r="AW115" s="995"/>
      <c r="AX115" s="995"/>
      <c r="AY115" s="995"/>
      <c r="AZ115" s="1043" t="s">
        <v>451</v>
      </c>
      <c r="BA115" s="1044"/>
      <c r="BB115" s="1044"/>
      <c r="BC115" s="1044"/>
      <c r="BD115" s="1044"/>
      <c r="BE115" s="1044"/>
      <c r="BF115" s="1044"/>
      <c r="BG115" s="1044"/>
      <c r="BH115" s="1044"/>
      <c r="BI115" s="1044"/>
      <c r="BJ115" s="1044"/>
      <c r="BK115" s="1044"/>
      <c r="BL115" s="1044"/>
      <c r="BM115" s="1044"/>
      <c r="BN115" s="1044"/>
      <c r="BO115" s="1044"/>
      <c r="BP115" s="1045"/>
      <c r="BQ115" s="1013" t="s">
        <v>128</v>
      </c>
      <c r="BR115" s="1014"/>
      <c r="BS115" s="1014"/>
      <c r="BT115" s="1014"/>
      <c r="BU115" s="1014"/>
      <c r="BV115" s="1014" t="s">
        <v>128</v>
      </c>
      <c r="BW115" s="1014"/>
      <c r="BX115" s="1014"/>
      <c r="BY115" s="1014"/>
      <c r="BZ115" s="1014"/>
      <c r="CA115" s="1014" t="s">
        <v>128</v>
      </c>
      <c r="CB115" s="1014"/>
      <c r="CC115" s="1014"/>
      <c r="CD115" s="1014"/>
      <c r="CE115" s="1014"/>
      <c r="CF115" s="1008" t="s">
        <v>128</v>
      </c>
      <c r="CG115" s="1009"/>
      <c r="CH115" s="1009"/>
      <c r="CI115" s="1009"/>
      <c r="CJ115" s="1009"/>
      <c r="CK115" s="1039"/>
      <c r="CL115" s="1040"/>
      <c r="CM115" s="1043" t="s">
        <v>452</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128</v>
      </c>
      <c r="DH115" s="1053"/>
      <c r="DI115" s="1053"/>
      <c r="DJ115" s="1053"/>
      <c r="DK115" s="1054"/>
      <c r="DL115" s="1055" t="s">
        <v>128</v>
      </c>
      <c r="DM115" s="1053"/>
      <c r="DN115" s="1053"/>
      <c r="DO115" s="1053"/>
      <c r="DP115" s="1054"/>
      <c r="DQ115" s="1055" t="s">
        <v>128</v>
      </c>
      <c r="DR115" s="1053"/>
      <c r="DS115" s="1053"/>
      <c r="DT115" s="1053"/>
      <c r="DU115" s="1054"/>
      <c r="DV115" s="1056" t="s">
        <v>128</v>
      </c>
      <c r="DW115" s="1057"/>
      <c r="DX115" s="1057"/>
      <c r="DY115" s="1057"/>
      <c r="DZ115" s="1058"/>
    </row>
    <row r="116" spans="1:130" s="247" customFormat="1" ht="26.25" customHeight="1" x14ac:dyDescent="0.15">
      <c r="A116" s="1050"/>
      <c r="B116" s="1051"/>
      <c r="C116" s="1059" t="s">
        <v>453</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128</v>
      </c>
      <c r="AB116" s="1053"/>
      <c r="AC116" s="1053"/>
      <c r="AD116" s="1053"/>
      <c r="AE116" s="1054"/>
      <c r="AF116" s="1055" t="s">
        <v>128</v>
      </c>
      <c r="AG116" s="1053"/>
      <c r="AH116" s="1053"/>
      <c r="AI116" s="1053"/>
      <c r="AJ116" s="1054"/>
      <c r="AK116" s="1055" t="s">
        <v>128</v>
      </c>
      <c r="AL116" s="1053"/>
      <c r="AM116" s="1053"/>
      <c r="AN116" s="1053"/>
      <c r="AO116" s="1054"/>
      <c r="AP116" s="1056" t="s">
        <v>128</v>
      </c>
      <c r="AQ116" s="1057"/>
      <c r="AR116" s="1057"/>
      <c r="AS116" s="1057"/>
      <c r="AT116" s="1058"/>
      <c r="AU116" s="994"/>
      <c r="AV116" s="995"/>
      <c r="AW116" s="995"/>
      <c r="AX116" s="995"/>
      <c r="AY116" s="995"/>
      <c r="AZ116" s="1061" t="s">
        <v>454</v>
      </c>
      <c r="BA116" s="1062"/>
      <c r="BB116" s="1062"/>
      <c r="BC116" s="1062"/>
      <c r="BD116" s="1062"/>
      <c r="BE116" s="1062"/>
      <c r="BF116" s="1062"/>
      <c r="BG116" s="1062"/>
      <c r="BH116" s="1062"/>
      <c r="BI116" s="1062"/>
      <c r="BJ116" s="1062"/>
      <c r="BK116" s="1062"/>
      <c r="BL116" s="1062"/>
      <c r="BM116" s="1062"/>
      <c r="BN116" s="1062"/>
      <c r="BO116" s="1062"/>
      <c r="BP116" s="1063"/>
      <c r="BQ116" s="1013" t="s">
        <v>128</v>
      </c>
      <c r="BR116" s="1014"/>
      <c r="BS116" s="1014"/>
      <c r="BT116" s="1014"/>
      <c r="BU116" s="1014"/>
      <c r="BV116" s="1014" t="s">
        <v>128</v>
      </c>
      <c r="BW116" s="1014"/>
      <c r="BX116" s="1014"/>
      <c r="BY116" s="1014"/>
      <c r="BZ116" s="1014"/>
      <c r="CA116" s="1014" t="s">
        <v>128</v>
      </c>
      <c r="CB116" s="1014"/>
      <c r="CC116" s="1014"/>
      <c r="CD116" s="1014"/>
      <c r="CE116" s="1014"/>
      <c r="CF116" s="1008" t="s">
        <v>128</v>
      </c>
      <c r="CG116" s="1009"/>
      <c r="CH116" s="1009"/>
      <c r="CI116" s="1009"/>
      <c r="CJ116" s="1009"/>
      <c r="CK116" s="1039"/>
      <c r="CL116" s="1040"/>
      <c r="CM116" s="1010" t="s">
        <v>455</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128</v>
      </c>
      <c r="DH116" s="1053"/>
      <c r="DI116" s="1053"/>
      <c r="DJ116" s="1053"/>
      <c r="DK116" s="1054"/>
      <c r="DL116" s="1055" t="s">
        <v>128</v>
      </c>
      <c r="DM116" s="1053"/>
      <c r="DN116" s="1053"/>
      <c r="DO116" s="1053"/>
      <c r="DP116" s="1054"/>
      <c r="DQ116" s="1055" t="s">
        <v>128</v>
      </c>
      <c r="DR116" s="1053"/>
      <c r="DS116" s="1053"/>
      <c r="DT116" s="1053"/>
      <c r="DU116" s="1054"/>
      <c r="DV116" s="1056" t="s">
        <v>128</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456</v>
      </c>
      <c r="Z117" s="980"/>
      <c r="AA117" s="1070">
        <v>241809</v>
      </c>
      <c r="AB117" s="1071"/>
      <c r="AC117" s="1071"/>
      <c r="AD117" s="1071"/>
      <c r="AE117" s="1072"/>
      <c r="AF117" s="1073">
        <v>231164</v>
      </c>
      <c r="AG117" s="1071"/>
      <c r="AH117" s="1071"/>
      <c r="AI117" s="1071"/>
      <c r="AJ117" s="1072"/>
      <c r="AK117" s="1073">
        <v>232454</v>
      </c>
      <c r="AL117" s="1071"/>
      <c r="AM117" s="1071"/>
      <c r="AN117" s="1071"/>
      <c r="AO117" s="1072"/>
      <c r="AP117" s="1074"/>
      <c r="AQ117" s="1075"/>
      <c r="AR117" s="1075"/>
      <c r="AS117" s="1075"/>
      <c r="AT117" s="1076"/>
      <c r="AU117" s="994"/>
      <c r="AV117" s="995"/>
      <c r="AW117" s="995"/>
      <c r="AX117" s="995"/>
      <c r="AY117" s="995"/>
      <c r="AZ117" s="1061" t="s">
        <v>457</v>
      </c>
      <c r="BA117" s="1062"/>
      <c r="BB117" s="1062"/>
      <c r="BC117" s="1062"/>
      <c r="BD117" s="1062"/>
      <c r="BE117" s="1062"/>
      <c r="BF117" s="1062"/>
      <c r="BG117" s="1062"/>
      <c r="BH117" s="1062"/>
      <c r="BI117" s="1062"/>
      <c r="BJ117" s="1062"/>
      <c r="BK117" s="1062"/>
      <c r="BL117" s="1062"/>
      <c r="BM117" s="1062"/>
      <c r="BN117" s="1062"/>
      <c r="BO117" s="1062"/>
      <c r="BP117" s="1063"/>
      <c r="BQ117" s="1013" t="s">
        <v>128</v>
      </c>
      <c r="BR117" s="1014"/>
      <c r="BS117" s="1014"/>
      <c r="BT117" s="1014"/>
      <c r="BU117" s="1014"/>
      <c r="BV117" s="1014" t="s">
        <v>128</v>
      </c>
      <c r="BW117" s="1014"/>
      <c r="BX117" s="1014"/>
      <c r="BY117" s="1014"/>
      <c r="BZ117" s="1014"/>
      <c r="CA117" s="1014" t="s">
        <v>128</v>
      </c>
      <c r="CB117" s="1014"/>
      <c r="CC117" s="1014"/>
      <c r="CD117" s="1014"/>
      <c r="CE117" s="1014"/>
      <c r="CF117" s="1008" t="s">
        <v>128</v>
      </c>
      <c r="CG117" s="1009"/>
      <c r="CH117" s="1009"/>
      <c r="CI117" s="1009"/>
      <c r="CJ117" s="1009"/>
      <c r="CK117" s="1039"/>
      <c r="CL117" s="1040"/>
      <c r="CM117" s="1010" t="s">
        <v>458</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128</v>
      </c>
      <c r="DH117" s="1053"/>
      <c r="DI117" s="1053"/>
      <c r="DJ117" s="1053"/>
      <c r="DK117" s="1054"/>
      <c r="DL117" s="1055" t="s">
        <v>128</v>
      </c>
      <c r="DM117" s="1053"/>
      <c r="DN117" s="1053"/>
      <c r="DO117" s="1053"/>
      <c r="DP117" s="1054"/>
      <c r="DQ117" s="1055" t="s">
        <v>128</v>
      </c>
      <c r="DR117" s="1053"/>
      <c r="DS117" s="1053"/>
      <c r="DT117" s="1053"/>
      <c r="DU117" s="1054"/>
      <c r="DV117" s="1056" t="s">
        <v>128</v>
      </c>
      <c r="DW117" s="1057"/>
      <c r="DX117" s="1057"/>
      <c r="DY117" s="1057"/>
      <c r="DZ117" s="1058"/>
    </row>
    <row r="118" spans="1:130" s="247" customFormat="1" ht="26.25" customHeight="1" x14ac:dyDescent="0.15">
      <c r="A118" s="998" t="s">
        <v>432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430</v>
      </c>
      <c r="AB118" s="979"/>
      <c r="AC118" s="979"/>
      <c r="AD118" s="979"/>
      <c r="AE118" s="980"/>
      <c r="AF118" s="978" t="s">
        <v>308</v>
      </c>
      <c r="AG118" s="979"/>
      <c r="AH118" s="979"/>
      <c r="AI118" s="979"/>
      <c r="AJ118" s="980"/>
      <c r="AK118" s="978" t="s">
        <v>307</v>
      </c>
      <c r="AL118" s="979"/>
      <c r="AM118" s="979"/>
      <c r="AN118" s="979"/>
      <c r="AO118" s="980"/>
      <c r="AP118" s="1065" t="s">
        <v>431</v>
      </c>
      <c r="AQ118" s="1066"/>
      <c r="AR118" s="1066"/>
      <c r="AS118" s="1066"/>
      <c r="AT118" s="1067"/>
      <c r="AU118" s="994"/>
      <c r="AV118" s="995"/>
      <c r="AW118" s="995"/>
      <c r="AX118" s="995"/>
      <c r="AY118" s="995"/>
      <c r="AZ118" s="1068" t="s">
        <v>459</v>
      </c>
      <c r="BA118" s="1059"/>
      <c r="BB118" s="1059"/>
      <c r="BC118" s="1059"/>
      <c r="BD118" s="1059"/>
      <c r="BE118" s="1059"/>
      <c r="BF118" s="1059"/>
      <c r="BG118" s="1059"/>
      <c r="BH118" s="1059"/>
      <c r="BI118" s="1059"/>
      <c r="BJ118" s="1059"/>
      <c r="BK118" s="1059"/>
      <c r="BL118" s="1059"/>
      <c r="BM118" s="1059"/>
      <c r="BN118" s="1059"/>
      <c r="BO118" s="1059"/>
      <c r="BP118" s="1060"/>
      <c r="BQ118" s="1091" t="s">
        <v>128</v>
      </c>
      <c r="BR118" s="1092"/>
      <c r="BS118" s="1092"/>
      <c r="BT118" s="1092"/>
      <c r="BU118" s="1092"/>
      <c r="BV118" s="1092" t="s">
        <v>128</v>
      </c>
      <c r="BW118" s="1092"/>
      <c r="BX118" s="1092"/>
      <c r="BY118" s="1092"/>
      <c r="BZ118" s="1092"/>
      <c r="CA118" s="1092" t="s">
        <v>128</v>
      </c>
      <c r="CB118" s="1092"/>
      <c r="CC118" s="1092"/>
      <c r="CD118" s="1092"/>
      <c r="CE118" s="1092"/>
      <c r="CF118" s="1008" t="s">
        <v>128</v>
      </c>
      <c r="CG118" s="1009"/>
      <c r="CH118" s="1009"/>
      <c r="CI118" s="1009"/>
      <c r="CJ118" s="1009"/>
      <c r="CK118" s="1039"/>
      <c r="CL118" s="1040"/>
      <c r="CM118" s="1010" t="s">
        <v>460</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128</v>
      </c>
      <c r="DH118" s="1053"/>
      <c r="DI118" s="1053"/>
      <c r="DJ118" s="1053"/>
      <c r="DK118" s="1054"/>
      <c r="DL118" s="1055" t="s">
        <v>128</v>
      </c>
      <c r="DM118" s="1053"/>
      <c r="DN118" s="1053"/>
      <c r="DO118" s="1053"/>
      <c r="DP118" s="1054"/>
      <c r="DQ118" s="1055" t="s">
        <v>128</v>
      </c>
      <c r="DR118" s="1053"/>
      <c r="DS118" s="1053"/>
      <c r="DT118" s="1053"/>
      <c r="DU118" s="1054"/>
      <c r="DV118" s="1056" t="s">
        <v>128</v>
      </c>
      <c r="DW118" s="1057"/>
      <c r="DX118" s="1057"/>
      <c r="DY118" s="1057"/>
      <c r="DZ118" s="1058"/>
    </row>
    <row r="119" spans="1:130" s="247" customFormat="1" ht="26.25" customHeight="1" x14ac:dyDescent="0.15">
      <c r="A119" s="1152" t="s">
        <v>435</v>
      </c>
      <c r="B119" s="1038"/>
      <c r="C119" s="1017" t="s">
        <v>436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v>37946</v>
      </c>
      <c r="AB119" s="986"/>
      <c r="AC119" s="986"/>
      <c r="AD119" s="986"/>
      <c r="AE119" s="987"/>
      <c r="AF119" s="988">
        <v>37924</v>
      </c>
      <c r="AG119" s="986"/>
      <c r="AH119" s="986"/>
      <c r="AI119" s="986"/>
      <c r="AJ119" s="987"/>
      <c r="AK119" s="988">
        <v>46744</v>
      </c>
      <c r="AL119" s="986"/>
      <c r="AM119" s="986"/>
      <c r="AN119" s="986"/>
      <c r="AO119" s="987"/>
      <c r="AP119" s="989">
        <v>7</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461</v>
      </c>
      <c r="BP119" s="1100"/>
      <c r="BQ119" s="1091">
        <v>2480987</v>
      </c>
      <c r="BR119" s="1092"/>
      <c r="BS119" s="1092"/>
      <c r="BT119" s="1092"/>
      <c r="BU119" s="1092"/>
      <c r="BV119" s="1092">
        <v>2614356</v>
      </c>
      <c r="BW119" s="1092"/>
      <c r="BX119" s="1092"/>
      <c r="BY119" s="1092"/>
      <c r="BZ119" s="1092"/>
      <c r="CA119" s="1092">
        <v>2509015</v>
      </c>
      <c r="CB119" s="1092"/>
      <c r="CC119" s="1092"/>
      <c r="CD119" s="1092"/>
      <c r="CE119" s="1092"/>
      <c r="CF119" s="1093"/>
      <c r="CG119" s="1094"/>
      <c r="CH119" s="1094"/>
      <c r="CI119" s="1094"/>
      <c r="CJ119" s="1095"/>
      <c r="CK119" s="1041"/>
      <c r="CL119" s="1042"/>
      <c r="CM119" s="1096" t="s">
        <v>462</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128</v>
      </c>
      <c r="DH119" s="1078"/>
      <c r="DI119" s="1078"/>
      <c r="DJ119" s="1078"/>
      <c r="DK119" s="1079"/>
      <c r="DL119" s="1077" t="s">
        <v>128</v>
      </c>
      <c r="DM119" s="1078"/>
      <c r="DN119" s="1078"/>
      <c r="DO119" s="1078"/>
      <c r="DP119" s="1079"/>
      <c r="DQ119" s="1077" t="s">
        <v>128</v>
      </c>
      <c r="DR119" s="1078"/>
      <c r="DS119" s="1078"/>
      <c r="DT119" s="1078"/>
      <c r="DU119" s="1079"/>
      <c r="DV119" s="1080" t="s">
        <v>128</v>
      </c>
      <c r="DW119" s="1081"/>
      <c r="DX119" s="1081"/>
      <c r="DY119" s="1081"/>
      <c r="DZ119" s="1082"/>
    </row>
    <row r="120" spans="1:130" s="247" customFormat="1" ht="26.25" customHeight="1" x14ac:dyDescent="0.15">
      <c r="A120" s="1153"/>
      <c r="B120" s="1040"/>
      <c r="C120" s="1010" t="s">
        <v>439</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128</v>
      </c>
      <c r="AB120" s="1053"/>
      <c r="AC120" s="1053"/>
      <c r="AD120" s="1053"/>
      <c r="AE120" s="1054"/>
      <c r="AF120" s="1055" t="s">
        <v>128</v>
      </c>
      <c r="AG120" s="1053"/>
      <c r="AH120" s="1053"/>
      <c r="AI120" s="1053"/>
      <c r="AJ120" s="1054"/>
      <c r="AK120" s="1055" t="s">
        <v>128</v>
      </c>
      <c r="AL120" s="1053"/>
      <c r="AM120" s="1053"/>
      <c r="AN120" s="1053"/>
      <c r="AO120" s="1054"/>
      <c r="AP120" s="1056" t="s">
        <v>128</v>
      </c>
      <c r="AQ120" s="1057"/>
      <c r="AR120" s="1057"/>
      <c r="AS120" s="1057"/>
      <c r="AT120" s="1058"/>
      <c r="AU120" s="1083" t="s">
        <v>463</v>
      </c>
      <c r="AV120" s="1084"/>
      <c r="AW120" s="1084"/>
      <c r="AX120" s="1084"/>
      <c r="AY120" s="1085"/>
      <c r="AZ120" s="1034" t="s">
        <v>464</v>
      </c>
      <c r="BA120" s="983"/>
      <c r="BB120" s="983"/>
      <c r="BC120" s="983"/>
      <c r="BD120" s="983"/>
      <c r="BE120" s="983"/>
      <c r="BF120" s="983"/>
      <c r="BG120" s="983"/>
      <c r="BH120" s="983"/>
      <c r="BI120" s="983"/>
      <c r="BJ120" s="983"/>
      <c r="BK120" s="983"/>
      <c r="BL120" s="983"/>
      <c r="BM120" s="983"/>
      <c r="BN120" s="983"/>
      <c r="BO120" s="983"/>
      <c r="BP120" s="984"/>
      <c r="BQ120" s="1020">
        <v>369177</v>
      </c>
      <c r="BR120" s="1021"/>
      <c r="BS120" s="1021"/>
      <c r="BT120" s="1021"/>
      <c r="BU120" s="1021"/>
      <c r="BV120" s="1021">
        <v>332809</v>
      </c>
      <c r="BW120" s="1021"/>
      <c r="BX120" s="1021"/>
      <c r="BY120" s="1021"/>
      <c r="BZ120" s="1021"/>
      <c r="CA120" s="1021">
        <v>358775</v>
      </c>
      <c r="CB120" s="1021"/>
      <c r="CC120" s="1021"/>
      <c r="CD120" s="1021"/>
      <c r="CE120" s="1021"/>
      <c r="CF120" s="1035">
        <v>53.5</v>
      </c>
      <c r="CG120" s="1036"/>
      <c r="CH120" s="1036"/>
      <c r="CI120" s="1036"/>
      <c r="CJ120" s="1036"/>
      <c r="CK120" s="1101" t="s">
        <v>465</v>
      </c>
      <c r="CL120" s="1102"/>
      <c r="CM120" s="1102"/>
      <c r="CN120" s="1102"/>
      <c r="CO120" s="1103"/>
      <c r="CP120" s="1109" t="s">
        <v>405</v>
      </c>
      <c r="CQ120" s="1110"/>
      <c r="CR120" s="1110"/>
      <c r="CS120" s="1110"/>
      <c r="CT120" s="1110"/>
      <c r="CU120" s="1110"/>
      <c r="CV120" s="1110"/>
      <c r="CW120" s="1110"/>
      <c r="CX120" s="1110"/>
      <c r="CY120" s="1110"/>
      <c r="CZ120" s="1110"/>
      <c r="DA120" s="1110"/>
      <c r="DB120" s="1110"/>
      <c r="DC120" s="1110"/>
      <c r="DD120" s="1110"/>
      <c r="DE120" s="1110"/>
      <c r="DF120" s="1111"/>
      <c r="DG120" s="1020">
        <v>311792</v>
      </c>
      <c r="DH120" s="1021"/>
      <c r="DI120" s="1021"/>
      <c r="DJ120" s="1021"/>
      <c r="DK120" s="1021"/>
      <c r="DL120" s="1021">
        <v>281620</v>
      </c>
      <c r="DM120" s="1021"/>
      <c r="DN120" s="1021"/>
      <c r="DO120" s="1021"/>
      <c r="DP120" s="1021"/>
      <c r="DQ120" s="1021">
        <v>296983</v>
      </c>
      <c r="DR120" s="1021"/>
      <c r="DS120" s="1021"/>
      <c r="DT120" s="1021"/>
      <c r="DU120" s="1021"/>
      <c r="DV120" s="1022">
        <v>44.3</v>
      </c>
      <c r="DW120" s="1022"/>
      <c r="DX120" s="1022"/>
      <c r="DY120" s="1022"/>
      <c r="DZ120" s="1023"/>
    </row>
    <row r="121" spans="1:130" s="247" customFormat="1" ht="26.25" customHeight="1" x14ac:dyDescent="0.15">
      <c r="A121" s="1153"/>
      <c r="B121" s="1040"/>
      <c r="C121" s="1061" t="s">
        <v>466</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128</v>
      </c>
      <c r="AB121" s="1053"/>
      <c r="AC121" s="1053"/>
      <c r="AD121" s="1053"/>
      <c r="AE121" s="1054"/>
      <c r="AF121" s="1055" t="s">
        <v>128</v>
      </c>
      <c r="AG121" s="1053"/>
      <c r="AH121" s="1053"/>
      <c r="AI121" s="1053"/>
      <c r="AJ121" s="1054"/>
      <c r="AK121" s="1055" t="s">
        <v>128</v>
      </c>
      <c r="AL121" s="1053"/>
      <c r="AM121" s="1053"/>
      <c r="AN121" s="1053"/>
      <c r="AO121" s="1054"/>
      <c r="AP121" s="1056" t="s">
        <v>128</v>
      </c>
      <c r="AQ121" s="1057"/>
      <c r="AR121" s="1057"/>
      <c r="AS121" s="1057"/>
      <c r="AT121" s="1058"/>
      <c r="AU121" s="1086"/>
      <c r="AV121" s="1087"/>
      <c r="AW121" s="1087"/>
      <c r="AX121" s="1087"/>
      <c r="AY121" s="1088"/>
      <c r="AZ121" s="1043" t="s">
        <v>467</v>
      </c>
      <c r="BA121" s="1044"/>
      <c r="BB121" s="1044"/>
      <c r="BC121" s="1044"/>
      <c r="BD121" s="1044"/>
      <c r="BE121" s="1044"/>
      <c r="BF121" s="1044"/>
      <c r="BG121" s="1044"/>
      <c r="BH121" s="1044"/>
      <c r="BI121" s="1044"/>
      <c r="BJ121" s="1044"/>
      <c r="BK121" s="1044"/>
      <c r="BL121" s="1044"/>
      <c r="BM121" s="1044"/>
      <c r="BN121" s="1044"/>
      <c r="BO121" s="1044"/>
      <c r="BP121" s="1045"/>
      <c r="BQ121" s="1013">
        <v>26326</v>
      </c>
      <c r="BR121" s="1014"/>
      <c r="BS121" s="1014"/>
      <c r="BT121" s="1014"/>
      <c r="BU121" s="1014"/>
      <c r="BV121" s="1014">
        <v>19907</v>
      </c>
      <c r="BW121" s="1014"/>
      <c r="BX121" s="1014"/>
      <c r="BY121" s="1014"/>
      <c r="BZ121" s="1014"/>
      <c r="CA121" s="1014">
        <v>7284</v>
      </c>
      <c r="CB121" s="1014"/>
      <c r="CC121" s="1014"/>
      <c r="CD121" s="1014"/>
      <c r="CE121" s="1014"/>
      <c r="CF121" s="1008">
        <v>1.1000000000000001</v>
      </c>
      <c r="CG121" s="1009"/>
      <c r="CH121" s="1009"/>
      <c r="CI121" s="1009"/>
      <c r="CJ121" s="1009"/>
      <c r="CK121" s="1104"/>
      <c r="CL121" s="1105"/>
      <c r="CM121" s="1105"/>
      <c r="CN121" s="1105"/>
      <c r="CO121" s="1106"/>
      <c r="CP121" s="1114" t="s">
        <v>407</v>
      </c>
      <c r="CQ121" s="1115"/>
      <c r="CR121" s="1115"/>
      <c r="CS121" s="1115"/>
      <c r="CT121" s="1115"/>
      <c r="CU121" s="1115"/>
      <c r="CV121" s="1115"/>
      <c r="CW121" s="1115"/>
      <c r="CX121" s="1115"/>
      <c r="CY121" s="1115"/>
      <c r="CZ121" s="1115"/>
      <c r="DA121" s="1115"/>
      <c r="DB121" s="1115"/>
      <c r="DC121" s="1115"/>
      <c r="DD121" s="1115"/>
      <c r="DE121" s="1115"/>
      <c r="DF121" s="1116"/>
      <c r="DG121" s="1013">
        <v>200470</v>
      </c>
      <c r="DH121" s="1014"/>
      <c r="DI121" s="1014"/>
      <c r="DJ121" s="1014"/>
      <c r="DK121" s="1014"/>
      <c r="DL121" s="1014">
        <v>222755</v>
      </c>
      <c r="DM121" s="1014"/>
      <c r="DN121" s="1014"/>
      <c r="DO121" s="1014"/>
      <c r="DP121" s="1014"/>
      <c r="DQ121" s="1014">
        <v>225930</v>
      </c>
      <c r="DR121" s="1014"/>
      <c r="DS121" s="1014"/>
      <c r="DT121" s="1014"/>
      <c r="DU121" s="1014"/>
      <c r="DV121" s="1015">
        <v>33.700000000000003</v>
      </c>
      <c r="DW121" s="1015"/>
      <c r="DX121" s="1015"/>
      <c r="DY121" s="1015"/>
      <c r="DZ121" s="1016"/>
    </row>
    <row r="122" spans="1:130" s="247" customFormat="1" ht="26.25" customHeight="1" x14ac:dyDescent="0.15">
      <c r="A122" s="1153"/>
      <c r="B122" s="1040"/>
      <c r="C122" s="1010" t="s">
        <v>449</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128</v>
      </c>
      <c r="AB122" s="1053"/>
      <c r="AC122" s="1053"/>
      <c r="AD122" s="1053"/>
      <c r="AE122" s="1054"/>
      <c r="AF122" s="1055" t="s">
        <v>128</v>
      </c>
      <c r="AG122" s="1053"/>
      <c r="AH122" s="1053"/>
      <c r="AI122" s="1053"/>
      <c r="AJ122" s="1054"/>
      <c r="AK122" s="1055" t="s">
        <v>128</v>
      </c>
      <c r="AL122" s="1053"/>
      <c r="AM122" s="1053"/>
      <c r="AN122" s="1053"/>
      <c r="AO122" s="1054"/>
      <c r="AP122" s="1056" t="s">
        <v>128</v>
      </c>
      <c r="AQ122" s="1057"/>
      <c r="AR122" s="1057"/>
      <c r="AS122" s="1057"/>
      <c r="AT122" s="1058"/>
      <c r="AU122" s="1086"/>
      <c r="AV122" s="1087"/>
      <c r="AW122" s="1087"/>
      <c r="AX122" s="1087"/>
      <c r="AY122" s="1088"/>
      <c r="AZ122" s="1068" t="s">
        <v>468</v>
      </c>
      <c r="BA122" s="1059"/>
      <c r="BB122" s="1059"/>
      <c r="BC122" s="1059"/>
      <c r="BD122" s="1059"/>
      <c r="BE122" s="1059"/>
      <c r="BF122" s="1059"/>
      <c r="BG122" s="1059"/>
      <c r="BH122" s="1059"/>
      <c r="BI122" s="1059"/>
      <c r="BJ122" s="1059"/>
      <c r="BK122" s="1059"/>
      <c r="BL122" s="1059"/>
      <c r="BM122" s="1059"/>
      <c r="BN122" s="1059"/>
      <c r="BO122" s="1059"/>
      <c r="BP122" s="1060"/>
      <c r="BQ122" s="1091">
        <v>1144183</v>
      </c>
      <c r="BR122" s="1092"/>
      <c r="BS122" s="1092"/>
      <c r="BT122" s="1092"/>
      <c r="BU122" s="1092"/>
      <c r="BV122" s="1092">
        <v>1115044</v>
      </c>
      <c r="BW122" s="1092"/>
      <c r="BX122" s="1092"/>
      <c r="BY122" s="1092"/>
      <c r="BZ122" s="1092"/>
      <c r="CA122" s="1092">
        <v>1108851</v>
      </c>
      <c r="CB122" s="1092"/>
      <c r="CC122" s="1092"/>
      <c r="CD122" s="1092"/>
      <c r="CE122" s="1092"/>
      <c r="CF122" s="1112">
        <v>165.3</v>
      </c>
      <c r="CG122" s="1113"/>
      <c r="CH122" s="1113"/>
      <c r="CI122" s="1113"/>
      <c r="CJ122" s="1113"/>
      <c r="CK122" s="1104"/>
      <c r="CL122" s="1105"/>
      <c r="CM122" s="1105"/>
      <c r="CN122" s="1105"/>
      <c r="CO122" s="1106"/>
      <c r="CP122" s="1114" t="s">
        <v>409</v>
      </c>
      <c r="CQ122" s="1115"/>
      <c r="CR122" s="1115"/>
      <c r="CS122" s="1115"/>
      <c r="CT122" s="1115"/>
      <c r="CU122" s="1115"/>
      <c r="CV122" s="1115"/>
      <c r="CW122" s="1115"/>
      <c r="CX122" s="1115"/>
      <c r="CY122" s="1115"/>
      <c r="CZ122" s="1115"/>
      <c r="DA122" s="1115"/>
      <c r="DB122" s="1115"/>
      <c r="DC122" s="1115"/>
      <c r="DD122" s="1115"/>
      <c r="DE122" s="1115"/>
      <c r="DF122" s="1116"/>
      <c r="DG122" s="1013">
        <v>43276</v>
      </c>
      <c r="DH122" s="1014"/>
      <c r="DI122" s="1014"/>
      <c r="DJ122" s="1014"/>
      <c r="DK122" s="1014"/>
      <c r="DL122" s="1014">
        <v>42962</v>
      </c>
      <c r="DM122" s="1014"/>
      <c r="DN122" s="1014"/>
      <c r="DO122" s="1014"/>
      <c r="DP122" s="1014"/>
      <c r="DQ122" s="1014">
        <v>42891</v>
      </c>
      <c r="DR122" s="1014"/>
      <c r="DS122" s="1014"/>
      <c r="DT122" s="1014"/>
      <c r="DU122" s="1014"/>
      <c r="DV122" s="1015">
        <v>6.4</v>
      </c>
      <c r="DW122" s="1015"/>
      <c r="DX122" s="1015"/>
      <c r="DY122" s="1015"/>
      <c r="DZ122" s="1016"/>
    </row>
    <row r="123" spans="1:130" s="247" customFormat="1" ht="26.25" customHeight="1" x14ac:dyDescent="0.15">
      <c r="A123" s="1153"/>
      <c r="B123" s="1040"/>
      <c r="C123" s="1010" t="s">
        <v>455</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128</v>
      </c>
      <c r="AB123" s="1053"/>
      <c r="AC123" s="1053"/>
      <c r="AD123" s="1053"/>
      <c r="AE123" s="1054"/>
      <c r="AF123" s="1055" t="s">
        <v>128</v>
      </c>
      <c r="AG123" s="1053"/>
      <c r="AH123" s="1053"/>
      <c r="AI123" s="1053"/>
      <c r="AJ123" s="1054"/>
      <c r="AK123" s="1055" t="s">
        <v>128</v>
      </c>
      <c r="AL123" s="1053"/>
      <c r="AM123" s="1053"/>
      <c r="AN123" s="1053"/>
      <c r="AO123" s="1054"/>
      <c r="AP123" s="1056" t="s">
        <v>128</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469</v>
      </c>
      <c r="BP123" s="1100"/>
      <c r="BQ123" s="1159">
        <v>1539686</v>
      </c>
      <c r="BR123" s="1160"/>
      <c r="BS123" s="1160"/>
      <c r="BT123" s="1160"/>
      <c r="BU123" s="1160"/>
      <c r="BV123" s="1160">
        <v>1467760</v>
      </c>
      <c r="BW123" s="1160"/>
      <c r="BX123" s="1160"/>
      <c r="BY123" s="1160"/>
      <c r="BZ123" s="1160"/>
      <c r="CA123" s="1160">
        <v>1474910</v>
      </c>
      <c r="CB123" s="1160"/>
      <c r="CC123" s="1160"/>
      <c r="CD123" s="1160"/>
      <c r="CE123" s="1160"/>
      <c r="CF123" s="1093"/>
      <c r="CG123" s="1094"/>
      <c r="CH123" s="1094"/>
      <c r="CI123" s="1094"/>
      <c r="CJ123" s="1095"/>
      <c r="CK123" s="1104"/>
      <c r="CL123" s="1105"/>
      <c r="CM123" s="1105"/>
      <c r="CN123" s="1105"/>
      <c r="CO123" s="1106"/>
      <c r="CP123" s="1114" t="s">
        <v>410</v>
      </c>
      <c r="CQ123" s="1115"/>
      <c r="CR123" s="1115"/>
      <c r="CS123" s="1115"/>
      <c r="CT123" s="1115"/>
      <c r="CU123" s="1115"/>
      <c r="CV123" s="1115"/>
      <c r="CW123" s="1115"/>
      <c r="CX123" s="1115"/>
      <c r="CY123" s="1115"/>
      <c r="CZ123" s="1115"/>
      <c r="DA123" s="1115"/>
      <c r="DB123" s="1115"/>
      <c r="DC123" s="1115"/>
      <c r="DD123" s="1115"/>
      <c r="DE123" s="1115"/>
      <c r="DF123" s="1116"/>
      <c r="DG123" s="1052">
        <v>8173</v>
      </c>
      <c r="DH123" s="1053"/>
      <c r="DI123" s="1053"/>
      <c r="DJ123" s="1053"/>
      <c r="DK123" s="1054"/>
      <c r="DL123" s="1055">
        <v>7845</v>
      </c>
      <c r="DM123" s="1053"/>
      <c r="DN123" s="1053"/>
      <c r="DO123" s="1053"/>
      <c r="DP123" s="1054"/>
      <c r="DQ123" s="1055">
        <v>7515</v>
      </c>
      <c r="DR123" s="1053"/>
      <c r="DS123" s="1053"/>
      <c r="DT123" s="1053"/>
      <c r="DU123" s="1054"/>
      <c r="DV123" s="1056">
        <v>1.1000000000000001</v>
      </c>
      <c r="DW123" s="1057"/>
      <c r="DX123" s="1057"/>
      <c r="DY123" s="1057"/>
      <c r="DZ123" s="1058"/>
    </row>
    <row r="124" spans="1:130" s="247" customFormat="1" ht="26.25" customHeight="1" thickBot="1" x14ac:dyDescent="0.2">
      <c r="A124" s="1153"/>
      <c r="B124" s="1040"/>
      <c r="C124" s="1010" t="s">
        <v>458</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128</v>
      </c>
      <c r="AB124" s="1053"/>
      <c r="AC124" s="1053"/>
      <c r="AD124" s="1053"/>
      <c r="AE124" s="1054"/>
      <c r="AF124" s="1055" t="s">
        <v>128</v>
      </c>
      <c r="AG124" s="1053"/>
      <c r="AH124" s="1053"/>
      <c r="AI124" s="1053"/>
      <c r="AJ124" s="1054"/>
      <c r="AK124" s="1055" t="s">
        <v>128</v>
      </c>
      <c r="AL124" s="1053"/>
      <c r="AM124" s="1053"/>
      <c r="AN124" s="1053"/>
      <c r="AO124" s="1054"/>
      <c r="AP124" s="1056" t="s">
        <v>128</v>
      </c>
      <c r="AQ124" s="1057"/>
      <c r="AR124" s="1057"/>
      <c r="AS124" s="1057"/>
      <c r="AT124" s="1058"/>
      <c r="AU124" s="1155" t="s">
        <v>470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142.1</v>
      </c>
      <c r="BR124" s="1122"/>
      <c r="BS124" s="1122"/>
      <c r="BT124" s="1122"/>
      <c r="BU124" s="1122"/>
      <c r="BV124" s="1122">
        <v>174</v>
      </c>
      <c r="BW124" s="1122"/>
      <c r="BX124" s="1122"/>
      <c r="BY124" s="1122"/>
      <c r="BZ124" s="1122"/>
      <c r="CA124" s="1122">
        <v>154.1</v>
      </c>
      <c r="CB124" s="1122"/>
      <c r="CC124" s="1122"/>
      <c r="CD124" s="1122"/>
      <c r="CE124" s="1122"/>
      <c r="CF124" s="1123"/>
      <c r="CG124" s="1124"/>
      <c r="CH124" s="1124"/>
      <c r="CI124" s="1124"/>
      <c r="CJ124" s="1125"/>
      <c r="CK124" s="1107"/>
      <c r="CL124" s="1107"/>
      <c r="CM124" s="1107"/>
      <c r="CN124" s="1107"/>
      <c r="CO124" s="1108"/>
      <c r="CP124" s="1114" t="s">
        <v>471</v>
      </c>
      <c r="CQ124" s="1115"/>
      <c r="CR124" s="1115"/>
      <c r="CS124" s="1115"/>
      <c r="CT124" s="1115"/>
      <c r="CU124" s="1115"/>
      <c r="CV124" s="1115"/>
      <c r="CW124" s="1115"/>
      <c r="CX124" s="1115"/>
      <c r="CY124" s="1115"/>
      <c r="CZ124" s="1115"/>
      <c r="DA124" s="1115"/>
      <c r="DB124" s="1115"/>
      <c r="DC124" s="1115"/>
      <c r="DD124" s="1115"/>
      <c r="DE124" s="1115"/>
      <c r="DF124" s="1116"/>
      <c r="DG124" s="1099" t="s">
        <v>128</v>
      </c>
      <c r="DH124" s="1078"/>
      <c r="DI124" s="1078"/>
      <c r="DJ124" s="1078"/>
      <c r="DK124" s="1079"/>
      <c r="DL124" s="1077" t="s">
        <v>128</v>
      </c>
      <c r="DM124" s="1078"/>
      <c r="DN124" s="1078"/>
      <c r="DO124" s="1078"/>
      <c r="DP124" s="1079"/>
      <c r="DQ124" s="1077" t="s">
        <v>128</v>
      </c>
      <c r="DR124" s="1078"/>
      <c r="DS124" s="1078"/>
      <c r="DT124" s="1078"/>
      <c r="DU124" s="1079"/>
      <c r="DV124" s="1080" t="s">
        <v>128</v>
      </c>
      <c r="DW124" s="1081"/>
      <c r="DX124" s="1081"/>
      <c r="DY124" s="1081"/>
      <c r="DZ124" s="1082"/>
    </row>
    <row r="125" spans="1:130" s="247" customFormat="1" ht="26.25" customHeight="1" x14ac:dyDescent="0.15">
      <c r="A125" s="1153"/>
      <c r="B125" s="1040"/>
      <c r="C125" s="1010" t="s">
        <v>460</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128</v>
      </c>
      <c r="AB125" s="1053"/>
      <c r="AC125" s="1053"/>
      <c r="AD125" s="1053"/>
      <c r="AE125" s="1054"/>
      <c r="AF125" s="1055" t="s">
        <v>128</v>
      </c>
      <c r="AG125" s="1053"/>
      <c r="AH125" s="1053"/>
      <c r="AI125" s="1053"/>
      <c r="AJ125" s="1054"/>
      <c r="AK125" s="1055" t="s">
        <v>128</v>
      </c>
      <c r="AL125" s="1053"/>
      <c r="AM125" s="1053"/>
      <c r="AN125" s="1053"/>
      <c r="AO125" s="1054"/>
      <c r="AP125" s="1056" t="s">
        <v>128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472</v>
      </c>
      <c r="CL125" s="1102"/>
      <c r="CM125" s="1102"/>
      <c r="CN125" s="1102"/>
      <c r="CO125" s="1103"/>
      <c r="CP125" s="1034" t="s">
        <v>473</v>
      </c>
      <c r="CQ125" s="983"/>
      <c r="CR125" s="983"/>
      <c r="CS125" s="983"/>
      <c r="CT125" s="983"/>
      <c r="CU125" s="983"/>
      <c r="CV125" s="983"/>
      <c r="CW125" s="983"/>
      <c r="CX125" s="983"/>
      <c r="CY125" s="983"/>
      <c r="CZ125" s="983"/>
      <c r="DA125" s="983"/>
      <c r="DB125" s="983"/>
      <c r="DC125" s="983"/>
      <c r="DD125" s="983"/>
      <c r="DE125" s="983"/>
      <c r="DF125" s="984"/>
      <c r="DG125" s="1020" t="s">
        <v>128</v>
      </c>
      <c r="DH125" s="1021"/>
      <c r="DI125" s="1021"/>
      <c r="DJ125" s="1021"/>
      <c r="DK125" s="1021"/>
      <c r="DL125" s="1021" t="s">
        <v>128</v>
      </c>
      <c r="DM125" s="1021"/>
      <c r="DN125" s="1021"/>
      <c r="DO125" s="1021"/>
      <c r="DP125" s="1021"/>
      <c r="DQ125" s="1021" t="s">
        <v>128</v>
      </c>
      <c r="DR125" s="1021"/>
      <c r="DS125" s="1021"/>
      <c r="DT125" s="1021"/>
      <c r="DU125" s="1021"/>
      <c r="DV125" s="1022" t="s">
        <v>128</v>
      </c>
      <c r="DW125" s="1022"/>
      <c r="DX125" s="1022"/>
      <c r="DY125" s="1022"/>
      <c r="DZ125" s="1023"/>
    </row>
    <row r="126" spans="1:130" s="247" customFormat="1" ht="26.25" customHeight="1" thickBot="1" x14ac:dyDescent="0.2">
      <c r="A126" s="1153"/>
      <c r="B126" s="1040"/>
      <c r="C126" s="1010" t="s">
        <v>462</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128</v>
      </c>
      <c r="AB126" s="1053"/>
      <c r="AC126" s="1053"/>
      <c r="AD126" s="1053"/>
      <c r="AE126" s="1054"/>
      <c r="AF126" s="1055" t="s">
        <v>128</v>
      </c>
      <c r="AG126" s="1053"/>
      <c r="AH126" s="1053"/>
      <c r="AI126" s="1053"/>
      <c r="AJ126" s="1054"/>
      <c r="AK126" s="1055" t="s">
        <v>128</v>
      </c>
      <c r="AL126" s="1053"/>
      <c r="AM126" s="1053"/>
      <c r="AN126" s="1053"/>
      <c r="AO126" s="1054"/>
      <c r="AP126" s="1056" t="s">
        <v>128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474</v>
      </c>
      <c r="CQ126" s="1044"/>
      <c r="CR126" s="1044"/>
      <c r="CS126" s="1044"/>
      <c r="CT126" s="1044"/>
      <c r="CU126" s="1044"/>
      <c r="CV126" s="1044"/>
      <c r="CW126" s="1044"/>
      <c r="CX126" s="1044"/>
      <c r="CY126" s="1044"/>
      <c r="CZ126" s="1044"/>
      <c r="DA126" s="1044"/>
      <c r="DB126" s="1044"/>
      <c r="DC126" s="1044"/>
      <c r="DD126" s="1044"/>
      <c r="DE126" s="1044"/>
      <c r="DF126" s="1045"/>
      <c r="DG126" s="1013" t="s">
        <v>128</v>
      </c>
      <c r="DH126" s="1014"/>
      <c r="DI126" s="1014"/>
      <c r="DJ126" s="1014"/>
      <c r="DK126" s="1014"/>
      <c r="DL126" s="1014" t="s">
        <v>128</v>
      </c>
      <c r="DM126" s="1014"/>
      <c r="DN126" s="1014"/>
      <c r="DO126" s="1014"/>
      <c r="DP126" s="1014"/>
      <c r="DQ126" s="1014" t="s">
        <v>128</v>
      </c>
      <c r="DR126" s="1014"/>
      <c r="DS126" s="1014"/>
      <c r="DT126" s="1014"/>
      <c r="DU126" s="1014"/>
      <c r="DV126" s="1015" t="s">
        <v>128</v>
      </c>
      <c r="DW126" s="1015"/>
      <c r="DX126" s="1015"/>
      <c r="DY126" s="1015"/>
      <c r="DZ126" s="1016"/>
    </row>
    <row r="127" spans="1:130" s="247" customFormat="1" ht="26.25" customHeight="1" x14ac:dyDescent="0.15">
      <c r="A127" s="1154"/>
      <c r="B127" s="1042"/>
      <c r="C127" s="1096" t="s">
        <v>475</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128</v>
      </c>
      <c r="AB127" s="1053"/>
      <c r="AC127" s="1053"/>
      <c r="AD127" s="1053"/>
      <c r="AE127" s="1054"/>
      <c r="AF127" s="1055" t="s">
        <v>128</v>
      </c>
      <c r="AG127" s="1053"/>
      <c r="AH127" s="1053"/>
      <c r="AI127" s="1053"/>
      <c r="AJ127" s="1054"/>
      <c r="AK127" s="1055" t="s">
        <v>128</v>
      </c>
      <c r="AL127" s="1053"/>
      <c r="AM127" s="1053"/>
      <c r="AN127" s="1053"/>
      <c r="AO127" s="1054"/>
      <c r="AP127" s="1056" t="s">
        <v>128</v>
      </c>
      <c r="AQ127" s="1057"/>
      <c r="AR127" s="1057"/>
      <c r="AS127" s="1057"/>
      <c r="AT127" s="1058"/>
      <c r="AU127" s="283"/>
      <c r="AV127" s="283"/>
      <c r="AW127" s="283"/>
      <c r="AX127" s="1126" t="s">
        <v>476</v>
      </c>
      <c r="AY127" s="1127"/>
      <c r="AZ127" s="1127"/>
      <c r="BA127" s="1127"/>
      <c r="BB127" s="1127"/>
      <c r="BC127" s="1127"/>
      <c r="BD127" s="1127"/>
      <c r="BE127" s="1128"/>
      <c r="BF127" s="1129" t="s">
        <v>477</v>
      </c>
      <c r="BG127" s="1127"/>
      <c r="BH127" s="1127"/>
      <c r="BI127" s="1127"/>
      <c r="BJ127" s="1127"/>
      <c r="BK127" s="1127"/>
      <c r="BL127" s="1128"/>
      <c r="BM127" s="1129" t="s">
        <v>478</v>
      </c>
      <c r="BN127" s="1127"/>
      <c r="BO127" s="1127"/>
      <c r="BP127" s="1127"/>
      <c r="BQ127" s="1127"/>
      <c r="BR127" s="1127"/>
      <c r="BS127" s="1128"/>
      <c r="BT127" s="1129" t="s">
        <v>479</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480</v>
      </c>
      <c r="CQ127" s="1044"/>
      <c r="CR127" s="1044"/>
      <c r="CS127" s="1044"/>
      <c r="CT127" s="1044"/>
      <c r="CU127" s="1044"/>
      <c r="CV127" s="1044"/>
      <c r="CW127" s="1044"/>
      <c r="CX127" s="1044"/>
      <c r="CY127" s="1044"/>
      <c r="CZ127" s="1044"/>
      <c r="DA127" s="1044"/>
      <c r="DB127" s="1044"/>
      <c r="DC127" s="1044"/>
      <c r="DD127" s="1044"/>
      <c r="DE127" s="1044"/>
      <c r="DF127" s="1045"/>
      <c r="DG127" s="1013" t="s">
        <v>128</v>
      </c>
      <c r="DH127" s="1014"/>
      <c r="DI127" s="1014"/>
      <c r="DJ127" s="1014"/>
      <c r="DK127" s="1014"/>
      <c r="DL127" s="1014" t="s">
        <v>128</v>
      </c>
      <c r="DM127" s="1014"/>
      <c r="DN127" s="1014"/>
      <c r="DO127" s="1014"/>
      <c r="DP127" s="1014"/>
      <c r="DQ127" s="1014" t="s">
        <v>128</v>
      </c>
      <c r="DR127" s="1014"/>
      <c r="DS127" s="1014"/>
      <c r="DT127" s="1014"/>
      <c r="DU127" s="1014"/>
      <c r="DV127" s="1015" t="s">
        <v>128</v>
      </c>
      <c r="DW127" s="1015"/>
      <c r="DX127" s="1015"/>
      <c r="DY127" s="1015"/>
      <c r="DZ127" s="1016"/>
    </row>
    <row r="128" spans="1:130" s="247" customFormat="1" ht="26.25" customHeight="1" thickBot="1" x14ac:dyDescent="0.2">
      <c r="A128" s="1137" t="s">
        <v>481</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482</v>
      </c>
      <c r="X128" s="1139"/>
      <c r="Y128" s="1139"/>
      <c r="Z128" s="1140"/>
      <c r="AA128" s="1141">
        <v>9402</v>
      </c>
      <c r="AB128" s="1142"/>
      <c r="AC128" s="1142"/>
      <c r="AD128" s="1142"/>
      <c r="AE128" s="1143"/>
      <c r="AF128" s="1144">
        <v>6775</v>
      </c>
      <c r="AG128" s="1142"/>
      <c r="AH128" s="1142"/>
      <c r="AI128" s="1142"/>
      <c r="AJ128" s="1143"/>
      <c r="AK128" s="1144">
        <v>4003</v>
      </c>
      <c r="AL128" s="1142"/>
      <c r="AM128" s="1142"/>
      <c r="AN128" s="1142"/>
      <c r="AO128" s="1143"/>
      <c r="AP128" s="1145"/>
      <c r="AQ128" s="1146"/>
      <c r="AR128" s="1146"/>
      <c r="AS128" s="1146"/>
      <c r="AT128" s="1147"/>
      <c r="AU128" s="283"/>
      <c r="AV128" s="283"/>
      <c r="AW128" s="283"/>
      <c r="AX128" s="982" t="s">
        <v>483</v>
      </c>
      <c r="AY128" s="983"/>
      <c r="AZ128" s="983"/>
      <c r="BA128" s="983"/>
      <c r="BB128" s="983"/>
      <c r="BC128" s="983"/>
      <c r="BD128" s="983"/>
      <c r="BE128" s="984"/>
      <c r="BF128" s="1148" t="s">
        <v>128</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484</v>
      </c>
      <c r="CQ128" s="1131"/>
      <c r="CR128" s="1131"/>
      <c r="CS128" s="1131"/>
      <c r="CT128" s="1131"/>
      <c r="CU128" s="1131"/>
      <c r="CV128" s="1131"/>
      <c r="CW128" s="1131"/>
      <c r="CX128" s="1131"/>
      <c r="CY128" s="1131"/>
      <c r="CZ128" s="1131"/>
      <c r="DA128" s="1131"/>
      <c r="DB128" s="1131"/>
      <c r="DC128" s="1131"/>
      <c r="DD128" s="1131"/>
      <c r="DE128" s="1131"/>
      <c r="DF128" s="1132"/>
      <c r="DG128" s="1133" t="s">
        <v>128</v>
      </c>
      <c r="DH128" s="1134"/>
      <c r="DI128" s="1134"/>
      <c r="DJ128" s="1134"/>
      <c r="DK128" s="1134"/>
      <c r="DL128" s="1134" t="s">
        <v>128</v>
      </c>
      <c r="DM128" s="1134"/>
      <c r="DN128" s="1134"/>
      <c r="DO128" s="1134"/>
      <c r="DP128" s="1134"/>
      <c r="DQ128" s="1134" t="s">
        <v>128</v>
      </c>
      <c r="DR128" s="1134"/>
      <c r="DS128" s="1134"/>
      <c r="DT128" s="1134"/>
      <c r="DU128" s="1134"/>
      <c r="DV128" s="1135" t="s">
        <v>128</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485</v>
      </c>
      <c r="X129" s="1168"/>
      <c r="Y129" s="1168"/>
      <c r="Z129" s="1169"/>
      <c r="AA129" s="1052">
        <v>787942</v>
      </c>
      <c r="AB129" s="1053"/>
      <c r="AC129" s="1053"/>
      <c r="AD129" s="1053"/>
      <c r="AE129" s="1054"/>
      <c r="AF129" s="1055">
        <v>783812</v>
      </c>
      <c r="AG129" s="1053"/>
      <c r="AH129" s="1053"/>
      <c r="AI129" s="1053"/>
      <c r="AJ129" s="1054"/>
      <c r="AK129" s="1055">
        <v>821965</v>
      </c>
      <c r="AL129" s="1053"/>
      <c r="AM129" s="1053"/>
      <c r="AN129" s="1053"/>
      <c r="AO129" s="1054"/>
      <c r="AP129" s="1170"/>
      <c r="AQ129" s="1171"/>
      <c r="AR129" s="1171"/>
      <c r="AS129" s="1171"/>
      <c r="AT129" s="1172"/>
      <c r="AU129" s="285"/>
      <c r="AV129" s="285"/>
      <c r="AW129" s="285"/>
      <c r="AX129" s="1161" t="s">
        <v>486</v>
      </c>
      <c r="AY129" s="1044"/>
      <c r="AZ129" s="1044"/>
      <c r="BA129" s="1044"/>
      <c r="BB129" s="1044"/>
      <c r="BC129" s="1044"/>
      <c r="BD129" s="1044"/>
      <c r="BE129" s="1045"/>
      <c r="BF129" s="1162" t="s">
        <v>128</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487</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488</v>
      </c>
      <c r="X130" s="1168"/>
      <c r="Y130" s="1168"/>
      <c r="Z130" s="1169"/>
      <c r="AA130" s="1052">
        <v>125702</v>
      </c>
      <c r="AB130" s="1053"/>
      <c r="AC130" s="1053"/>
      <c r="AD130" s="1053"/>
      <c r="AE130" s="1054"/>
      <c r="AF130" s="1055">
        <v>125049</v>
      </c>
      <c r="AG130" s="1053"/>
      <c r="AH130" s="1053"/>
      <c r="AI130" s="1053"/>
      <c r="AJ130" s="1054"/>
      <c r="AK130" s="1055">
        <v>151300</v>
      </c>
      <c r="AL130" s="1053"/>
      <c r="AM130" s="1053"/>
      <c r="AN130" s="1053"/>
      <c r="AO130" s="1054"/>
      <c r="AP130" s="1170"/>
      <c r="AQ130" s="1171"/>
      <c r="AR130" s="1171"/>
      <c r="AS130" s="1171"/>
      <c r="AT130" s="1172"/>
      <c r="AU130" s="285"/>
      <c r="AV130" s="285"/>
      <c r="AW130" s="285"/>
      <c r="AX130" s="1161" t="s">
        <v>489</v>
      </c>
      <c r="AY130" s="1044"/>
      <c r="AZ130" s="1044"/>
      <c r="BA130" s="1044"/>
      <c r="BB130" s="1044"/>
      <c r="BC130" s="1044"/>
      <c r="BD130" s="1044"/>
      <c r="BE130" s="1045"/>
      <c r="BF130" s="1198">
        <v>14.2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490</v>
      </c>
      <c r="X131" s="1206"/>
      <c r="Y131" s="1206"/>
      <c r="Z131" s="1207"/>
      <c r="AA131" s="1099">
        <v>662240</v>
      </c>
      <c r="AB131" s="1078"/>
      <c r="AC131" s="1078"/>
      <c r="AD131" s="1078"/>
      <c r="AE131" s="1079"/>
      <c r="AF131" s="1077">
        <v>658763</v>
      </c>
      <c r="AG131" s="1078"/>
      <c r="AH131" s="1078"/>
      <c r="AI131" s="1078"/>
      <c r="AJ131" s="1079"/>
      <c r="AK131" s="1077">
        <v>670665</v>
      </c>
      <c r="AL131" s="1078"/>
      <c r="AM131" s="1078"/>
      <c r="AN131" s="1078"/>
      <c r="AO131" s="1079"/>
      <c r="AP131" s="1208"/>
      <c r="AQ131" s="1209"/>
      <c r="AR131" s="1209"/>
      <c r="AS131" s="1209"/>
      <c r="AT131" s="1210"/>
      <c r="AU131" s="285"/>
      <c r="AV131" s="285"/>
      <c r="AW131" s="285"/>
      <c r="AX131" s="1180" t="s">
        <v>491</v>
      </c>
      <c r="AY131" s="1131"/>
      <c r="AZ131" s="1131"/>
      <c r="BA131" s="1131"/>
      <c r="BB131" s="1131"/>
      <c r="BC131" s="1131"/>
      <c r="BD131" s="1131"/>
      <c r="BE131" s="1132"/>
      <c r="BF131" s="1181">
        <v>154.1</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492</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493</v>
      </c>
      <c r="W132" s="1191"/>
      <c r="X132" s="1191"/>
      <c r="Y132" s="1191"/>
      <c r="Z132" s="1192"/>
      <c r="AA132" s="1193">
        <v>16.112738579999998</v>
      </c>
      <c r="AB132" s="1194"/>
      <c r="AC132" s="1194"/>
      <c r="AD132" s="1194"/>
      <c r="AE132" s="1195"/>
      <c r="AF132" s="1196">
        <v>15.07977831</v>
      </c>
      <c r="AG132" s="1194"/>
      <c r="AH132" s="1194"/>
      <c r="AI132" s="1194"/>
      <c r="AJ132" s="1195"/>
      <c r="AK132" s="1196">
        <v>11.50365682</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494</v>
      </c>
      <c r="W133" s="1174"/>
      <c r="X133" s="1174"/>
      <c r="Y133" s="1174"/>
      <c r="Z133" s="1175"/>
      <c r="AA133" s="1176">
        <v>15.1</v>
      </c>
      <c r="AB133" s="1177"/>
      <c r="AC133" s="1177"/>
      <c r="AD133" s="1177"/>
      <c r="AE133" s="1178"/>
      <c r="AF133" s="1176">
        <v>16</v>
      </c>
      <c r="AG133" s="1177"/>
      <c r="AH133" s="1177"/>
      <c r="AI133" s="1177"/>
      <c r="AJ133" s="1178"/>
      <c r="AK133" s="1176">
        <v>14.2</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PnOweWk34UFxkYA4aUqbRTCCN1VWzQ3d7XPk3s/Jc+UXohPDiDN0gl3T04wEMkBWLrPG2p25jgkD/vj8OTHttQ==" saltValue="hVIJ6ppFeHnruU+b0QtGO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election activeCell="AY74" sqref="AY74"/>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2SSHYCSafAqn9ZzduvGwEHiki1oi3aN3iJ3f0L97Vm+7Fg4ZRuFEWofPs5Km6phJIWU+V/fbJrWyaxpXdv2atw==" saltValue="AYdK2N59+MU/f1CXJWRu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uXzP6TKOXN2Vg6E6fW0OKIeaqVfPo1vfo3noNaIvbVN4TAF04dPDdvq55lrQvl40E96ut5PoHBQrmwuC3xvQ==" saltValue="UJ2wwzxQ5mIDBJPZg3I2i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498</v>
      </c>
      <c r="AP7" s="304"/>
      <c r="AQ7" s="305" t="s">
        <v>499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500</v>
      </c>
      <c r="AQ8" s="311" t="s">
        <v>501</v>
      </c>
      <c r="AR8" s="312" t="s">
        <v>502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503</v>
      </c>
      <c r="AL9" s="1217"/>
      <c r="AM9" s="1217"/>
      <c r="AN9" s="1218"/>
      <c r="AO9" s="313">
        <v>302322</v>
      </c>
      <c r="AP9" s="313">
        <v>330768</v>
      </c>
      <c r="AQ9" s="314">
        <v>218185</v>
      </c>
      <c r="AR9" s="315">
        <v>51.6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504</v>
      </c>
      <c r="AL10" s="1217"/>
      <c r="AM10" s="1217"/>
      <c r="AN10" s="1218"/>
      <c r="AO10" s="316">
        <v>51373</v>
      </c>
      <c r="AP10" s="316">
        <v>56207</v>
      </c>
      <c r="AQ10" s="317">
        <v>27381</v>
      </c>
      <c r="AR10" s="318">
        <v>105.3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505</v>
      </c>
      <c r="AL11" s="1217"/>
      <c r="AM11" s="1217"/>
      <c r="AN11" s="1218"/>
      <c r="AO11" s="316">
        <v>1783</v>
      </c>
      <c r="AP11" s="316">
        <v>1951</v>
      </c>
      <c r="AQ11" s="317">
        <v>25697</v>
      </c>
      <c r="AR11" s="318">
        <v>-92.4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506</v>
      </c>
      <c r="AL12" s="1217"/>
      <c r="AM12" s="1217"/>
      <c r="AN12" s="1218"/>
      <c r="AO12" s="316" t="s">
        <v>507</v>
      </c>
      <c r="AP12" s="316" t="s">
        <v>507</v>
      </c>
      <c r="AQ12" s="317">
        <v>4359</v>
      </c>
      <c r="AR12" s="318" t="s">
        <v>507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508</v>
      </c>
      <c r="AL13" s="1217"/>
      <c r="AM13" s="1217"/>
      <c r="AN13" s="1218"/>
      <c r="AO13" s="316" t="s">
        <v>507</v>
      </c>
      <c r="AP13" s="316" t="s">
        <v>507</v>
      </c>
      <c r="AQ13" s="317" t="s">
        <v>507</v>
      </c>
      <c r="AR13" s="318" t="s">
        <v>507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509</v>
      </c>
      <c r="AL14" s="1217"/>
      <c r="AM14" s="1217"/>
      <c r="AN14" s="1218"/>
      <c r="AO14" s="316">
        <v>6905</v>
      </c>
      <c r="AP14" s="316">
        <v>7555</v>
      </c>
      <c r="AQ14" s="317">
        <v>8999</v>
      </c>
      <c r="AR14" s="318">
        <v>-16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510</v>
      </c>
      <c r="AL15" s="1217"/>
      <c r="AM15" s="1217"/>
      <c r="AN15" s="1218"/>
      <c r="AO15" s="316" t="s">
        <v>507</v>
      </c>
      <c r="AP15" s="316" t="s">
        <v>507</v>
      </c>
      <c r="AQ15" s="317">
        <v>6052</v>
      </c>
      <c r="AR15" s="318" t="s">
        <v>507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511</v>
      </c>
      <c r="AL16" s="1220"/>
      <c r="AM16" s="1220"/>
      <c r="AN16" s="1221"/>
      <c r="AO16" s="316">
        <v>-28960</v>
      </c>
      <c r="AP16" s="316">
        <v>-31685</v>
      </c>
      <c r="AQ16" s="317">
        <v>-19480</v>
      </c>
      <c r="AR16" s="318">
        <v>62.7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333423</v>
      </c>
      <c r="AP17" s="316">
        <v>364795</v>
      </c>
      <c r="AQ17" s="317">
        <v>271195</v>
      </c>
      <c r="AR17" s="318">
        <v>34.5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516</v>
      </c>
      <c r="AL21" s="1212"/>
      <c r="AM21" s="1212"/>
      <c r="AN21" s="1213"/>
      <c r="AO21" s="328">
        <v>26.26</v>
      </c>
      <c r="AP21" s="329">
        <v>25.46</v>
      </c>
      <c r="AQ21" s="330">
        <v>0.8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517</v>
      </c>
      <c r="AL22" s="1212"/>
      <c r="AM22" s="1212"/>
      <c r="AN22" s="1213"/>
      <c r="AO22" s="333">
        <v>91.1</v>
      </c>
      <c r="AP22" s="334">
        <v>93.7</v>
      </c>
      <c r="AQ22" s="335">
        <v>-2.6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498</v>
      </c>
      <c r="AP30" s="304"/>
      <c r="AQ30" s="305" t="s">
        <v>499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500</v>
      </c>
      <c r="AQ31" s="311" t="s">
        <v>501</v>
      </c>
      <c r="AR31" s="312" t="s">
        <v>502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521</v>
      </c>
      <c r="AL32" s="1228"/>
      <c r="AM32" s="1228"/>
      <c r="AN32" s="1229"/>
      <c r="AO32" s="343">
        <v>125862</v>
      </c>
      <c r="AP32" s="343">
        <v>137705</v>
      </c>
      <c r="AQ32" s="344">
        <v>157756</v>
      </c>
      <c r="AR32" s="345">
        <v>-12.7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522</v>
      </c>
      <c r="AL33" s="1228"/>
      <c r="AM33" s="1228"/>
      <c r="AN33" s="1229"/>
      <c r="AO33" s="343" t="s">
        <v>507</v>
      </c>
      <c r="AP33" s="343" t="s">
        <v>507</v>
      </c>
      <c r="AQ33" s="344" t="s">
        <v>507</v>
      </c>
      <c r="AR33" s="345" t="s">
        <v>507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523</v>
      </c>
      <c r="AL34" s="1228"/>
      <c r="AM34" s="1228"/>
      <c r="AN34" s="1229"/>
      <c r="AO34" s="343" t="s">
        <v>507</v>
      </c>
      <c r="AP34" s="343" t="s">
        <v>507</v>
      </c>
      <c r="AQ34" s="344" t="s">
        <v>507</v>
      </c>
      <c r="AR34" s="345" t="s">
        <v>507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524</v>
      </c>
      <c r="AL35" s="1228"/>
      <c r="AM35" s="1228"/>
      <c r="AN35" s="1229"/>
      <c r="AO35" s="343">
        <v>59368</v>
      </c>
      <c r="AP35" s="343">
        <v>64954</v>
      </c>
      <c r="AQ35" s="344">
        <v>29837</v>
      </c>
      <c r="AR35" s="345">
        <v>117.7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525</v>
      </c>
      <c r="AL36" s="1228"/>
      <c r="AM36" s="1228"/>
      <c r="AN36" s="1229"/>
      <c r="AO36" s="343">
        <v>480</v>
      </c>
      <c r="AP36" s="343">
        <v>525</v>
      </c>
      <c r="AQ36" s="344">
        <v>5452</v>
      </c>
      <c r="AR36" s="345">
        <v>-90.4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526</v>
      </c>
      <c r="AL37" s="1228"/>
      <c r="AM37" s="1228"/>
      <c r="AN37" s="1229"/>
      <c r="AO37" s="343">
        <v>46744</v>
      </c>
      <c r="AP37" s="343">
        <v>51142</v>
      </c>
      <c r="AQ37" s="344">
        <v>1300</v>
      </c>
      <c r="AR37" s="345">
        <v>3834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527</v>
      </c>
      <c r="AL38" s="1231"/>
      <c r="AM38" s="1231"/>
      <c r="AN38" s="1232"/>
      <c r="AO38" s="346" t="s">
        <v>507</v>
      </c>
      <c r="AP38" s="346" t="s">
        <v>507</v>
      </c>
      <c r="AQ38" s="347">
        <v>36</v>
      </c>
      <c r="AR38" s="335" t="s">
        <v>507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528</v>
      </c>
      <c r="AL39" s="1231"/>
      <c r="AM39" s="1231"/>
      <c r="AN39" s="1232"/>
      <c r="AO39" s="343">
        <v>-4003</v>
      </c>
      <c r="AP39" s="343">
        <v>-4380</v>
      </c>
      <c r="AQ39" s="344">
        <v>-9131</v>
      </c>
      <c r="AR39" s="345">
        <v>-52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529</v>
      </c>
      <c r="AL40" s="1228"/>
      <c r="AM40" s="1228"/>
      <c r="AN40" s="1229"/>
      <c r="AO40" s="343">
        <v>-151300</v>
      </c>
      <c r="AP40" s="343">
        <v>-165536</v>
      </c>
      <c r="AQ40" s="344">
        <v>-138994</v>
      </c>
      <c r="AR40" s="345">
        <v>19.100000000000001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77151</v>
      </c>
      <c r="AP41" s="343">
        <v>84410</v>
      </c>
      <c r="AQ41" s="344">
        <v>46254</v>
      </c>
      <c r="AR41" s="345">
        <v>82.5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498</v>
      </c>
      <c r="AN49" s="1224" t="s">
        <v>533</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534</v>
      </c>
      <c r="AO50" s="360" t="s">
        <v>535</v>
      </c>
      <c r="AP50" s="361" t="s">
        <v>536</v>
      </c>
      <c r="AQ50" s="362" t="s">
        <v>537</v>
      </c>
      <c r="AR50" s="363" t="s">
        <v>538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767131</v>
      </c>
      <c r="AN51" s="365">
        <v>843001</v>
      </c>
      <c r="AO51" s="366">
        <v>-1.5</v>
      </c>
      <c r="AP51" s="367">
        <v>287914</v>
      </c>
      <c r="AQ51" s="368">
        <v>-0.2</v>
      </c>
      <c r="AR51" s="369">
        <v>-1.3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13827</v>
      </c>
      <c r="AN52" s="373">
        <v>15195</v>
      </c>
      <c r="AO52" s="374">
        <v>-62.7</v>
      </c>
      <c r="AP52" s="375">
        <v>146531</v>
      </c>
      <c r="AQ52" s="376">
        <v>3.5</v>
      </c>
      <c r="AR52" s="377">
        <v>-66.2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484958</v>
      </c>
      <c r="AN53" s="365">
        <v>517013</v>
      </c>
      <c r="AO53" s="366">
        <v>-38.700000000000003</v>
      </c>
      <c r="AP53" s="367">
        <v>310300</v>
      </c>
      <c r="AQ53" s="368">
        <v>7.8</v>
      </c>
      <c r="AR53" s="369">
        <v>-46.5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29572</v>
      </c>
      <c r="AN54" s="373">
        <v>31527</v>
      </c>
      <c r="AO54" s="374">
        <v>107.5</v>
      </c>
      <c r="AP54" s="375">
        <v>157576</v>
      </c>
      <c r="AQ54" s="376">
        <v>7.5</v>
      </c>
      <c r="AR54" s="377">
        <v>100</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565259</v>
      </c>
      <c r="AN55" s="365">
        <v>612415</v>
      </c>
      <c r="AO55" s="366">
        <v>18.5</v>
      </c>
      <c r="AP55" s="367">
        <v>317319</v>
      </c>
      <c r="AQ55" s="368">
        <v>2.2999999999999998</v>
      </c>
      <c r="AR55" s="369">
        <v>16.2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233079</v>
      </c>
      <c r="AN56" s="373">
        <v>252523</v>
      </c>
      <c r="AO56" s="374">
        <v>701</v>
      </c>
      <c r="AP56" s="375">
        <v>164214</v>
      </c>
      <c r="AQ56" s="376">
        <v>4.2</v>
      </c>
      <c r="AR56" s="377">
        <v>696.8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546312</v>
      </c>
      <c r="AN57" s="365">
        <v>579949</v>
      </c>
      <c r="AO57" s="366">
        <v>-5.3</v>
      </c>
      <c r="AP57" s="367">
        <v>289738</v>
      </c>
      <c r="AQ57" s="368">
        <v>-8.6999999999999993</v>
      </c>
      <c r="AR57" s="369">
        <v>3.4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25699</v>
      </c>
      <c r="AN58" s="373">
        <v>27281</v>
      </c>
      <c r="AO58" s="374">
        <v>-89.2</v>
      </c>
      <c r="AP58" s="375">
        <v>156238</v>
      </c>
      <c r="AQ58" s="376">
        <v>-4.9000000000000004</v>
      </c>
      <c r="AR58" s="377">
        <v>-84.3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802492</v>
      </c>
      <c r="AN59" s="365">
        <v>878000</v>
      </c>
      <c r="AO59" s="366">
        <v>51.4</v>
      </c>
      <c r="AP59" s="367">
        <v>316937</v>
      </c>
      <c r="AQ59" s="368">
        <v>9.4</v>
      </c>
      <c r="AR59" s="369">
        <v>42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57958</v>
      </c>
      <c r="AN60" s="373">
        <v>63411</v>
      </c>
      <c r="AO60" s="374">
        <v>132.4</v>
      </c>
      <c r="AP60" s="375">
        <v>199150</v>
      </c>
      <c r="AQ60" s="376">
        <v>27.5</v>
      </c>
      <c r="AR60" s="377">
        <v>104.9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633230</v>
      </c>
      <c r="AN61" s="380">
        <v>686076</v>
      </c>
      <c r="AO61" s="381">
        <v>4.9000000000000004</v>
      </c>
      <c r="AP61" s="382">
        <v>304442</v>
      </c>
      <c r="AQ61" s="383">
        <v>2.1</v>
      </c>
      <c r="AR61" s="369">
        <v>2.8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72027</v>
      </c>
      <c r="AN62" s="373">
        <v>77987</v>
      </c>
      <c r="AO62" s="374">
        <v>157.80000000000001</v>
      </c>
      <c r="AP62" s="375">
        <v>164742</v>
      </c>
      <c r="AQ62" s="376">
        <v>7.6</v>
      </c>
      <c r="AR62" s="377">
        <v>150.19999999999999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8jGssNswCkO2bVVffMdlfpBJdUvwDnmsEQTVRhLcOFfcw1Y0HI5d6Pm1tZQUQWQ1r7OZkERBLuiz+a1wRopruQ==" saltValue="RkUD7WZCQbvKVtemA6tXk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20" spans="125:125" ht="13.5" hidden="1" customHeight="1" x14ac:dyDescent="0.15"/>
    <row r="121" spans="125:125" ht="13.5" hidden="1" customHeight="1" x14ac:dyDescent="0.15">
      <c r="DU121" s="291"/>
    </row>
  </sheetData>
  <sheetProtection algorithmName="SHA-512" hashValue="rWXWchau1/b2QsUpU3uc2zUzAYELSjs9XVlTJ4pszq7okhivOjnkdJfnimctI+CCiafBdU4KcrEhOsqcBR4wlg==" saltValue="Y2j8xMZv+nlQzN5g0Zzg6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election activeCell="CX89" sqref="CX89"/>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sheetData>
  <sheetProtection algorithmName="SHA-512" hashValue="M2GQIukAb7yGwt3FrJJaFpNdOtXgxvBu3Q4tr/6jecrzGGK4+CE018GgzIxySge9ovawGH0+p36zsKJJQGy4SQ==" saltValue="Mou/QdEBLcGZTK6RW6buO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6" t="s">
        <v>3</v>
      </c>
      <c r="D47" s="1236"/>
      <c r="E47" s="1237"/>
      <c r="F47" s="11">
        <v>24.97</v>
      </c>
      <c r="G47" s="12">
        <v>50.69</v>
      </c>
      <c r="H47" s="12">
        <v>39.409999999999997</v>
      </c>
      <c r="I47" s="12">
        <v>35.29</v>
      </c>
      <c r="J47" s="13">
        <v>36.33</v>
      </c>
    </row>
    <row r="48" spans="2:10" ht="57.75" customHeight="1" x14ac:dyDescent="0.15">
      <c r="B48" s="14"/>
      <c r="C48" s="1238" t="s">
        <v>4</v>
      </c>
      <c r="D48" s="1238"/>
      <c r="E48" s="1239"/>
      <c r="F48" s="15">
        <v>16.940000000000001</v>
      </c>
      <c r="G48" s="16">
        <v>14.32</v>
      </c>
      <c r="H48" s="16">
        <v>12.86</v>
      </c>
      <c r="I48" s="16">
        <v>20.58</v>
      </c>
      <c r="J48" s="17">
        <v>0.34</v>
      </c>
    </row>
    <row r="49" spans="2:10" ht="57.75" customHeight="1" thickBot="1" x14ac:dyDescent="0.2">
      <c r="B49" s="18"/>
      <c r="C49" s="1240" t="s">
        <v>5</v>
      </c>
      <c r="D49" s="1240"/>
      <c r="E49" s="1241"/>
      <c r="F49" s="19">
        <v>13.13</v>
      </c>
      <c r="G49" s="20">
        <v>25.51</v>
      </c>
      <c r="H49" s="20" t="s">
        <v>554</v>
      </c>
      <c r="I49" s="20">
        <v>3.33</v>
      </c>
      <c r="J49" s="21" t="s">
        <v>555</v>
      </c>
    </row>
    <row r="50" spans="2:10" ht="13.5" customHeight="1" x14ac:dyDescent="0.15"/>
  </sheetData>
  <sheetProtection algorithmName="SHA-512" hashValue="MnPQJSf2c7BtkNaWl1y8muuIvMi2Dxf6nuGpckCu35v35zrIDsvUP/gPIqqpgY/HML/WGUdNqhUP2q7Bf/Tv0A==" saltValue="z0K/+RHKaHHHszZYHtv7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2021-03-03T04:46:32Z</cp:lastPrinted>
  <dcterms:created xsi:type="dcterms:W3CDTF">2021-02-05T05:17:43Z</dcterms:created>
  <dcterms:modified xsi:type="dcterms:W3CDTF">2021-12-06T00:20:44Z</dcterms:modified>
  <cp:category/>
</cp:coreProperties>
</file>