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9_金武町☆\"/>
    </mc:Choice>
  </mc:AlternateContent>
  <bookViews>
    <workbookView xWindow="0" yWindow="0" windowWidth="12150" windowHeight="3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CO34" i="10"/>
  <c r="BW34" i="10"/>
  <c r="C34" i="10"/>
  <c r="C35" i="10" s="1"/>
  <c r="BE34" i="10" l="1"/>
  <c r="U34" i="10"/>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<sst xmlns="http://schemas.openxmlformats.org/spreadsheetml/2006/main" count="1131" uniqueCount="608">
  <si>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</si>
  <si>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</si>
  <si>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</si>
  <si>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</si>
  <si>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</si>
  <si>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</si>
  <si>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</si>
  <si>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</si>
  <si>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</si>
  <si>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</si>
  <si>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</si>
  <si>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</si>
  <si>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</si>
  <si>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</si>
  <si>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</si>
  <si>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</si>
  <si>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</si>
  <si>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</si>
  <si>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</si>
  <si>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</si>
  <si>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</si>
  <si>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</si>
  <si>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</si>
  <si>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</si>
  <si>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</si>
  <si>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</si>
  <si>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</si>
  <si>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</si>
  <si>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</si>
  <si>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</si>
  <si>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</si>
  <si>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</si>
  <si>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</si>
  <si>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</si>
  <si>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</si>
  <si>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</si>
  <si>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</si>
  <si>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</si>
  <si>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</si>
  <si>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</si>
  <si>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</si>
  <si>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</si>
  <si>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</si>
  <si>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</si>
  <si>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</si>
  <si>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</si>
  <si>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</si>
  <si>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</si>
  <si>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</si>
  <si>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</si>
  <si>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</si>
  <si>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</si>
  <si>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</si>
  <si>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</si>
  <si>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</si>
  <si>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</si>
  <si>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</si>
  <si>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</si>
  <si>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</si>
  <si>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</si>
  <si>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</si>
  <si>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</si>
  <si>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</si>
  <si>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</si>
  <si>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</si>
  <si>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</si>
  <si>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</si>
  <si>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</si>
  <si>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</si>
  <si>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</si>
  <si>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</si>
  <si>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</si>
  <si>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</si>
  <si>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</si>
  <si>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</si>
  <si>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</si>
  <si>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</si>
  <si>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</si>
  <si>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</si>
  <si>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</si>
  <si>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</si>
  <si>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</si>
  <si>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</si>
  <si>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</si>
  <si>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</si>
  <si>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</si>
  <si>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</si>
  <si>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</si>
  <si>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</si>
  <si>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</si>
  <si>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</si>
  <si>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</si>
  <si>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</si>
  <si>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</si>
  <si>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</si>
  <si>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</si>
  <si>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</si>
  <si>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</si>
  <si>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</si>
  <si>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</si>
  <si>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</si>
  <si>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</si>
  <si>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</si>
  <si>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</si>
  <si>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</si>
  <si>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</si>
  <si>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</si>
  <si>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</si>
  <si>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</si>
  <si>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</si>
  <si>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</si>
  <si>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</si>
  <si>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</si>
  <si>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</si>
  <si>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</si>
  <si>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</si>
  <si>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</si>
  <si>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</si>
  <si>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</si>
  <si>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</si>
  <si>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</si>
  <si>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</si>
  <si>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</si>
  <si>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</si>
  <si>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</si>
  <si>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</si>
  <si>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</si>
  <si>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</si>
  <si>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</si>
  <si>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</si>
  <si>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</si>
  <si>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</si>
  <si>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</si>
  <si>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</si>
  <si>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</si>
  <si>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</si>
  <si>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</si>
  <si>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</si>
  <si>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</si>
  <si>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</si>
  <si>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</si>
  <si>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</si>
  <si>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</si>
  <si>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</si>
  <si>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</si>
  <si>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</si>
  <si>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</si>
  <si>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</si>
  <si>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</si>
  <si>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</si>
  <si>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</si>
  <si>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</si>
  <si>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</si>
  <si>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</si>
  <si>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</si>
  <si>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</si>
  <si>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</si>
  <si>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</si>
  <si>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</si>
  <si>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</si>
  <si>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</si>
  <si>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</si>
  <si>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</si>
  <si>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</si>
  <si>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</si>
  <si>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</si>
  <si>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</si>
  <si>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</si>
  <si>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</si>
  <si>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</si>
  <si>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</si>
  <si>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</si>
  <si>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</si>
  <si>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</si>
  <si>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</si>
  <si>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</si>
  <si>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</si>
  <si>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</si>
  <si>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</si>
  <si>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</si>
  <si>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</si>
  <si>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</si>
  <si>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</si>
  <si>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</si>
  <si>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</si>
  <si>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</si>
  <si>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</si>
  <si>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</si>
  <si>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</si>
  <si>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</si>
  <si>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</si>
  <si>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</si>
  <si>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</si>
  <si>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</si>
  <si>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</si>
  <si>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</si>
  <si>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</si>
  <si>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</si>
  <si>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</si>
  <si>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</si>
  <si>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</si>
  <si>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</si>
  <si>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</si>
  <si>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</si>
  <si>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</si>
  <si>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</si>
  <si>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</si>
  <si>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</si>
  <si>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</si>
  <si>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</si>
  <si>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</si>
  <si>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</si>
  <si>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</si>
  <si>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沖縄県金武町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</si>
  <si>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</si>
  <si>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</si>
  <si>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</si>
  <si>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</si>
  <si>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</si>
  <si>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</si>
  <si>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</si>
  <si>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</si>
  <si>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</si>
  <si>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</si>
  <si>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</si>
  <si>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</si>
  <si>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</si>
  <si>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</si>
  <si>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</si>
  <si>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</si>
  <si>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</si>
  <si>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</si>
  <si>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</si>
  <si>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</si>
  <si>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</si>
  <si>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</si>
  <si>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</si>
  <si>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</si>
  <si>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</si>
  <si>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</si>
  <si>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</si>
  <si>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</si>
  <si>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</si>
  <si>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</si>
  <si>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</si>
  <si>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</si>
  <si>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</si>
  <si>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</si>
  <si>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</si>
  <si>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</si>
  <si>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</si>
  <si>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</si>
  <si>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</si>
  <si>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</si>
  <si>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</si>
  <si>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</si>
  <si>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</si>
  <si>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</si>
  <si>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</si>
  <si>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</si>
  <si>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</si>
  <si>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</si>
  <si>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</si>
  <si>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</si>
  <si>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</si>
  <si>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</si>
  <si>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</si>
  <si>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</si>
  <si>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</si>
  <si>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</si>
  <si>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</si>
  <si>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</si>
  <si>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</si>
  <si>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</si>
  <si>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</si>
  <si>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</si>
  <si>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</si>
  <si>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</si>
  <si>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</si>
  <si>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</si>
  <si>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</si>
  <si>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</si>
  <si>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</si>
  <si>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</si>
  <si>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</si>
  <si>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</si>
  <si>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</si>
  <si>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</si>
  <si>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</si>
  <si>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</si>
  <si>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</si>
  <si>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</si>
  <si>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</si>
  <si>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</si>
  <si>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</si>
  <si>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</si>
  <si>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</si>
  <si>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</si>
  <si>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</si>
  <si>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</si>
  <si>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</si>
  <si>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</si>
  <si>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</si>
  <si>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</si>
  <si>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</si>
  <si>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</si>
  <si>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</si>
  <si>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</si>
  <si>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</si>
  <si>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</si>
  <si>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</si>
  <si>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</si>
  <si>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</si>
  <si>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</si>
  <si>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</si>
  <si>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</si>
  <si>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</si>
  <si>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</si>
  <si>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</si>
  <si>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</si>
  <si>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</si>
  <si>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</si>
  <si>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</si>
  <si>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</si>
  <si>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</si>
  <si>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</si>
  <si>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</si>
  <si>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</si>
  <si>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</si>
  <si>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</si>
  <si>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</si>
  <si>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</si>
  <si>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</si>
  <si>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</si>
  <si>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</si>
  <si>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</si>
  <si>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</si>
  <si>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</si>
  <si>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</si>
  <si>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</si>
  <si>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</si>
  <si>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</si>
  <si>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</si>
  <si>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</si>
  <si>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</si>
  <si>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</si>
  <si>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</si>
  <si>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</si>
  <si>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</si>
  <si>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</si>
  <si>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</si>
  <si>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</si>
  <si>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</si>
  <si>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</si>
  <si>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</si>
  <si>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</si>
  <si>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</si>
  <si>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</si>
  <si>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</si>
  <si>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</si>
  <si>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</si>
  <si>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</si>
  <si>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</si>
  <si>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</si>
  <si>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</si>
  <si>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</si>
  <si>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</si>
  <si>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沖縄県金武町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</si>
  <si>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</si>
  <si>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</si>
  <si>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</si>
  <si>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</si>
  <si>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</si>
  <si>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</si>
  <si>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</si>
  <si>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</si>
  <si>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</si>
  <si>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</si>
  <si>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</si>
  <si>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</si>
  <si>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</si>
  <si>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</si>
  <si>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</si>
  <si>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</si>
  <si>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</si>
  <si>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</si>
  <si>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</si>
  <si>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</si>
  <si>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</si>
  <si>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</si>
  <si>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</si>
  <si>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</si>
  <si>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</si>
  <si>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</si>
  <si>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</si>
  <si>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</si>
  <si>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</si>
  <si>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</si>
  <si>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</si>
  <si>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</si>
  <si>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</si>
  <si>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</si>
  <si>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</si>
  <si>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</si>
  <si>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</si>
  <si>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</si>
  <si>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</si>
  <si>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</si>
  <si>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</si>
  <si>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</si>
  <si>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</si>
  <si>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</si>
  <si>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</si>
  <si>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</si>
  <si>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</si>
  <si>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</si>
  <si>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</si>
  <si>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</si>
  <si>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</si>
  <si>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</si>
  <si>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</si>
  <si>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</si>
  <si>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</si>
  <si>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</si>
  <si>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</si>
  <si>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</si>
  <si>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</si>
  <si>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</si>
  <si>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</si>
  <si>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</si>
  <si>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</si>
  <si>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</si>
  <si>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</si>
  <si>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</si>
  <si>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</si>
  <si>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</si>
  <si>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</si>
  <si>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</si>
  <si>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</si>
  <si>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</si>
  <si>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</si>
  <si>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</si>
  <si>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</si>
  <si>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</si>
  <si>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</si>
  <si>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</si>
  <si>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</si>
  <si>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</si>
  <si>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</si>
  <si>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</si>
  <si>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</si>
  <si>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</si>
  <si>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</si>
  <si>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</si>
  <si>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</si>
  <si>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</si>
  <si>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</si>
  <si>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</si>
  <si>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</si>
  <si>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</si>
  <si>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</si>
  <si>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</si>
  <si>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</si>
  <si>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</si>
  <si>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</si>
  <si>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</si>
  <si>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</si>
  <si>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</si>
  <si>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</si>
  <si>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</si>
  <si>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</si>
  <si>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</si>
  <si>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</si>
  <si>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</si>
  <si>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</si>
  <si>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</si>
  <si>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</si>
  <si>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</si>
  <si>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</si>
  <si>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</si>
  <si>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</si>
  <si>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</si>
  <si>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</si>
  <si>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</si>
  <si>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</si>
  <si>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</si>
  <si>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</si>
  <si>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</si>
  <si>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</si>
  <si>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</si>
  <si>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</si>
  <si>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</si>
  <si>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</si>
  <si>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</si>
  <si>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</si>
  <si>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</si>
  <si>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</si>
  <si>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</si>
  <si>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</si>
  <si>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</si>
  <si>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</si>
  <si>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</si>
  <si>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</si>
  <si>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</si>
  <si>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</si>
  <si>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</si>
  <si>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</si>
  <si>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</si>
  <si>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</si>
  <si>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</si>
  <si>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</si>
  <si>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</si>
  <si>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</si>
  <si>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</si>
  <si>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</si>
  <si>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</si>
  <si>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</si>
  <si>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</si>
  <si>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</si>
  <si>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</si>
  <si>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</si>
  <si>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</si>
  <si>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</si>
  <si>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</si>
  <si>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</si>
  <si>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</si>
  <si>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</si>
  <si>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</si>
  <si>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</si>
  <si>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</si>
  <si>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</si>
  <si>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</si>
  <si>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</si>
  <si>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</si>
  <si>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</si>
  <si>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</si>
  <si>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</si>
  <si>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</si>
  <si>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</si>
  <si>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</si>
  <si>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</si>
  <si>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</si>
  <si>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</si>
  <si>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</si>
  <si>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</si>
  <si>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</si>
  <si>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</si>
  <si>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</si>
  <si>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</si>
  <si>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</si>
  <si>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</si>
  <si>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</si>
  <si>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</si>
  <si>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</si>
  <si>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</si>
  <si>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</si>
  <si>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</si>
  <si>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</si>
  <si>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</si>
  <si>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</si>
  <si>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</si>
  <si>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</si>
  <si>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</si>
  <si>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1.37</t>
  </si>
  <si>
    <t>▲ 10.73</t>
  </si>
  <si>
    <t>▲ 4.11</t>
  </si>
  <si>
    <t>▲ 5.03</t>
  </si>
  <si>
    <t>金武町水道事業会計</t>
  </si>
  <si>
    <t>一般会計</t>
  </si>
  <si>
    <t>国民健康保険事業特別会計</t>
  </si>
  <si>
    <t>有線放送電話事業特別会計</t>
  </si>
  <si>
    <t>金武町下水道事業特別会計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</si>
  <si>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</si>
  <si>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</si>
  <si>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</si>
  <si>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</si>
  <si>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</si>
  <si>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</si>
  <si>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</si>
  <si>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</si>
  <si>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</si>
  <si>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 xml:space="preserve">公共公用施設等整備基金						</t>
    <phoneticPr fontId="5"/>
  </si>
  <si>
    <t>軍用地跡地利用整備基金</t>
    <phoneticPr fontId="5"/>
  </si>
  <si>
    <t>水源地域振興基金</t>
    <phoneticPr fontId="5"/>
  </si>
  <si>
    <t>再編交付金基金</t>
    <phoneticPr fontId="5"/>
  </si>
  <si>
    <t>ふるさと創生基金</t>
    <phoneticPr fontId="5"/>
  </si>
  <si>
    <t>金武地区消防衛生組合</t>
    <rPh sb="0" eb="2">
      <t>キン</t>
    </rPh>
    <rPh sb="2" eb="4">
      <t>チク</t>
    </rPh>
    <rPh sb="4" eb="6">
      <t>ショウボウ</t>
    </rPh>
    <rPh sb="6" eb="8">
      <t>エイセイ</t>
    </rPh>
    <rPh sb="8" eb="10">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</si>
  <si>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</si>
  <si>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</si>
  <si>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</si>
  <si>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</si>
  <si>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</si>
  <si>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沖縄県市町村自治会館管理組合</t>
  </si>
  <si>
    <t>沖縄県町村交通災害共済組合</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</si>
  <si>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</si>
  <si>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北部広域市町村圏事務組合（特別会計）</t>
    <rPh sb="0" eb="2">
      <t>ホクブ</t>
    </rPh>
    <rPh sb="2" eb="4">
      <t>コウイキ</t>
    </rPh>
    <rPh sb="4" eb="7">
      <t>シチョウソン</t>
    </rPh>
    <rPh sb="7" eb="8">
      <t>ケン</t>
    </rPh>
    <rPh sb="8" eb="10">
      <t>ジム</t>
    </rPh>
    <rPh sb="10" eb="12">
      <t>クミアイ</t>
    </rPh>
    <rPh sb="13" eb="15">
      <t>トクベツ</t>
    </rPh>
    <rPh sb="15" eb="17">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</si>
  <si>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</si>
  <si>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</si>
  <si>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</si>
  <si>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</si>
  <si>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</si>
  <si>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残高を圧縮するため新規発行債を抑えるようにしている他、臨時財政対策債等より有利な条件の起債制度を利用している。また、沖縄振興特別推進交付金等の補助金の活用を行っている。今後も補助金の活用を積極的に行い、将来負担比率、実質公債費比率の抑制に努める。</t>
    <rPh sb="0" eb="3">
      <t>チホウサイ</t>
    </rPh>
    <rPh sb="4" eb="6">
      <t>ザンダカ</t>
    </rPh>
    <rPh sb="7" eb="9">
      <t>アッシュク</t>
    </rPh>
    <rPh sb="13" eb="15">
      <t>シンキ</t>
    </rPh>
    <rPh sb="15" eb="17">
      <t>ハッコウ</t>
    </rPh>
    <rPh sb="17" eb="18">
      <t>サイ</t>
    </rPh>
    <rPh sb="19" eb="20">
      <t>オサ</t>
    </rPh>
    <rPh sb="29" eb="30">
      <t>ホカ</t>
    </rPh>
    <rPh sb="31" eb="39">
      <t>リンジザイセイタイサクサイトウ</t>
    </rPh>
    <rPh sb="41" eb="43">
      <t>ユウリ</t>
    </rPh>
    <rPh sb="44" eb="46">
      <t>ジョウケン</t>
    </rPh>
    <rPh sb="47" eb="51">
      <t>キサイセイド</t>
    </rPh>
    <rPh sb="52" eb="54">
      <t>リヨウ</t>
    </rPh>
    <rPh sb="62" eb="64">
      <t>オキナワ</t>
    </rPh>
    <rPh sb="64" eb="66">
      <t>シンコウ</t>
    </rPh>
    <rPh sb="66" eb="68">
      <t>トクベツ</t>
    </rPh>
    <rPh sb="68" eb="70">
      <t>スイシン</t>
    </rPh>
    <rPh sb="70" eb="73">
      <t>コウフキン</t>
    </rPh>
    <rPh sb="73" eb="74">
      <t>トウ</t>
    </rPh>
    <rPh sb="75" eb="78">
      <t>ホジョキン</t>
    </rPh>
    <rPh sb="79" eb="81">
      <t>カツヨウ</t>
    </rPh>
    <rPh sb="82" eb="83">
      <t>オコナ</t>
    </rPh>
    <rPh sb="88" eb="90">
      <t>コンゴ</t>
    </rPh>
    <rPh sb="91" eb="94">
      <t>ホジョキン</t>
    </rPh>
    <rPh sb="95" eb="97">
      <t>カツヨウ</t>
    </rPh>
    <rPh sb="98" eb="100">
      <t>セッキョク</t>
    </rPh>
    <rPh sb="100" eb="101">
      <t>テキ</t>
    </rPh>
    <rPh sb="102" eb="103">
      <t>オコナ</t>
    </rPh>
    <rPh sb="105" eb="107">
      <t>ショウライ</t>
    </rPh>
    <rPh sb="107" eb="109">
      <t>フタン</t>
    </rPh>
    <rPh sb="109" eb="111">
      <t>ヒリツ</t>
    </rPh>
    <rPh sb="112" eb="114">
      <t>ジッシツ</t>
    </rPh>
    <rPh sb="114" eb="116">
      <t>コウサイ</t>
    </rPh>
    <rPh sb="116" eb="117">
      <t>ヒ</t>
    </rPh>
    <rPh sb="117" eb="119">
      <t>ヒリツ</t>
    </rPh>
    <rPh sb="120" eb="122">
      <t>ヨクセイ</t>
    </rPh>
    <rPh sb="123" eb="124">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</si>
  <si>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</si>
  <si>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</si>
  <si>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</si>
  <si>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これまでは地方債の新規発行は臨時財政対策債のみで償還に努めてきた。そのため地方債残高は減少傾向しており将来負担比率の値はゼロになっている。有形固定資産減価償却率は類似団体の平均以下であ</t>
    </r>
    <r>
      <rPr>
        <sz val="11"/>
        <rFont val="ＭＳ Ｐゴシック"/>
        <family val="3"/>
        <charset val="128"/>
      </rPr>
      <t>るが、本指標が高い水準にある建物も複数あることから、個別施設計画を通して老朽化対策等にも積極的に取り</t>
    </r>
    <r>
      <rPr>
        <sz val="11"/>
        <color indexed="8"/>
        <rFont val="ＭＳ Ｐゴシック"/>
        <family val="3"/>
        <charset val="128"/>
      </rPr>
      <t>組む。</t>
    </r>
    <rPh sb="109" eb="111">
      <t>フクスウ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</si>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</sst>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6B71-46C9-B014-EF88B9A56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276896</c:v>
                </c:pt>
                <c:pt idx="1">
                  <c:v>144968</c:v>
                </c:pt>
                <c:pt idx="2">
                  <c:v>104251</c:v>
                </c:pt>
                <c:pt idx="3">
                  <c:v>94041</c:v>
                </c:pt>
                <c:pt idx="4">
                  <c:v>185876</c:v>
                </c:pt>
              </c:numCache>
            </c:numRef>
          </c:val>
          <c:smooth val="0"/>
          <c:extLst>
            <c:ext xmlns:c16="http://schemas.microsoft.com/office/drawing/2014/chart" uri="{C3380CC4-5D6E-409C-BE32-E72D297353CC}">
              <c16:uniqueId val="{00000001-6B71-46C9-B014-EF88B9A56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8.23</c:v>
                </c:pt>
                <c:pt idx="1">
                  <c:v>2.17</c:v>
                </c:pt>
                <c:pt idx="2">
                  <c:v>6.66</c:v>
                </c:pt>
                <c:pt idx="3">
                  <c:v>5.55</c:v>
                </c:pt>
                <c:pt idx="4">
                  <c:v>6.59</c:v>
                </c:pt>
              </c:numCache>
            </c:numRef>
          </c:val>
          <c:extLst>
            <c:ext xmlns:c16="http://schemas.microsoft.com/office/drawing/2014/chart" uri="{C3380CC4-5D6E-409C-BE32-E72D297353CC}">
              <c16:uniqueId val="{00000000-03DC-4827-BD9F-F0E0A851AF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13.89</c:v>
                </c:pt>
                <c:pt idx="1">
                  <c:v>17.559999999999999</c:v>
                </c:pt>
                <c:pt idx="2">
                  <c:v>19.2</c:v>
                </c:pt>
                <c:pt idx="3">
                  <c:v>22.46</c:v>
                </c:pt>
                <c:pt idx="4">
                  <c:v>21.58</c:v>
                </c:pt>
              </c:numCache>
            </c:numRef>
          </c:val>
          <c:extLst>
            <c:ext xmlns:c16="http://schemas.microsoft.com/office/drawing/2014/chart" uri="{C3380CC4-5D6E-409C-BE32-E72D297353CC}">
              <c16:uniqueId val="{00000001-03DC-4827-BD9F-F0E0A851AF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-10.73</c:v>
                </c:pt>
                <c:pt idx="2">
                  <c:v>4.38</c:v>
                </c:pt>
                <c:pt idx="3">
                  <c:v>-4.1100000000000003</c:v>
                </c:pt>
                <c:pt idx="4">
                  <c:v>-5.03</c:v>
                </c:pt>
              </c:numCache>
            </c:numRef>
          </c:val>
          <c:smooth val="0"/>
          <c:extLst>
            <c:ext xmlns:c16="http://schemas.microsoft.com/office/drawing/2014/chart" uri="{C3380CC4-5D6E-409C-BE32-E72D297353CC}">
              <c16:uniqueId val="{00000002-03DC-4827-BD9F-F0E0A851AF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0B-4E68-84A1-C8AAFDCC05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0B-4E68-84A1-C8AAFDCC05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0B-4E68-84A1-C8AAFDCC05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70B-4E68-84A1-C8AAFDCC05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670B-4E68-84A1-C8AAFDCC0532}"/>
            </c:ext>
          </c:extLst>
        </c:ser>
        <c:ser>
          <c:idx val="5"/>
          <c:order val="5"/>
          <c:tx>
            <c:strRef>
              <c:f>データシート!$A$32</c:f>
              <c:strCache>
                <c:ptCount val="1"/>
                <c:pt idx="0">
                  <c:v>金武町下水道事業特別会計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2.41</c:v>
                </c:pt>
                <c:pt idx="2">
                  <c:v>#N/A</c:v>
                </c:pt>
                <c:pt idx="3">
                  <c:v>2.92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5-670B-4E68-84A1-C8AAFDCC0532}"/>
            </c:ext>
          </c:extLst>
        </c:ser>
        <c:ser>
          <c:idx val="6"/>
          <c:order val="6"/>
          <c:tx>
            <c:strRef>
              <c:f>データシート!$A$33</c:f>
              <c:strCache>
                <c:ptCount val="1"/>
                <c:pt idx="0">
                  <c:v>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0.05</c:v>
                </c:pt>
                <c:pt idx="4">
                  <c:v>#N/A</c:v>
                </c:pt>
                <c:pt idx="5">
                  <c:v>0.1</c:v>
                </c:pt>
                <c:pt idx="6">
                  <c:v>#N/A</c:v>
                </c:pt>
                <c:pt idx="7">
                  <c:v>0.03</c:v>
                </c:pt>
                <c:pt idx="8">
                  <c:v>#N/A</c:v>
                </c:pt>
                <c:pt idx="9">
                  <c:v>0.09</c:v>
                </c:pt>
              </c:numCache>
            </c:numRef>
          </c:val>
          <c:extLst>
            <c:ext xmlns:c16="http://schemas.microsoft.com/office/drawing/2014/chart" uri="{C3380CC4-5D6E-409C-BE32-E72D297353CC}">
              <c16:uniqueId val="{00000006-670B-4E68-84A1-C8AAFDCC053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c:v>
                </c:pt>
                <c:pt idx="2">
                  <c:v>#N/A</c:v>
                </c:pt>
                <c:pt idx="3">
                  <c:v>1.27</c:v>
                </c:pt>
                <c:pt idx="4">
                  <c:v>#N/A</c:v>
                </c:pt>
                <c:pt idx="5">
                  <c:v>1.55</c:v>
                </c:pt>
                <c:pt idx="6">
                  <c:v>#N/A</c:v>
                </c:pt>
                <c:pt idx="7">
                  <c:v>0.63</c:v>
                </c:pt>
                <c:pt idx="8">
                  <c:v>#N/A</c:v>
                </c:pt>
                <c:pt idx="9">
                  <c:v>1.06</c:v>
                </c:pt>
              </c:numCache>
            </c:numRef>
          </c:val>
          <c:extLst>
            <c:ext xmlns:c16="http://schemas.microsoft.com/office/drawing/2014/chart" uri="{C3380CC4-5D6E-409C-BE32-E72D297353CC}">
              <c16:uniqueId val="{00000007-670B-4E68-84A1-C8AAFDCC05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8.1199999999999992</c:v>
                </c:pt>
                <c:pt idx="2">
                  <c:v>#N/A</c:v>
                </c:pt>
                <c:pt idx="3">
                  <c:v>2.11</c:v>
                </c:pt>
                <c:pt idx="4">
                  <c:v>#N/A</c:v>
                </c:pt>
                <c:pt idx="5">
                  <c:v>6.56</c:v>
                </c:pt>
                <c:pt idx="6">
                  <c:v>#N/A</c:v>
                </c:pt>
                <c:pt idx="7">
                  <c:v>5.51</c:v>
                </c:pt>
                <c:pt idx="8">
                  <c:v>#N/A</c:v>
                </c:pt>
                <c:pt idx="9">
                  <c:v>6.49</c:v>
                </c:pt>
              </c:numCache>
            </c:numRef>
          </c:val>
          <c:extLst>
            <c:ext xmlns:c16="http://schemas.microsoft.com/office/drawing/2014/chart" uri="{C3380CC4-5D6E-409C-BE32-E72D297353CC}">
              <c16:uniqueId val="{00000008-670B-4E68-84A1-C8AAFDCC0532}"/>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20.69</c:v>
                </c:pt>
                <c:pt idx="2">
                  <c:v>#N/A</c:v>
                </c:pt>
                <c:pt idx="3">
                  <c:v>17.38</c:v>
                </c:pt>
                <c:pt idx="4">
                  <c:v>#N/A</c:v>
                </c:pt>
                <c:pt idx="5">
                  <c:v>14.95</c:v>
                </c:pt>
                <c:pt idx="6">
                  <c:v>#N/A</c:v>
                </c:pt>
                <c:pt idx="7">
                  <c:v>13.3</c:v>
                </c:pt>
                <c:pt idx="8">
                  <c:v>#N/A</c:v>
                </c:pt>
                <c:pt idx="9">
                  <c:v>13.61</c:v>
                </c:pt>
              </c:numCache>
            </c:numRef>
          </c:val>
          <c:extLst>
            <c:ext xmlns:c16="http://schemas.microsoft.com/office/drawing/2014/chart" uri="{C3380CC4-5D6E-409C-BE32-E72D297353CC}">
              <c16:uniqueId val="{00000009-670B-4E68-84A1-C8AAFDCC05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c:v>
                </c:pt>
                <c:pt idx="5">
                  <c:v>270</c:v>
                </c:pt>
                <c:pt idx="8">
                  <c:v>275</c:v>
                </c:pt>
                <c:pt idx="11">
                  <c:v>268</c:v>
                </c:pt>
                <c:pt idx="14">
                  <c:v>264</c:v>
                </c:pt>
              </c:numCache>
            </c:numRef>
          </c:val>
          <c:extLst>
            <c:ext xmlns:c16="http://schemas.microsoft.com/office/drawing/2014/chart" uri="{C3380CC4-5D6E-409C-BE32-E72D297353CC}">
              <c16:uniqueId val="{00000000-73E9-457A-B38E-34D34CC48D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3E9-457A-B38E-34D34CC48D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E9-457A-B38E-34D34CC48D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6</c:v>
                </c:pt>
                <c:pt idx="6">
                  <c:v>11</c:v>
                </c:pt>
                <c:pt idx="9">
                  <c:v>9</c:v>
                </c:pt>
                <c:pt idx="12">
                  <c:v>32</c:v>
                </c:pt>
              </c:numCache>
            </c:numRef>
          </c:val>
          <c:extLst>
            <c:ext xmlns:c16="http://schemas.microsoft.com/office/drawing/2014/chart" uri="{C3380CC4-5D6E-409C-BE32-E72D297353CC}">
              <c16:uniqueId val="{00000003-73E9-457A-B38E-34D34CC48D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73E9-457A-B38E-34D34CC48D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E9-457A-B38E-34D34CC48D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E9-457A-B38E-34D34CC48D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430</c:v>
                </c:pt>
                <c:pt idx="3">
                  <c:v>441</c:v>
                </c:pt>
                <c:pt idx="6">
                  <c:v>403</c:v>
                </c:pt>
                <c:pt idx="9">
                  <c:v>398</c:v>
                </c:pt>
                <c:pt idx="12">
                  <c:v>390</c:v>
                </c:pt>
              </c:numCache>
            </c:numRef>
          </c:val>
          <c:extLst>
            <c:ext xmlns:c16="http://schemas.microsoft.com/office/drawing/2014/chart" uri="{C3380CC4-5D6E-409C-BE32-E72D297353CC}">
              <c16:uniqueId val="{00000007-73E9-457A-B38E-34D34CC48D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c:v>
                </c:pt>
                <c:pt idx="2">
                  <c:v>#N/A</c:v>
                </c:pt>
                <c:pt idx="3">
                  <c:v>#N/A</c:v>
                </c:pt>
                <c:pt idx="4">
                  <c:v>178</c:v>
                </c:pt>
                <c:pt idx="5">
                  <c:v>#N/A</c:v>
                </c:pt>
                <c:pt idx="6">
                  <c:v>#N/A</c:v>
                </c:pt>
                <c:pt idx="7">
                  <c:v>140</c:v>
                </c:pt>
                <c:pt idx="8">
                  <c:v>#N/A</c:v>
                </c:pt>
                <c:pt idx="9">
                  <c:v>#N/A</c:v>
                </c:pt>
                <c:pt idx="10">
                  <c:v>140</c:v>
                </c:pt>
                <c:pt idx="11">
                  <c:v>#N/A</c:v>
                </c:pt>
                <c:pt idx="12">
                  <c:v>#N/A</c:v>
                </c:pt>
                <c:pt idx="13">
                  <c:v>159</c:v>
                </c:pt>
                <c:pt idx="14">
                  <c:v>#N/A</c:v>
                </c:pt>
              </c:numCache>
            </c:numRef>
          </c:val>
          <c:smooth val="0"/>
          <c:extLst>
            <c:ext xmlns:c16="http://schemas.microsoft.com/office/drawing/2014/chart" uri="{C3380CC4-5D6E-409C-BE32-E72D297353CC}">
              <c16:uniqueId val="{00000008-73E9-457A-B38E-34D34CC48D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3076</c:v>
                </c:pt>
                <c:pt idx="5">
                  <c:v>3041</c:v>
                </c:pt>
                <c:pt idx="8">
                  <c:v>2973</c:v>
                </c:pt>
                <c:pt idx="11">
                  <c:v>3122</c:v>
                </c:pt>
                <c:pt idx="14">
                  <c:v>3278</c:v>
                </c:pt>
              </c:numCache>
            </c:numRef>
          </c:val>
          <c:extLst>
            <c:ext xmlns:c16="http://schemas.microsoft.com/office/drawing/2014/chart" uri="{C3380CC4-5D6E-409C-BE32-E72D297353CC}">
              <c16:uniqueId val="{00000000-482E-4FFE-B291-B2820A3F0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68</c:v>
                </c:pt>
                <c:pt idx="8">
                  <c:v>47</c:v>
                </c:pt>
                <c:pt idx="11">
                  <c:v>26</c:v>
                </c:pt>
                <c:pt idx="14">
                  <c:v>20</c:v>
                </c:pt>
              </c:numCache>
            </c:numRef>
          </c:val>
          <c:extLst>
            <c:ext xmlns:c16="http://schemas.microsoft.com/office/drawing/2014/chart" uri="{C3380CC4-5D6E-409C-BE32-E72D297353CC}">
              <c16:uniqueId val="{00000001-482E-4FFE-B291-B2820A3F0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2230</c:v>
                </c:pt>
                <c:pt idx="5">
                  <c:v>2236</c:v>
                </c:pt>
                <c:pt idx="8">
                  <c:v>2492</c:v>
                </c:pt>
                <c:pt idx="11">
                  <c:v>2445</c:v>
                </c:pt>
                <c:pt idx="14">
                  <c:v>2577</c:v>
                </c:pt>
              </c:numCache>
            </c:numRef>
          </c:val>
          <c:extLst>
            <c:ext xmlns:c16="http://schemas.microsoft.com/office/drawing/2014/chart" uri="{C3380CC4-5D6E-409C-BE32-E72D297353CC}">
              <c16:uniqueId val="{00000002-482E-4FFE-B291-B2820A3F0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2E-4FFE-B291-B2820A3F0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2E-4FFE-B291-B2820A3F0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E-4FFE-B291-B2820A3F0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c:v>
                </c:pt>
                <c:pt idx="3">
                  <c:v>176</c:v>
                </c:pt>
                <c:pt idx="6">
                  <c:v>225</c:v>
                </c:pt>
                <c:pt idx="9">
                  <c:v>175</c:v>
                </c:pt>
                <c:pt idx="12">
                  <c:v>65</c:v>
                </c:pt>
              </c:numCache>
            </c:numRef>
          </c:val>
          <c:extLst>
            <c:ext xmlns:c16="http://schemas.microsoft.com/office/drawing/2014/chart" uri="{C3380CC4-5D6E-409C-BE32-E72D297353CC}">
              <c16:uniqueId val="{00000006-482E-4FFE-B291-B2820A3F0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c:v>
                </c:pt>
                <c:pt idx="3">
                  <c:v>148</c:v>
                </c:pt>
                <c:pt idx="6">
                  <c:v>215</c:v>
                </c:pt>
                <c:pt idx="9">
                  <c:v>444</c:v>
                </c:pt>
                <c:pt idx="12">
                  <c:v>801</c:v>
                </c:pt>
              </c:numCache>
            </c:numRef>
          </c:val>
          <c:extLst>
            <c:ext xmlns:c16="http://schemas.microsoft.com/office/drawing/2014/chart" uri="{C3380CC4-5D6E-409C-BE32-E72D297353CC}">
              <c16:uniqueId val="{00000007-482E-4FFE-B291-B2820A3F0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290</c:v>
                </c:pt>
                <c:pt idx="3">
                  <c:v>70</c:v>
                </c:pt>
                <c:pt idx="6">
                  <c:v>57</c:v>
                </c:pt>
                <c:pt idx="9">
                  <c:v>45</c:v>
                </c:pt>
                <c:pt idx="12">
                  <c:v>34</c:v>
                </c:pt>
              </c:numCache>
            </c:numRef>
          </c:val>
          <c:extLst>
            <c:ext xmlns:c16="http://schemas.microsoft.com/office/drawing/2014/chart" uri="{C3380CC4-5D6E-409C-BE32-E72D297353CC}">
              <c16:uniqueId val="{00000008-482E-4FFE-B291-B2820A3F0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2E-4FFE-B291-B2820A3F0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4443</c:v>
                </c:pt>
                <c:pt idx="3">
                  <c:v>4182</c:v>
                </c:pt>
                <c:pt idx="6">
                  <c:v>3965</c:v>
                </c:pt>
                <c:pt idx="9">
                  <c:v>3753</c:v>
                </c:pt>
                <c:pt idx="12">
                  <c:v>3613</c:v>
                </c:pt>
              </c:numCache>
            </c:numRef>
          </c:val>
          <c:extLst>
            <c:ext xmlns:c16="http://schemas.microsoft.com/office/drawing/2014/chart" uri="{C3380CC4-5D6E-409C-BE32-E72D297353CC}">
              <c16:uniqueId val="{0000000A-482E-4FFE-B291-B2820A3F04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2E-4FFE-B291-B2820A3F04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694</c:v>
                </c:pt>
                <c:pt idx="1">
                  <c:v>822</c:v>
                </c:pt>
                <c:pt idx="2">
                  <c:v>799</c:v>
                </c:pt>
              </c:numCache>
            </c:numRef>
          </c:val>
          <c:extLst>
            <c:ext xmlns:c16="http://schemas.microsoft.com/office/drawing/2014/chart" uri="{C3380CC4-5D6E-409C-BE32-E72D297353CC}">
              <c16:uniqueId val="{00000000-7980-411B-8CF5-A16D9FEA5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342</c:v>
                </c:pt>
                <c:pt idx="1">
                  <c:v>242</c:v>
                </c:pt>
                <c:pt idx="2">
                  <c:v>242</c:v>
                </c:pt>
              </c:numCache>
            </c:numRef>
          </c:val>
          <c:extLst>
            <c:ext xmlns:c16="http://schemas.microsoft.com/office/drawing/2014/chart" uri="{C3380CC4-5D6E-409C-BE32-E72D297353CC}">
              <c16:uniqueId val="{00000001-7980-411B-8CF5-A16D9FEA5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1457</c:v>
                </c:pt>
                <c:pt idx="1">
                  <c:v>1381</c:v>
                </c:pt>
                <c:pt idx="2">
                  <c:v>1672</c:v>
                </c:pt>
              </c:numCache>
            </c:numRef>
          </c:val>
          <c:extLst>
            <c:ext xmlns:c16="http://schemas.microsoft.com/office/drawing/2014/chart" uri="{C3380CC4-5D6E-409C-BE32-E72D297353CC}">
              <c16:uniqueId val="{00000002-7980-411B-8CF5-A16D9FEA57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{461C9941-3A8D-43A6-BAD4-48CC8944CF24}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AB-4306-AF9A-15017D9504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{E2743C95-D779-4CB3-83CE-9F58BB42BA55}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AB-4306-AF9A-15017D9504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{288A377B-7E52-4327-9A49-E4E3E86110CB}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AB-4306-AF9A-15017D9504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{44E8C83B-93C6-49D5-8579-F9698E5D727D}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AB-4306-AF9A-15017D9504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{BA5C7335-F714-4793-A22F-0994FC68C113}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AB-4306-AF9A-15017D9504E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{330B7AC6-F7D5-4BF8-887A-CD071EA55756}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AB-4306-AF9A-15017D9504E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{0FD92357-6590-4F29-A9A7-58D1BE5320B4}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AB-4306-AF9A-15017D9504E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{CC8576F6-5FF4-4B7C-93BA-54EBC9AC04BB}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AB-4306-AF9A-15017D9504E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{EE92E58C-26EE-4D1B-9E33-34A816A59699}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AB-4306-AF9A-15017D9504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41.7</c:v>
                </c:pt>
                <c:pt idx="8">
                  <c:v>42.8</c:v>
                </c:pt>
                <c:pt idx="16">
                  <c:v>44.2</c:v>
                </c:pt>
                <c:pt idx="24">
                  <c:v>46.6</c:v>
                </c:pt>
                <c:pt idx="32">
                  <c:v>47.4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AB-4306-AF9A-15017D9504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{C3C69FFC-AE82-4CC7-9E77-4570BA825F29}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AB-4306-AF9A-15017D9504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{A169C0DA-5FFE-428D-88F2-436864597791}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AB-4306-AF9A-15017D9504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{9DA0996D-5D00-4A3A-B4DC-39C5B5C0740F}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AB-4306-AF9A-15017D9504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{642D04F3-AAF0-49BC-9A30-5E82D8D31BE0}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AB-4306-AF9A-15017D9504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{3C455761-2A55-4F56-823E-9456D3AAC31F}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AB-4306-AF9A-15017D9504E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{15AB58CB-4F4B-45A8-BA21-96A741248020}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AB-4306-AF9A-15017D9504E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{E150E0AE-77D9-43A5-BF21-A8C5E061F8F1}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AB-4306-AF9A-15017D9504E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{C009401D-FB6D-4061-BD9D-4776755EFDA9}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AB-4306-AF9A-15017D9504E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{1D408505-D426-4C3A-A164-9B31A841AD73}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AB-4306-AF9A-15017D9504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05AB-4306-AF9A-15017D9504E4}"/>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{03EF4B59-5588-4F0B-9833-06DBC0E47306}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904-416C-B6CD-8C4ABDF7A3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{4B0B7F70-D20E-46A7-BAB3-2C3B491BC89D}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04-416C-B6CD-8C4ABDF7A3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{3D548161-02A4-41A2-8CBB-8B36FE80903C}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04-416C-B6CD-8C4ABDF7A3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{770E5CE9-74CE-478C-8276-F070620AF4C9}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04-416C-B6CD-8C4ABDF7A3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{80573986-B690-428F-999B-36E65A0E5136}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04-416C-B6CD-8C4ABDF7A34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{A7DEFE44-CEC3-4401-AB1F-EB82B69335A8}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904-416C-B6CD-8C4ABDF7A34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{CC28F2A7-EB2C-4F4A-9508-AFC7726E119E}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904-416C-B6CD-8C4ABDF7A34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{EB58ABEE-39A3-47FA-B951-F8B7C5143397}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904-416C-B6CD-8C4ABDF7A34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{6F97B36F-C8CC-49B0-8378-C8CF6AD2B175}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904-416C-B6CD-8C4ABDF7A3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5.0999999999999996</c:v>
                </c:pt>
                <c:pt idx="16">
                  <c:v>4.9000000000000004</c:v>
                </c:pt>
                <c:pt idx="24">
                  <c:v>4.5</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904-416C-B6CD-8C4ABDF7A3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{E94034AF-EDA3-43CC-8517-FA942F1285DE}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904-416C-B6CD-8C4ABDF7A3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{04E0769D-0453-40AF-B4B4-B55336E97462}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04-416C-B6CD-8C4ABDF7A3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{88FEF88B-1B7F-4879-854F-239CA1B9D158}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04-416C-B6CD-8C4ABDF7A3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{6297B6E0-11DF-4DE0-B11F-03B9C8F1E06D}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04-416C-B6CD-8C4ABDF7A3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{C91B2644-41E2-42C3-8DE2-841BE5518714}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04-416C-B6CD-8C4ABDF7A34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{02C60FCC-7DCC-4619-95C1-3E23AC909F73}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904-416C-B6CD-8C4ABDF7A34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{517A3C43-4C46-4E57-BAFA-3CA7D34505F8}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904-416C-B6CD-8C4ABDF7A34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{099112A5-F8BE-4208-8879-87B37A4D48F5}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904-416C-B6CD-8C4ABDF7A34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{4827E523-78A2-4A1B-BE05-77F5078E1290}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904-416C-B6CD-8C4ABDF7A3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0904-416C-B6CD-8C4ABDF7A340}"/>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廃棄物処理施設更新に伴い衛生組合にて地方債を発行している。そのため、元利償還金が減少が続いているが、総額は前年度よりも増加している。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組合等負担額は増加が続いているが、地方債残高の減少、充当可能基金の増加により、将来負担比率の分子は減少が続いている。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公共公用施設等整備基金、再編交付金基金の積立による増。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1084710847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使途にあった事業に対して有効的に活用し、一般財源の確保に努める。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公共公用施設等整備基金：庁舎の建て替えの計画があるため、その財源として活用する。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軍用地跡地利用整備基金：米軍用地跡地利用として、海浜公園や多目的屋内運動場の整備に活用する。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水源地域振興基金：水源地域である本町の地域振興を図るため、ダムまつり等の実施に活用する。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金武町ふるさと創生基金：地域の特性を生かした自主的、主体的な地域づくりを図る事業に活用する。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児童生徒の健全な発育と保護者の経済的負担を軽減する学校給食事業と不妊症及び不育症の治療に励む夫婦を経済的支援し、安心して子供を生み育てることのできる町づくり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公共公用施設等整備基金については、今後庁舎の立替予定があるため積み立てた。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ふるさと創生基金については、海外留学や地域イベントに係る補助金の財源として取り崩した。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再編交付金基金は、令和２年度～３年度にかけて、学校給食事業及び不妊・不育治療の財源とするため積立てた。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公共公用施設等整備基金については、毎年度１億５千万円ずつ積み立て、令和５年度までに１０億円を目標とする。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道路新設改良費、公園費の整備について、補助金や地方債を充てる予定だったが、該当できず財政調整基金を活用したため、減となっている。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財政調整基金について、年度末残高において、標準財政規模の２０％（およそ７億円）以上を維持できるように財政運営に取り組む。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令和元年度は、積立及び取り崩しを行っていないため、増減は無い。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全国平均、沖縄県平均を下回っているが、有形固定資産減価償却率は毎年増加しており、旧耐震基準の建物も所有している。施設類型別にみると「庁舎」「一般廃棄物処理施設」「公民館」については、本指標が高い水準にあり定期的な点検等を検討する。また個別施設計画などを通して、施設更新の計画を定める予定で</a:t>
          </a:r>
          <a:r>
            <a:rPr kumimoji="1" lang="ja-JP" altLang="en-US" sz="1100">
              <a:latin typeface="ＭＳ Ｐゴシック" panose="020B0600070205080204" pitchFamily="50" charset="-128"/>
              <a:ea typeface="ＭＳ Ｐゴシック" panose="020B0600070205080204" pitchFamily="50" charset="-128"/>
            </a:rPr>
            <a:t>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02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38191</xdr:rowOff>
    </xdr:from>
    <xdr:to>
      <xdr:col>23</xdr:col>
      <xdr:colOff>136525</xdr:colOff>
      <xdr:row>27</xdr:row>
      <xdr:rowOff>139791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46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61068</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51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13517</xdr:rowOff>
    </xdr:from>
    <xdr:to>
      <xdr:col>19</xdr:col>
      <xdr:colOff>187325</xdr:colOff>
      <xdr:row>27</xdr:row>
      <xdr:rowOff>115117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46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64317</xdr:rowOff>
    </xdr:from>
    <xdr:to>
      <xdr:col>23</xdr:col>
      <xdr:colOff>85725</xdr:colOff>
      <xdr:row>27</xdr:row>
      <xdr:rowOff>88991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469346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110944</xdr:rowOff>
    </xdr:from>
    <xdr:to>
      <xdr:col>15</xdr:col>
      <xdr:colOff>187325</xdr:colOff>
      <xdr:row>27</xdr:row>
      <xdr:rowOff>41094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45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161744</xdr:rowOff>
    </xdr:from>
    <xdr:to>
      <xdr:col>19</xdr:col>
      <xdr:colOff>136525</xdr:colOff>
      <xdr:row>27</xdr:row>
      <xdr:rowOff>64317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461944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67764</xdr:rowOff>
    </xdr:from>
    <xdr:to>
      <xdr:col>11</xdr:col>
      <xdr:colOff>187325</xdr:colOff>
      <xdr:row>26</xdr:row>
      <xdr:rowOff>169364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5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118564</xdr:rowOff>
    </xdr:from>
    <xdr:to>
      <xdr:col>15</xdr:col>
      <xdr:colOff>136525</xdr:colOff>
      <xdr:row>26</xdr:row>
      <xdr:rowOff>161744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45762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33836</xdr:rowOff>
    </xdr:from>
    <xdr:to>
      <xdr:col>7</xdr:col>
      <xdr:colOff>187325</xdr:colOff>
      <xdr:row>26</xdr:row>
      <xdr:rowOff>135436</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4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84636</xdr:rowOff>
    </xdr:from>
    <xdr:to>
      <xdr:col>11</xdr:col>
      <xdr:colOff>136525</xdr:colOff>
      <xdr:row>26</xdr:row>
      <xdr:rowOff>118564</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4542336"/>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12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490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4945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131644</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41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57621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3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14441</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30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151963</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26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平均、沖縄県平均を下回っているが、主な要因としては、補助金を活用し事業を実施していることが考えられる。今後も補助金を活用し、新規発行債を抑制しながら、計画的に地方債の償還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093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93331</xdr:rowOff>
    </xdr:from>
    <xdr:to>
      <xdr:col>76</xdr:col>
      <xdr:colOff>73025</xdr:colOff>
      <xdr:row>28</xdr:row>
      <xdr:rowOff>23481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7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116208</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57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95490</xdr:rowOff>
    </xdr:from>
    <xdr:to>
      <xdr:col>72</xdr:col>
      <xdr:colOff>123825</xdr:colOff>
      <xdr:row>28</xdr:row>
      <xdr:rowOff>25640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7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144131</xdr:rowOff>
    </xdr:from>
    <xdr:to>
      <xdr:col>76</xdr:col>
      <xdr:colOff>22225</xdr:colOff>
      <xdr:row>27</xdr:row>
      <xdr:rowOff>146290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773281"/>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64184</xdr:rowOff>
    </xdr:from>
    <xdr:to>
      <xdr:col>68</xdr:col>
      <xdr:colOff>123825</xdr:colOff>
      <xdr:row>27</xdr:row>
      <xdr:rowOff>165784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6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114984</xdr:rowOff>
    </xdr:from>
    <xdr:to>
      <xdr:col>72</xdr:col>
      <xdr:colOff>73025</xdr:colOff>
      <xdr:row>27</xdr:row>
      <xdr:rowOff>146290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4744134"/>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113842</xdr:rowOff>
    </xdr:from>
    <xdr:to>
      <xdr:col>64</xdr:col>
      <xdr:colOff>123825</xdr:colOff>
      <xdr:row>28</xdr:row>
      <xdr:rowOff>43992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7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114984</xdr:rowOff>
    </xdr:from>
    <xdr:to>
      <xdr:col>68</xdr:col>
      <xdr:colOff>73025</xdr:colOff>
      <xdr:row>27</xdr:row>
      <xdr:rowOff>164642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4744134"/>
          <a:ext cx="762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132553</xdr:rowOff>
    </xdr:from>
    <xdr:to>
      <xdr:col>60</xdr:col>
      <xdr:colOff>123825</xdr:colOff>
      <xdr:row>28</xdr:row>
      <xdr:rowOff>62703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7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164642</xdr:rowOff>
    </xdr:from>
    <xdr:to>
      <xdr:col>64</xdr:col>
      <xdr:colOff>73025</xdr:colOff>
      <xdr:row>28</xdr:row>
      <xdr:rowOff>11903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793792"/>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1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12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1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42167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49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10861</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4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60519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5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79230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5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56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112395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4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122555</xdr:rowOff>
    </xdr:from>
    <xdr:to>
      <xdr:col>6</xdr:col>
      <xdr:colOff>38100</xdr:colOff>
      <xdr:row>38</xdr:row>
      <xdr:rowOff>52705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38</xdr:row>
      <xdr:rowOff>1905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1073</xdr:rowOff>
    </xdr:from>
    <xdr:to>
      <xdr:col>55</xdr:col>
      <xdr:colOff>50800</xdr:colOff>
      <xdr:row>41</xdr:row>
      <xdr:rowOff>102673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87450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4293</xdr:rowOff>
    </xdr:from>
    <xdr:to>
      <xdr:col>50</xdr:col>
      <xdr:colOff>165100</xdr:colOff>
      <xdr:row>41</xdr:row>
      <xdr:rowOff>105893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51873</xdr:rowOff>
    </xdr:from>
    <xdr:to>
      <xdr:col>55</xdr:col>
      <xdr:colOff>0</xdr:colOff>
      <xdr:row>41</xdr:row>
      <xdr:rowOff>55093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81323"/>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3969</xdr:rowOff>
    </xdr:from>
    <xdr:to>
      <xdr:col>46</xdr:col>
      <xdr:colOff>38100</xdr:colOff>
      <xdr:row>41</xdr:row>
      <xdr:rowOff>105569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54769</xdr:rowOff>
    </xdr:from>
    <xdr:to>
      <xdr:col>50</xdr:col>
      <xdr:colOff>114300</xdr:colOff>
      <xdr:row>41</xdr:row>
      <xdr:rowOff>55093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708421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54769</xdr:rowOff>
    </xdr:from>
    <xdr:to>
      <xdr:col>45</xdr:col>
      <xdr:colOff>177800</xdr:colOff>
      <xdr:row>41</xdr:row>
      <xdr:rowOff>60960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84219"/>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94761</xdr:rowOff>
    </xdr:from>
    <xdr:to>
      <xdr:col>36</xdr:col>
      <xdr:colOff>165100</xdr:colOff>
      <xdr:row>41</xdr:row>
      <xdr:rowOff>24911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145561</xdr:rowOff>
    </xdr:from>
    <xdr:to>
      <xdr:col>41</xdr:col>
      <xdr:colOff>50800</xdr:colOff>
      <xdr:row>41</xdr:row>
      <xdr:rowOff>60960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003561"/>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97020</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96696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16038</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0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30169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17962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804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58783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019300" y="102804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73297</xdr:rowOff>
    </xdr:from>
    <xdr:to>
      <xdr:col>6</xdr:col>
      <xdr:colOff>38100</xdr:colOff>
      <xdr:row>58</xdr:row>
      <xdr:rowOff>3447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124097</xdr:rowOff>
    </xdr:from>
    <xdr:to>
      <xdr:col>10</xdr:col>
      <xdr:colOff>114300</xdr:colOff>
      <xdr:row>60</xdr:row>
      <xdr:rowOff>58783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896747"/>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100710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19974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22888</xdr:rowOff>
    </xdr:from>
    <xdr:to>
      <xdr:col>55</xdr:col>
      <xdr:colOff>50800</xdr:colOff>
      <xdr:row>63</xdr:row>
      <xdr:rowOff>124488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29198</xdr:rowOff>
    </xdr:from>
    <xdr:to>
      <xdr:col>50</xdr:col>
      <xdr:colOff>165100</xdr:colOff>
      <xdr:row>63</xdr:row>
      <xdr:rowOff>130798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73688</xdr:rowOff>
    </xdr:from>
    <xdr:to>
      <xdr:col>55</xdr:col>
      <xdr:colOff>0</xdr:colOff>
      <xdr:row>63</xdr:row>
      <xdr:rowOff>79998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75038"/>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28486</xdr:rowOff>
    </xdr:from>
    <xdr:to>
      <xdr:col>46</xdr:col>
      <xdr:colOff>38100</xdr:colOff>
      <xdr:row>63</xdr:row>
      <xdr:rowOff>130086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79286</xdr:rowOff>
    </xdr:from>
    <xdr:to>
      <xdr:col>50</xdr:col>
      <xdr:colOff>114300</xdr:colOff>
      <xdr:row>63</xdr:row>
      <xdr:rowOff>79998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88063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45566</xdr:rowOff>
    </xdr:from>
    <xdr:to>
      <xdr:col>41</xdr:col>
      <xdr:colOff>101600</xdr:colOff>
      <xdr:row>63</xdr:row>
      <xdr:rowOff>147166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79286</xdr:rowOff>
    </xdr:from>
    <xdr:to>
      <xdr:col>45</xdr:col>
      <xdr:colOff>177800</xdr:colOff>
      <xdr:row>63</xdr:row>
      <xdr:rowOff>96366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80636"/>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154053</xdr:rowOff>
    </xdr:from>
    <xdr:to>
      <xdr:col>36</xdr:col>
      <xdr:colOff>165100</xdr:colOff>
      <xdr:row>64</xdr:row>
      <xdr:rowOff>84203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96366</xdr:rowOff>
    </xdr:from>
    <xdr:to>
      <xdr:col>41</xdr:col>
      <xdr:colOff>50800</xdr:colOff>
      <xdr:row>64</xdr:row>
      <xdr:rowOff>33403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97716"/>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121925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2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121213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138293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75330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53339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37160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xdr:rowOff>
    </xdr:from>
    <xdr:to>
      <xdr:col>19</xdr:col>
      <xdr:colOff>177800</xdr:colOff>
      <xdr:row>80</xdr:row>
      <xdr:rowOff>53339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725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88264</xdr:rowOff>
    </xdr:from>
    <xdr:to>
      <xdr:col>10</xdr:col>
      <xdr:colOff>165100</xdr:colOff>
      <xdr:row>80</xdr:row>
      <xdr:rowOff>18414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9525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46355</xdr:rowOff>
    </xdr:from>
    <xdr:to>
      <xdr:col>6</xdr:col>
      <xdr:colOff>38100</xdr:colOff>
      <xdr:row>79</xdr:row>
      <xdr:rowOff>147955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79</xdr:row>
      <xdr:rowOff>139064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641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34941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164482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124840</xdr:rowOff>
    </xdr:from>
    <xdr:to>
      <xdr:col>55</xdr:col>
      <xdr:colOff>50800</xdr:colOff>
      <xdr:row>85</xdr:row>
      <xdr:rowOff>54990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147717</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143129</xdr:rowOff>
    </xdr:from>
    <xdr:to>
      <xdr:col>50</xdr:col>
      <xdr:colOff>165100</xdr:colOff>
      <xdr:row>85</xdr:row>
      <xdr:rowOff>73279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5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4190</xdr:rowOff>
    </xdr:from>
    <xdr:to>
      <xdr:col>55</xdr:col>
      <xdr:colOff>0</xdr:colOff>
      <xdr:row>85</xdr:row>
      <xdr:rowOff>22479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577440"/>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142176</xdr:rowOff>
    </xdr:from>
    <xdr:to>
      <xdr:col>46</xdr:col>
      <xdr:colOff>38100</xdr:colOff>
      <xdr:row>85</xdr:row>
      <xdr:rowOff>72326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21526</xdr:rowOff>
    </xdr:from>
    <xdr:to>
      <xdr:col>50</xdr:col>
      <xdr:colOff>114300</xdr:colOff>
      <xdr:row>85</xdr:row>
      <xdr:rowOff>22479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750300" y="1459477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19813</xdr:rowOff>
    </xdr:from>
    <xdr:to>
      <xdr:col>45</xdr:col>
      <xdr:colOff>177800</xdr:colOff>
      <xdr:row>85</xdr:row>
      <xdr:rowOff>21526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5930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141415</xdr:rowOff>
    </xdr:from>
    <xdr:to>
      <xdr:col>36</xdr:col>
      <xdr:colOff>165100</xdr:colOff>
      <xdr:row>85</xdr:row>
      <xdr:rowOff>71565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20765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59306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64406</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6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88853</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31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87140</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62692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63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99695</xdr:rowOff>
    </xdr:from>
    <xdr:to>
      <xdr:col>85</xdr:col>
      <xdr:colOff>177800</xdr:colOff>
      <xdr:row>35</xdr:row>
      <xdr:rowOff>29845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14622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150495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5934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35</xdr:row>
      <xdr:rowOff>53340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4592300" y="593407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118745</xdr:rowOff>
    </xdr:from>
    <xdr:to>
      <xdr:col>72</xdr:col>
      <xdr:colOff>38100</xdr:colOff>
      <xdr:row>35</xdr:row>
      <xdr:rowOff>48895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169545</xdr:rowOff>
    </xdr:from>
    <xdr:to>
      <xdr:col>76</xdr:col>
      <xdr:colOff>114300</xdr:colOff>
      <xdr:row>35</xdr:row>
      <xdr:rowOff>53340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59988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169545</xdr:rowOff>
    </xdr:from>
    <xdr:to>
      <xdr:col>71</xdr:col>
      <xdr:colOff>177800</xdr:colOff>
      <xdr:row>35</xdr:row>
      <xdr:rowOff>5715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2814300" y="5998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65422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23114</xdr:rowOff>
    </xdr:from>
    <xdr:to>
      <xdr:col>116</xdr:col>
      <xdr:colOff>114300</xdr:colOff>
      <xdr:row>38</xdr:row>
      <xdr:rowOff>124714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45991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73914</xdr:rowOff>
    </xdr:from>
    <xdr:to>
      <xdr:col>116</xdr:col>
      <xdr:colOff>63500</xdr:colOff>
      <xdr:row>38</xdr:row>
      <xdr:rowOff>80772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5890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96266</xdr:rowOff>
    </xdr:from>
    <xdr:to>
      <xdr:col>107</xdr:col>
      <xdr:colOff>101600</xdr:colOff>
      <xdr:row>39</xdr:row>
      <xdr:rowOff>26416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147066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59587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147066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66598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68834</xdr:rowOff>
    </xdr:from>
    <xdr:to>
      <xdr:col>98</xdr:col>
      <xdr:colOff>38100</xdr:colOff>
      <xdr:row>38</xdr:row>
      <xdr:rowOff>170434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119634</xdr:rowOff>
    </xdr:from>
    <xdr:to>
      <xdr:col>102</xdr:col>
      <xdr:colOff>114300</xdr:colOff>
      <xdr:row>38</xdr:row>
      <xdr:rowOff>144780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66347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42943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161561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55517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3327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45720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9797</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171269</xdr:rowOff>
    </xdr:from>
    <xdr:to>
      <xdr:col>67</xdr:col>
      <xdr:colOff>101600</xdr:colOff>
      <xdr:row>60</xdr:row>
      <xdr:rowOff>101419</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60</xdr:row>
      <xdr:rowOff>50619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102706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117946</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156083</xdr:rowOff>
    </xdr:from>
    <xdr:to>
      <xdr:col>116</xdr:col>
      <xdr:colOff>114300</xdr:colOff>
      <xdr:row>62</xdr:row>
      <xdr:rowOff>86233</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134510</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163703</xdr:rowOff>
    </xdr:from>
    <xdr:to>
      <xdr:col>112</xdr:col>
      <xdr:colOff>38100</xdr:colOff>
      <xdr:row>62</xdr:row>
      <xdr:rowOff>93853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35433</xdr:rowOff>
    </xdr:from>
    <xdr:to>
      <xdr:col>116</xdr:col>
      <xdr:colOff>63500</xdr:colOff>
      <xdr:row>62</xdr:row>
      <xdr:rowOff>43053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66533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160655</xdr:rowOff>
    </xdr:from>
    <xdr:to>
      <xdr:col>107</xdr:col>
      <xdr:colOff>101600</xdr:colOff>
      <xdr:row>62</xdr:row>
      <xdr:rowOff>90805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40005</xdr:rowOff>
    </xdr:from>
    <xdr:to>
      <xdr:col>111</xdr:col>
      <xdr:colOff>177800</xdr:colOff>
      <xdr:row>62</xdr:row>
      <xdr:rowOff>43053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6699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156083</xdr:rowOff>
    </xdr:from>
    <xdr:to>
      <xdr:col>102</xdr:col>
      <xdr:colOff>165100</xdr:colOff>
      <xdr:row>62</xdr:row>
      <xdr:rowOff>86233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35433</xdr:rowOff>
    </xdr:from>
    <xdr:to>
      <xdr:col>107</xdr:col>
      <xdr:colOff>50800</xdr:colOff>
      <xdr:row>62</xdr:row>
      <xdr:rowOff>40005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9545300" y="106653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48641</xdr:rowOff>
    </xdr:from>
    <xdr:to>
      <xdr:col>98</xdr:col>
      <xdr:colOff>38100</xdr:colOff>
      <xdr:row>61</xdr:row>
      <xdr:rowOff>150241</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99441</xdr:rowOff>
    </xdr:from>
    <xdr:to>
      <xdr:col>102</xdr:col>
      <xdr:colOff>114300</xdr:colOff>
      <xdr:row>62</xdr:row>
      <xdr:rowOff>35433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656300" y="1055789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110380</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3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107332</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102760</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166768</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141605</xdr:rowOff>
    </xdr:from>
    <xdr:to>
      <xdr:col>81</xdr:col>
      <xdr:colOff>101600</xdr:colOff>
      <xdr:row>105</xdr:row>
      <xdr:rowOff>71755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105</xdr:row>
      <xdr:rowOff>20955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5481300" y="1794700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146686</xdr:rowOff>
    </xdr:from>
    <xdr:to>
      <xdr:col>81</xdr:col>
      <xdr:colOff>50800</xdr:colOff>
      <xdr:row>105</xdr:row>
      <xdr:rowOff>20955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977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76836</xdr:rowOff>
    </xdr:from>
    <xdr:to>
      <xdr:col>72</xdr:col>
      <xdr:colOff>38100</xdr:colOff>
      <xdr:row>105</xdr:row>
      <xdr:rowOff>6986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146686</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9584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127636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7461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62882</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169563</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49530</xdr:rowOff>
    </xdr:from>
    <xdr:to>
      <xdr:col>116</xdr:col>
      <xdr:colOff>114300</xdr:colOff>
      <xdr:row>100</xdr:row>
      <xdr:rowOff>151130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2557</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64770</xdr:rowOff>
    </xdr:from>
    <xdr:to>
      <xdr:col>112</xdr:col>
      <xdr:colOff>38100</xdr:colOff>
      <xdr:row>100</xdr:row>
      <xdr:rowOff>166370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100330</xdr:rowOff>
    </xdr:from>
    <xdr:to>
      <xdr:col>116</xdr:col>
      <xdr:colOff>63500</xdr:colOff>
      <xdr:row>100</xdr:row>
      <xdr:rowOff>115570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7245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58420</xdr:rowOff>
    </xdr:from>
    <xdr:to>
      <xdr:col>107</xdr:col>
      <xdr:colOff>101600</xdr:colOff>
      <xdr:row>100</xdr:row>
      <xdr:rowOff>160020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109220</xdr:rowOff>
    </xdr:from>
    <xdr:to>
      <xdr:col>111</xdr:col>
      <xdr:colOff>177800</xdr:colOff>
      <xdr:row>100</xdr:row>
      <xdr:rowOff>115570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20434300" y="172542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49530</xdr:rowOff>
    </xdr:from>
    <xdr:to>
      <xdr:col>102</xdr:col>
      <xdr:colOff>165100</xdr:colOff>
      <xdr:row>100</xdr:row>
      <xdr:rowOff>151130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100330</xdr:rowOff>
    </xdr:from>
    <xdr:to>
      <xdr:col>107</xdr:col>
      <xdr:colOff>50800</xdr:colOff>
      <xdr:row>100</xdr:row>
      <xdr:rowOff>109220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9545300" y="17245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35561</xdr:rowOff>
    </xdr:from>
    <xdr:to>
      <xdr:col>98</xdr:col>
      <xdr:colOff>38100</xdr:colOff>
      <xdr:row>101</xdr:row>
      <xdr:rowOff>137161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7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100330</xdr:rowOff>
    </xdr:from>
    <xdr:to>
      <xdr:col>102</xdr:col>
      <xdr:colOff>114300</xdr:colOff>
      <xdr:row>101</xdr:row>
      <xdr:rowOff>86361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7245330"/>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11447</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5097</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69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167657</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153688</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71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減少しているが、令和元年度に新規の公営住宅が完成したことが要因である。公営住宅の増加に伴い、一人当たり面積も微増している。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減少しているが、令和元年度に並里地区公民館の講堂屋根改修工事を行ったことが要因であると考えられる。しかし、町内の公民館は建築から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多く、全国平均・沖縄県平均を上回っている。各施設の定期的な保守点検や老朽化対策を行いつつ、修繕費用等の確保に努めていく。また、公民館の一人当たり面積が全国平均を上回っているのは、各地区の公民館に学習等供用施設が併設され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xdr:rowOff>
    </xdr:from>
    <xdr:to>
      <xdr:col>50</xdr:col>
      <xdr:colOff>165100</xdr:colOff>
      <xdr:row>39</xdr:row>
      <xdr:rowOff>111760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60960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743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xdr:rowOff>
    </xdr:from>
    <xdr:to>
      <xdr:col>46</xdr:col>
      <xdr:colOff>38100</xdr:colOff>
      <xdr:row>39</xdr:row>
      <xdr:rowOff>111760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60960</xdr:rowOff>
    </xdr:from>
    <xdr:to>
      <xdr:col>50</xdr:col>
      <xdr:colOff>114300</xdr:colOff>
      <xdr:row>39</xdr:row>
      <xdr:rowOff>60960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74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60960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128287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128287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137160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03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133985</xdr:rowOff>
    </xdr:from>
    <xdr:to>
      <xdr:col>10</xdr:col>
      <xdr:colOff>165100</xdr:colOff>
      <xdr:row>58</xdr:row>
      <xdr:rowOff>64135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53340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9957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118745</xdr:rowOff>
    </xdr:from>
    <xdr:to>
      <xdr:col>6</xdr:col>
      <xdr:colOff>38100</xdr:colOff>
      <xdr:row>58</xdr:row>
      <xdr:rowOff>48895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58</xdr:row>
      <xdr:rowOff>13335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9942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80662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65422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136978</xdr:rowOff>
    </xdr:from>
    <xdr:to>
      <xdr:col>55</xdr:col>
      <xdr:colOff>50800</xdr:colOff>
      <xdr:row>59</xdr:row>
      <xdr:rowOff>67128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159855</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993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146776</xdr:rowOff>
    </xdr:from>
    <xdr:to>
      <xdr:col>50</xdr:col>
      <xdr:colOff>165100</xdr:colOff>
      <xdr:row>59</xdr:row>
      <xdr:rowOff>76926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16328</xdr:rowOff>
    </xdr:from>
    <xdr:to>
      <xdr:col>55</xdr:col>
      <xdr:colOff>0</xdr:colOff>
      <xdr:row>59</xdr:row>
      <xdr:rowOff>26126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1318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143510</xdr:rowOff>
    </xdr:from>
    <xdr:to>
      <xdr:col>46</xdr:col>
      <xdr:colOff>38100</xdr:colOff>
      <xdr:row>59</xdr:row>
      <xdr:rowOff>73660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22860</xdr:rowOff>
    </xdr:from>
    <xdr:to>
      <xdr:col>50</xdr:col>
      <xdr:colOff>114300</xdr:colOff>
      <xdr:row>59</xdr:row>
      <xdr:rowOff>26126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8750300" y="101384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130447</xdr:rowOff>
    </xdr:from>
    <xdr:to>
      <xdr:col>41</xdr:col>
      <xdr:colOff>101600</xdr:colOff>
      <xdr:row>59</xdr:row>
      <xdr:rowOff>60597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9797</xdr:rowOff>
    </xdr:from>
    <xdr:to>
      <xdr:col>45</xdr:col>
      <xdr:colOff>177800</xdr:colOff>
      <xdr:row>59</xdr:row>
      <xdr:rowOff>22860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861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17780</xdr:rowOff>
    </xdr:from>
    <xdr:to>
      <xdr:col>36</xdr:col>
      <xdr:colOff>165100</xdr:colOff>
      <xdr:row>58</xdr:row>
      <xdr:rowOff>119380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68580</xdr:rowOff>
    </xdr:from>
    <xdr:to>
      <xdr:col>41</xdr:col>
      <xdr:colOff>50800</xdr:colOff>
      <xdr:row>59</xdr:row>
      <xdr:rowOff>9797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1001268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93453</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98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90187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77124</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98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135907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99968</xdr:rowOff>
    </xdr:from>
    <xdr:to>
      <xdr:col>6</xdr:col>
      <xdr:colOff>38100</xdr:colOff>
      <xdr:row>78</xdr:row>
      <xdr:rowOff>30118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58075</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46645</xdr:rowOff>
    </xdr:from>
    <xdr:ext cx="340478" cy="259045"/>
    <xdr:sp macro="" textlink="">
      <xdr:nvSpPr>
        <xdr:cNvPr id="312" name="n_4mainValue【福祉施設】&#10;有形固定資産減価償却率">
          <a:extLst>
            <a:ext uri="{FF2B5EF4-FFF2-40B4-BE49-F238E27FC236}">
              <a16:creationId xmlns:a16="http://schemas.microsoft.com/office/drawing/2014/main" id="{00000000-0008-0000-0200-000038010000}"/>
            </a:ext>
          </a:extLst>
        </xdr:cNvPr>
        <xdr:cNvSpPr txBox="1"/>
      </xdr:nvSpPr>
      <xdr:spPr>
        <a:xfrm>
          <a:off x="9600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00000000-0008-0000-02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7" name="【福祉施設】&#10;一人当たり面積最小値テキスト">
          <a:extLst>
            <a:ext uri="{FF2B5EF4-FFF2-40B4-BE49-F238E27FC236}">
              <a16:creationId xmlns:a16="http://schemas.microsoft.com/office/drawing/2014/main" id="{00000000-0008-0000-0200-000051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9" name="【福祉施設】&#10;一人当たり面積最大値テキスト">
          <a:extLst>
            <a:ext uri="{FF2B5EF4-FFF2-40B4-BE49-F238E27FC236}">
              <a16:creationId xmlns:a16="http://schemas.microsoft.com/office/drawing/2014/main" id="{00000000-0008-0000-0200-00005301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41" name="【福祉施設】&#10;一人当たり面積平均値テキスト">
          <a:extLst>
            <a:ext uri="{FF2B5EF4-FFF2-40B4-BE49-F238E27FC236}">
              <a16:creationId xmlns:a16="http://schemas.microsoft.com/office/drawing/2014/main" id="{00000000-0008-0000-0200-000055010000}"/>
            </a:ext>
          </a:extLst>
        </xdr:cNvPr>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95886</xdr:rowOff>
    </xdr:from>
    <xdr:to>
      <xdr:col>36</xdr:col>
      <xdr:colOff>165100</xdr:colOff>
      <xdr:row>78</xdr:row>
      <xdr:rowOff>26036</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6921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8272</xdr:rowOff>
    </xdr:from>
    <xdr:ext cx="469744" cy="259045"/>
    <xdr:sp macro="" textlink="">
      <xdr:nvSpPr>
        <xdr:cNvPr id="353" name="n_1aveValue【福祉施設】&#10;一人当たり面積">
          <a:extLst>
            <a:ext uri="{FF2B5EF4-FFF2-40B4-BE49-F238E27FC236}">
              <a16:creationId xmlns:a16="http://schemas.microsoft.com/office/drawing/2014/main" id="{00000000-0008-0000-0200-00006101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4" name="n_2aveValue【福祉施設】&#10;一人当たり面積">
          <a:extLst>
            <a:ext uri="{FF2B5EF4-FFF2-40B4-BE49-F238E27FC236}">
              <a16:creationId xmlns:a16="http://schemas.microsoft.com/office/drawing/2014/main" id="{00000000-0008-0000-0200-00006201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5" name="n_3aveValue【福祉施設】&#10;一人当たり面積">
          <a:extLst>
            <a:ext uri="{FF2B5EF4-FFF2-40B4-BE49-F238E27FC236}">
              <a16:creationId xmlns:a16="http://schemas.microsoft.com/office/drawing/2014/main" id="{00000000-0008-0000-0200-000063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146702</xdr:rowOff>
    </xdr:from>
    <xdr:ext cx="469744" cy="259045"/>
    <xdr:sp macro="" textlink="">
      <xdr:nvSpPr>
        <xdr:cNvPr id="356" name="n_4aveValue【福祉施設】&#10;一人当たり面積">
          <a:extLst>
            <a:ext uri="{FF2B5EF4-FFF2-40B4-BE49-F238E27FC236}">
              <a16:creationId xmlns:a16="http://schemas.microsoft.com/office/drawing/2014/main" id="{00000000-0008-0000-0200-000064010000}"/>
            </a:ext>
          </a:extLst>
        </xdr:cNvPr>
        <xdr:cNvSpPr txBox="1"/>
      </xdr:nvSpPr>
      <xdr:spPr>
        <a:xfrm>
          <a:off x="6737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42563</xdr:rowOff>
    </xdr:from>
    <xdr:ext cx="469744" cy="259045"/>
    <xdr:sp macro="" textlink="">
      <xdr:nvSpPr>
        <xdr:cNvPr id="357" name="n_4mainValue【福祉施設】&#10;一人当たり面積">
          <a:extLst>
            <a:ext uri="{FF2B5EF4-FFF2-40B4-BE49-F238E27FC236}">
              <a16:creationId xmlns:a16="http://schemas.microsoft.com/office/drawing/2014/main" id="{00000000-0008-0000-0200-000065010000}"/>
            </a:ext>
          </a:extLst>
        </xdr:cNvPr>
        <xdr:cNvSpPr txBox="1"/>
      </xdr:nvSpPr>
      <xdr:spPr>
        <a:xfrm>
          <a:off x="67374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00000000-0008-0000-0200-00007F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00000000-0008-0000-0200-000081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200-000083010000}"/>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53975</xdr:rowOff>
    </xdr:from>
    <xdr:to>
      <xdr:col>6</xdr:col>
      <xdr:colOff>38100</xdr:colOff>
      <xdr:row>107</xdr:row>
      <xdr:rowOff>155575</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07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92091</xdr:rowOff>
    </xdr:from>
    <xdr:ext cx="405111" cy="259045"/>
    <xdr:sp macro="" textlink="">
      <xdr:nvSpPr>
        <xdr:cNvPr id="399" name="n_1aveValue【市民会館】&#10;有形固定資産減価償却率">
          <a:extLst>
            <a:ext uri="{FF2B5EF4-FFF2-40B4-BE49-F238E27FC236}">
              <a16:creationId xmlns:a16="http://schemas.microsoft.com/office/drawing/2014/main" id="{00000000-0008-0000-0200-00008F01000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00" name="n_2aveValue【市民会館】&#10;有形固定資産減価償却率">
          <a:extLst>
            <a:ext uri="{FF2B5EF4-FFF2-40B4-BE49-F238E27FC236}">
              <a16:creationId xmlns:a16="http://schemas.microsoft.com/office/drawing/2014/main" id="{00000000-0008-0000-0200-000090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01" name="n_3aveValue【市民会館】&#10;有形固定資産減価償却率">
          <a:extLst>
            <a:ext uri="{FF2B5EF4-FFF2-40B4-BE49-F238E27FC236}">
              <a16:creationId xmlns:a16="http://schemas.microsoft.com/office/drawing/2014/main" id="{00000000-0008-0000-0200-000091010000}"/>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02" name="n_4aveValue【市民会館】&#10;有形固定資産減価償却率">
          <a:extLst>
            <a:ext uri="{FF2B5EF4-FFF2-40B4-BE49-F238E27FC236}">
              <a16:creationId xmlns:a16="http://schemas.microsoft.com/office/drawing/2014/main" id="{00000000-0008-0000-0200-000092010000}"/>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146702</xdr:rowOff>
    </xdr:from>
    <xdr:ext cx="405111" cy="259045"/>
    <xdr:sp macro="" textlink="">
      <xdr:nvSpPr>
        <xdr:cNvPr id="403" name="n_4mainValue【市民会館】&#10;有形固定資産減価償却率">
          <a:extLst>
            <a:ext uri="{FF2B5EF4-FFF2-40B4-BE49-F238E27FC236}">
              <a16:creationId xmlns:a16="http://schemas.microsoft.com/office/drawing/2014/main" id="{00000000-0008-0000-0200-000093010000}"/>
            </a:ext>
          </a:extLst>
        </xdr:cNvPr>
        <xdr:cNvSpPr txBox="1"/>
      </xdr:nvSpPr>
      <xdr:spPr>
        <a:xfrm>
          <a:off x="927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市民会館】&#10;一人当たり面積グラフ枠">
          <a:extLst>
            <a:ext uri="{FF2B5EF4-FFF2-40B4-BE49-F238E27FC236}">
              <a16:creationId xmlns:a16="http://schemas.microsoft.com/office/drawing/2014/main" id="{00000000-0008-0000-0200-0000A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0" name="【市民会館】&#10;一人当たり面積最小値テキスト">
          <a:extLst>
            <a:ext uri="{FF2B5EF4-FFF2-40B4-BE49-F238E27FC236}">
              <a16:creationId xmlns:a16="http://schemas.microsoft.com/office/drawing/2014/main" id="{00000000-0008-0000-0200-0000A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32" name="【市民会館】&#10;一人当たり面積最大値テキスト">
          <a:extLst>
            <a:ext uri="{FF2B5EF4-FFF2-40B4-BE49-F238E27FC236}">
              <a16:creationId xmlns:a16="http://schemas.microsoft.com/office/drawing/2014/main" id="{00000000-0008-0000-0200-0000B0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34" name="【市民会館】&#10;一人当たり面積平均値テキスト">
          <a:extLst>
            <a:ext uri="{FF2B5EF4-FFF2-40B4-BE49-F238E27FC236}">
              <a16:creationId xmlns:a16="http://schemas.microsoft.com/office/drawing/2014/main" id="{00000000-0008-0000-0200-0000B2010000}"/>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138068</xdr:rowOff>
    </xdr:from>
    <xdr:to>
      <xdr:col>36</xdr:col>
      <xdr:colOff>165100</xdr:colOff>
      <xdr:row>108</xdr:row>
      <xdr:rowOff>68218</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692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47189</xdr:rowOff>
    </xdr:from>
    <xdr:ext cx="469744" cy="259045"/>
    <xdr:sp macro="" textlink="">
      <xdr:nvSpPr>
        <xdr:cNvPr id="446" name="n_1aveValue【市民会館】&#10;一人当たり面積">
          <a:extLst>
            <a:ext uri="{FF2B5EF4-FFF2-40B4-BE49-F238E27FC236}">
              <a16:creationId xmlns:a16="http://schemas.microsoft.com/office/drawing/2014/main" id="{00000000-0008-0000-0200-0000BE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47" name="n_2aveValue【市民会館】&#10;一人当たり面積">
          <a:extLst>
            <a:ext uri="{FF2B5EF4-FFF2-40B4-BE49-F238E27FC236}">
              <a16:creationId xmlns:a16="http://schemas.microsoft.com/office/drawing/2014/main" id="{00000000-0008-0000-0200-0000BF010000}"/>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48" name="n_3aveValue【市民会館】&#10;一人当たり面積">
          <a:extLst>
            <a:ext uri="{FF2B5EF4-FFF2-40B4-BE49-F238E27FC236}">
              <a16:creationId xmlns:a16="http://schemas.microsoft.com/office/drawing/2014/main" id="{00000000-0008-0000-0200-0000C001000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49" name="n_4aveValue【市民会館】&#10;一人当たり面積">
          <a:extLst>
            <a:ext uri="{FF2B5EF4-FFF2-40B4-BE49-F238E27FC236}">
              <a16:creationId xmlns:a16="http://schemas.microsoft.com/office/drawing/2014/main" id="{00000000-0008-0000-0200-0000C1010000}"/>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59345</xdr:rowOff>
    </xdr:from>
    <xdr:ext cx="469744" cy="259045"/>
    <xdr:sp macro="" textlink="">
      <xdr:nvSpPr>
        <xdr:cNvPr id="450" name="n_4mainValue【市民会館】&#10;一人当たり面積">
          <a:extLst>
            <a:ext uri="{FF2B5EF4-FFF2-40B4-BE49-F238E27FC236}">
              <a16:creationId xmlns:a16="http://schemas.microsoft.com/office/drawing/2014/main" id="{00000000-0008-0000-0200-0000C2010000}"/>
            </a:ext>
          </a:extLst>
        </xdr:cNvPr>
        <xdr:cNvSpPr txBox="1"/>
      </xdr:nvSpPr>
      <xdr:spPr>
        <a:xfrm>
          <a:off x="6737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114935</xdr:rowOff>
    </xdr:from>
    <xdr:to>
      <xdr:col>85</xdr:col>
      <xdr:colOff>177800</xdr:colOff>
      <xdr:row>41</xdr:row>
      <xdr:rowOff>45085</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6268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93362</xdr:rowOff>
    </xdr:from>
    <xdr:ext cx="405111" cy="259045"/>
    <xdr:sp macro="" textlink="">
      <xdr:nvSpPr>
        <xdr:cNvPr id="492" name="【一般廃棄物処理施設】&#10;有形固定資産減価償却率該当値テキスト">
          <a:extLst>
            <a:ext uri="{FF2B5EF4-FFF2-40B4-BE49-F238E27FC236}">
              <a16:creationId xmlns:a16="http://schemas.microsoft.com/office/drawing/2014/main" id="{00000000-0008-0000-0200-0000EC010000}"/>
            </a:ext>
          </a:extLst>
        </xdr:cNvPr>
        <xdr:cNvSpPr txBox="1"/>
      </xdr:nvSpPr>
      <xdr:spPr>
        <a:xfrm>
          <a:off x="1635760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108585</xdr:rowOff>
    </xdr:from>
    <xdr:to>
      <xdr:col>85</xdr:col>
      <xdr:colOff>127000</xdr:colOff>
      <xdr:row>40</xdr:row>
      <xdr:rowOff>165735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5481300" y="69665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98" name="n_4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00000000-0008-0000-0200-00000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00000000-0008-0000-0200-00000A02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00000000-0008-0000-0200-00000C02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26" name="【一般廃棄物処理施設】&#10;一人当たり有形固定資産（償却資産）額平均値テキスト">
          <a:extLst>
            <a:ext uri="{FF2B5EF4-FFF2-40B4-BE49-F238E27FC236}">
              <a16:creationId xmlns:a16="http://schemas.microsoft.com/office/drawing/2014/main" id="{00000000-0008-0000-0200-00000E02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127262</xdr:rowOff>
    </xdr:from>
    <xdr:to>
      <xdr:col>116</xdr:col>
      <xdr:colOff>114300</xdr:colOff>
      <xdr:row>41</xdr:row>
      <xdr:rowOff>57412</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69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42189</xdr:rowOff>
    </xdr:from>
    <xdr:ext cx="534377" cy="259045"/>
    <xdr:sp macro="" textlink="">
      <xdr:nvSpPr>
        <xdr:cNvPr id="538" name="【一般廃棄物処理施設】&#10;一人当たり有形固定資産（償却資産）額該当値テキスト">
          <a:extLst>
            <a:ext uri="{FF2B5EF4-FFF2-40B4-BE49-F238E27FC236}">
              <a16:creationId xmlns:a16="http://schemas.microsoft.com/office/drawing/2014/main" id="{00000000-0008-0000-0200-00001A020000}"/>
            </a:ext>
          </a:extLst>
        </xdr:cNvPr>
        <xdr:cNvSpPr txBox="1"/>
      </xdr:nvSpPr>
      <xdr:spPr>
        <a:xfrm>
          <a:off x="22199600" y="69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128553</xdr:rowOff>
    </xdr:from>
    <xdr:to>
      <xdr:col>112</xdr:col>
      <xdr:colOff>38100</xdr:colOff>
      <xdr:row>41</xdr:row>
      <xdr:rowOff>58703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69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6612</xdr:rowOff>
    </xdr:from>
    <xdr:to>
      <xdr:col>116</xdr:col>
      <xdr:colOff>63500</xdr:colOff>
      <xdr:row>41</xdr:row>
      <xdr:rowOff>7903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7036062"/>
          <a:ext cx="8382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id="{00000000-0008-0000-0200-00001D02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43" name="n_3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44" name="n_4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49830</xdr:rowOff>
    </xdr:from>
    <xdr:ext cx="534377" cy="259045"/>
    <xdr:sp macro="" textlink="">
      <xdr:nvSpPr>
        <xdr:cNvPr id="545" name="n_1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1043411" y="70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00000000-0008-0000-0200-00003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32385</xdr:rowOff>
    </xdr:from>
    <xdr:to>
      <xdr:col>85</xdr:col>
      <xdr:colOff>126364</xdr:colOff>
      <xdr:row>64</xdr:row>
      <xdr:rowOff>51435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980503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55262</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51435</xdr:rowOff>
    </xdr:from>
    <xdr:to>
      <xdr:col>86</xdr:col>
      <xdr:colOff>25400</xdr:colOff>
      <xdr:row>64</xdr:row>
      <xdr:rowOff>51435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102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150512</xdr:rowOff>
    </xdr:from>
    <xdr:ext cx="405111" cy="259045"/>
    <xdr:sp macro="" textlink="">
      <xdr:nvSpPr>
        <xdr:cNvPr id="573" name="【保健センター・保健所】&#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958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32385</xdr:rowOff>
    </xdr:from>
    <xdr:to>
      <xdr:col>86</xdr:col>
      <xdr:colOff>25400</xdr:colOff>
      <xdr:row>57</xdr:row>
      <xdr:rowOff>32385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980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118745</xdr:rowOff>
    </xdr:from>
    <xdr:to>
      <xdr:col>81</xdr:col>
      <xdr:colOff>101600</xdr:colOff>
      <xdr:row>59</xdr:row>
      <xdr:rowOff>48895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105410</xdr:rowOff>
    </xdr:from>
    <xdr:to>
      <xdr:col>72</xdr:col>
      <xdr:colOff>38100</xdr:colOff>
      <xdr:row>59</xdr:row>
      <xdr:rowOff>35560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652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59690</xdr:rowOff>
    </xdr:from>
    <xdr:to>
      <xdr:col>67</xdr:col>
      <xdr:colOff>101600</xdr:colOff>
      <xdr:row>56</xdr:row>
      <xdr:rowOff>161290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2763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65422</xdr:rowOff>
    </xdr:from>
    <xdr:ext cx="405111" cy="259045"/>
    <xdr:sp macro="" textlink="">
      <xdr:nvSpPr>
        <xdr:cNvPr id="587" name="n_1aveValue【保健センター・保健所】&#10;有形固定資産減価償却率">
          <a:extLst>
            <a:ext uri="{FF2B5EF4-FFF2-40B4-BE49-F238E27FC236}">
              <a16:creationId xmlns:a16="http://schemas.microsoft.com/office/drawing/2014/main" id="{00000000-0008-0000-0200-00004B020000}"/>
            </a:ext>
          </a:extLst>
        </xdr:cNvPr>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88" name="n_2aveValue【保健センター・保健所】&#10;有形固定資産減価償却率">
          <a:extLst>
            <a:ext uri="{FF2B5EF4-FFF2-40B4-BE49-F238E27FC236}">
              <a16:creationId xmlns:a16="http://schemas.microsoft.com/office/drawing/2014/main" id="{00000000-0008-0000-0200-00004C020000}"/>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52087</xdr:rowOff>
    </xdr:from>
    <xdr:ext cx="405111" cy="259045"/>
    <xdr:sp macro="" textlink="">
      <xdr:nvSpPr>
        <xdr:cNvPr id="589" name="n_3aveValue【保健センター・保健所】&#10;有形固定資産減価償却率">
          <a:extLst>
            <a:ext uri="{FF2B5EF4-FFF2-40B4-BE49-F238E27FC236}">
              <a16:creationId xmlns:a16="http://schemas.microsoft.com/office/drawing/2014/main" id="{00000000-0008-0000-0200-00004D020000}"/>
            </a:ext>
          </a:extLst>
        </xdr:cNvPr>
        <xdr:cNvSpPr txBox="1"/>
      </xdr:nvSpPr>
      <xdr:spPr>
        <a:xfrm>
          <a:off x="13500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590" name="n_4aveValue【保健センター・保健所】&#10;有形固定資産減価償却率">
          <a:extLst>
            <a:ext uri="{FF2B5EF4-FFF2-40B4-BE49-F238E27FC236}">
              <a16:creationId xmlns:a16="http://schemas.microsoft.com/office/drawing/2014/main" id="{00000000-0008-0000-0200-00004E020000}"/>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6367</xdr:rowOff>
    </xdr:from>
    <xdr:ext cx="405111" cy="259045"/>
    <xdr:sp macro="" textlink="">
      <xdr:nvSpPr>
        <xdr:cNvPr id="591" name="n_4mainValue【保健センター・保健所】&#10;有形固定資産減価償却率">
          <a:extLst>
            <a:ext uri="{FF2B5EF4-FFF2-40B4-BE49-F238E27FC236}">
              <a16:creationId xmlns:a16="http://schemas.microsoft.com/office/drawing/2014/main" id="{00000000-0008-0000-0200-00004F020000}"/>
            </a:ext>
          </a:extLst>
        </xdr:cNvPr>
        <xdr:cNvSpPr txBox="1"/>
      </xdr:nvSpPr>
      <xdr:spPr>
        <a:xfrm>
          <a:off x="12611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a:extLst>
            <a:ext uri="{FF2B5EF4-FFF2-40B4-BE49-F238E27FC236}">
              <a16:creationId xmlns:a16="http://schemas.microsoft.com/office/drawing/2014/main" id="{00000000-0008-0000-0200-00006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16" name="【保健センター・保健所】&#10;一人当たり面積最小値テキスト">
          <a:extLst>
            <a:ext uri="{FF2B5EF4-FFF2-40B4-BE49-F238E27FC236}">
              <a16:creationId xmlns:a16="http://schemas.microsoft.com/office/drawing/2014/main" id="{00000000-0008-0000-0200-000068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18" name="【保健センター・保健所】&#10;一人当たり面積最大値テキスト">
          <a:extLst>
            <a:ext uri="{FF2B5EF4-FFF2-40B4-BE49-F238E27FC236}">
              <a16:creationId xmlns:a16="http://schemas.microsoft.com/office/drawing/2014/main" id="{00000000-0008-0000-0200-00006A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20" name="【保健センター・保健所】&#10;一人当たり面積平均値テキスト">
          <a:extLst>
            <a:ext uri="{FF2B5EF4-FFF2-40B4-BE49-F238E27FC236}">
              <a16:creationId xmlns:a16="http://schemas.microsoft.com/office/drawing/2014/main" id="{00000000-0008-0000-0200-00006C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86360</xdr:rowOff>
    </xdr:from>
    <xdr:to>
      <xdr:col>98</xdr:col>
      <xdr:colOff>38100</xdr:colOff>
      <xdr:row>58</xdr:row>
      <xdr:rowOff>16510</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8605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162577</xdr:rowOff>
    </xdr:from>
    <xdr:ext cx="469744" cy="259045"/>
    <xdr:sp macro="" textlink="">
      <xdr:nvSpPr>
        <xdr:cNvPr id="632" name="n_1aveValue【保健センター・保健所】&#10;一人当たり面積">
          <a:extLst>
            <a:ext uri="{FF2B5EF4-FFF2-40B4-BE49-F238E27FC236}">
              <a16:creationId xmlns:a16="http://schemas.microsoft.com/office/drawing/2014/main" id="{00000000-0008-0000-0200-000078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33" name="n_2aveValue【保健センター・保健所】&#10;一人当たり面積">
          <a:extLst>
            <a:ext uri="{FF2B5EF4-FFF2-40B4-BE49-F238E27FC236}">
              <a16:creationId xmlns:a16="http://schemas.microsoft.com/office/drawing/2014/main" id="{00000000-0008-0000-0200-00007902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34" name="n_3aveValue【保健センター・保健所】&#10;一人当たり面積">
          <a:extLst>
            <a:ext uri="{FF2B5EF4-FFF2-40B4-BE49-F238E27FC236}">
              <a16:creationId xmlns:a16="http://schemas.microsoft.com/office/drawing/2014/main" id="{00000000-0008-0000-0200-00007A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635" name="n_4aveValue【保健センター・保健所】&#10;一人当たり面積">
          <a:extLst>
            <a:ext uri="{FF2B5EF4-FFF2-40B4-BE49-F238E27FC236}">
              <a16:creationId xmlns:a16="http://schemas.microsoft.com/office/drawing/2014/main" id="{00000000-0008-0000-0200-00007B020000}"/>
            </a:ext>
          </a:extLst>
        </xdr:cNvPr>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33037</xdr:rowOff>
    </xdr:from>
    <xdr:ext cx="469744" cy="259045"/>
    <xdr:sp macro="" textlink="">
      <xdr:nvSpPr>
        <xdr:cNvPr id="636" name="n_4mainValue【保健センター・保健所】&#10;一人当たり面積">
          <a:extLst>
            <a:ext uri="{FF2B5EF4-FFF2-40B4-BE49-F238E27FC236}">
              <a16:creationId xmlns:a16="http://schemas.microsoft.com/office/drawing/2014/main" id="{00000000-0008-0000-0200-00007C020000}"/>
            </a:ext>
          </a:extLst>
        </xdr:cNvPr>
        <xdr:cNvSpPr txBox="1"/>
      </xdr:nvSpPr>
      <xdr:spPr>
        <a:xfrm>
          <a:off x="18421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消防施設】&#10;有形固定資産減価償却率グラフ枠">
          <a:extLst>
            <a:ext uri="{FF2B5EF4-FFF2-40B4-BE49-F238E27FC236}">
              <a16:creationId xmlns:a16="http://schemas.microsoft.com/office/drawing/2014/main" id="{00000000-0008-0000-0200-00009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62" name="【消防施設】&#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64" name="【消防施設】&#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66" name="【消防施設】&#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xdr:rowOff>
    </xdr:from>
    <xdr:to>
      <xdr:col>81</xdr:col>
      <xdr:colOff>101600</xdr:colOff>
      <xdr:row>79</xdr:row>
      <xdr:rowOff>115570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64770</xdr:rowOff>
    </xdr:from>
    <xdr:to>
      <xdr:col>85</xdr:col>
      <xdr:colOff>127000</xdr:colOff>
      <xdr:row>79</xdr:row>
      <xdr:rowOff>146686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5481300" y="1360932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81" name="n_1ave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2" name="n_2ave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83" name="n_3ave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84" name="n_4ave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132097</xdr:rowOff>
    </xdr:from>
    <xdr:ext cx="405111" cy="259045"/>
    <xdr:sp macro="" textlink="">
      <xdr:nvSpPr>
        <xdr:cNvPr id="685" name="n_1mainValue【消防施設】&#10;有形固定資産減価償却率">
          <a:extLst>
            <a:ext uri="{FF2B5EF4-FFF2-40B4-BE49-F238E27FC236}">
              <a16:creationId xmlns:a16="http://schemas.microsoft.com/office/drawing/2014/main" id="{00000000-0008-0000-0200-0000AD020000}"/>
            </a:ext>
          </a:extLst>
        </xdr:cNvPr>
        <xdr:cNvSpPr txBox="1"/>
      </xdr:nvSpPr>
      <xdr:spPr>
        <a:xfrm>
          <a:off x="152660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2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200-0000C6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200-0000C8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200-0000CA02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200-0000D6020000}"/>
            </a:ext>
          </a:extLst>
        </xdr:cNvPr>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160020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1323300" y="1455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29" name="n_1aveValue【消防施設】&#10;一人当たり面積">
          <a:extLst>
            <a:ext uri="{FF2B5EF4-FFF2-40B4-BE49-F238E27FC236}">
              <a16:creationId xmlns:a16="http://schemas.microsoft.com/office/drawing/2014/main" id="{00000000-0008-0000-0200-0000D902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30" name="n_2aveValue【消防施設】&#10;一人当たり面積">
          <a:extLst>
            <a:ext uri="{FF2B5EF4-FFF2-40B4-BE49-F238E27FC236}">
              <a16:creationId xmlns:a16="http://schemas.microsoft.com/office/drawing/2014/main" id="{00000000-0008-0000-0200-0000DA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1" name="n_3aveValue【消防施設】&#10;一人当たり面積">
          <a:extLst>
            <a:ext uri="{FF2B5EF4-FFF2-40B4-BE49-F238E27FC236}">
              <a16:creationId xmlns:a16="http://schemas.microsoft.com/office/drawing/2014/main" id="{00000000-0008-0000-0200-0000DB02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32" name="n_4aveValue【消防施設】&#10;一人当たり面積">
          <a:extLst>
            <a:ext uri="{FF2B5EF4-FFF2-40B4-BE49-F238E27FC236}">
              <a16:creationId xmlns:a16="http://schemas.microsoft.com/office/drawing/2014/main" id="{00000000-0008-0000-0200-0000DC020000}"/>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733" name="n_1mainValue【消防施設】&#10;一人当たり面積">
          <a:extLst>
            <a:ext uri="{FF2B5EF4-FFF2-40B4-BE49-F238E27FC236}">
              <a16:creationId xmlns:a16="http://schemas.microsoft.com/office/drawing/2014/main" id="{00000000-0008-0000-0200-0000DD02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2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60" name="【庁舎】&#10;有形固定資産減価償却率最小値テキスト">
          <a:extLst>
            <a:ext uri="{FF2B5EF4-FFF2-40B4-BE49-F238E27FC236}">
              <a16:creationId xmlns:a16="http://schemas.microsoft.com/office/drawing/2014/main" id="{00000000-0008-0000-0200-0000F8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62" name="【庁舎】&#10;有形固定資産減価償却率最大値テキスト">
          <a:extLst>
            <a:ext uri="{FF2B5EF4-FFF2-40B4-BE49-F238E27FC236}">
              <a16:creationId xmlns:a16="http://schemas.microsoft.com/office/drawing/2014/main" id="{00000000-0008-0000-0200-0000FA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200-0000FC020000}"/>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200-00000803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161108</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5481300" y="18302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128451</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4592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65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95794</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703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72934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2814300" y="1823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200-000011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200-000012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200-00001303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200-000014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200-000015030000}"/>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200-000016030000}"/>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200-000017030000}"/>
            </a:ext>
          </a:extLst>
        </xdr:cNvPr>
        <xdr:cNvSpPr txBox="1"/>
      </xdr:nvSpPr>
      <xdr:spPr>
        <a:xfrm>
          <a:off x="13500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200-000018030000}"/>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31114</xdr:rowOff>
    </xdr:from>
    <xdr:to>
      <xdr:col>116</xdr:col>
      <xdr:colOff>114300</xdr:colOff>
      <xdr:row>104</xdr:row>
      <xdr:rowOff>132714</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9541</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78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38736</xdr:rowOff>
    </xdr:from>
    <xdr:to>
      <xdr:col>112</xdr:col>
      <xdr:colOff>38100</xdr:colOff>
      <xdr:row>104</xdr:row>
      <xdr:rowOff>140336</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81914</xdr:rowOff>
    </xdr:from>
    <xdr:to>
      <xdr:col>116</xdr:col>
      <xdr:colOff>63500</xdr:colOff>
      <xdr:row>104</xdr:row>
      <xdr:rowOff>89536</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1323300" y="179127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34925</xdr:rowOff>
    </xdr:from>
    <xdr:to>
      <xdr:col>107</xdr:col>
      <xdr:colOff>101600</xdr:colOff>
      <xdr:row>104</xdr:row>
      <xdr:rowOff>136525</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89536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0434300" y="17916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31114</xdr:rowOff>
    </xdr:from>
    <xdr:to>
      <xdr:col>102</xdr:col>
      <xdr:colOff>165100</xdr:colOff>
      <xdr:row>104</xdr:row>
      <xdr:rowOff>132714</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81914</xdr:rowOff>
    </xdr:from>
    <xdr:to>
      <xdr:col>107</xdr:col>
      <xdr:colOff>50800</xdr:colOff>
      <xdr:row>104</xdr:row>
      <xdr:rowOff>85725</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9545300" y="179127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xdr:rowOff>
    </xdr:from>
    <xdr:to>
      <xdr:col>98</xdr:col>
      <xdr:colOff>38100</xdr:colOff>
      <xdr:row>104</xdr:row>
      <xdr:rowOff>107950</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81914</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8656300" y="178879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131463</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127652</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149241</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124477</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と高い数値となっているが、当該施設は一部事務組合の施設であり、施設の老朽化に伴い、施設整備を進めている。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年以上経過した施設がほとんどであり、有形固定資産減価償却率が全国平均・沖縄県平均を上回っている。個別施設計画などの各種計画に沿った施設更新を行えるよう、財源確保に努めていく。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年度よりも地方税が減少しており、財政力指数も沖縄県平均、類似団体平均よりも低い水準となっている。引き続き、商工観光や企業誘致などの取り組みによる税収の増加を目指し、財政力を強める。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類似団体、沖縄県平均を下回る水準であるが、義務的経費や物件費が年々増加しており、経常収支比率も増加傾向である。義務的経費や物件費の抑制に努める。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120862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06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100754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0598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62</xdr:row>
      <xdr:rowOff>24342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0598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62</xdr:row>
      <xdr:rowOff>24342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152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37058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144992</xdr:rowOff>
    </xdr:from>
    <xdr:to>
      <xdr:col>11</xdr:col>
      <xdr:colOff>82550</xdr:colOff>
      <xdr:row>62</xdr:row>
      <xdr:rowOff>75142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85319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年度決算よりも抑制することができたが、人件費は増加している。人件費についてはラスパイレス指数などを考慮して人件費の適正化を図る。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76135</xdr:rowOff>
    </xdr:from>
    <xdr:to>
      <xdr:col>23</xdr:col>
      <xdr:colOff>133350</xdr:colOff>
      <xdr:row>84</xdr:row>
      <xdr:rowOff>84737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77935"/>
          <a:ext cx="838200" cy="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49211</xdr:rowOff>
    </xdr:from>
    <xdr:to>
      <xdr:col>19</xdr:col>
      <xdr:colOff>133350</xdr:colOff>
      <xdr:row>84</xdr:row>
      <xdr:rowOff>76135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5101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49211</xdr:rowOff>
    </xdr:from>
    <xdr:to>
      <xdr:col>15</xdr:col>
      <xdr:colOff>82550</xdr:colOff>
      <xdr:row>84</xdr:row>
      <xdr:rowOff>140370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451011"/>
          <a:ext cx="889000" cy="9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140370</xdr:rowOff>
    </xdr:from>
    <xdr:to>
      <xdr:col>11</xdr:col>
      <xdr:colOff>31750</xdr:colOff>
      <xdr:row>84</xdr:row>
      <xdr:rowOff>153319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542170"/>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33937</xdr:rowOff>
    </xdr:from>
    <xdr:to>
      <xdr:col>23</xdr:col>
      <xdr:colOff>184150</xdr:colOff>
      <xdr:row>84</xdr:row>
      <xdr:rowOff>135537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6014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0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25335</xdr:rowOff>
    </xdr:from>
    <xdr:to>
      <xdr:col>19</xdr:col>
      <xdr:colOff>184150</xdr:colOff>
      <xdr:row>84</xdr:row>
      <xdr:rowOff>126935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111712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1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169861</xdr:rowOff>
    </xdr:from>
    <xdr:to>
      <xdr:col>15</xdr:col>
      <xdr:colOff>133350</xdr:colOff>
      <xdr:row>84</xdr:row>
      <xdr:rowOff>100011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84788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8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89570</xdr:rowOff>
    </xdr:from>
    <xdr:to>
      <xdr:col>11</xdr:col>
      <xdr:colOff>82550</xdr:colOff>
      <xdr:row>85</xdr:row>
      <xdr:rowOff>19720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4497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102519</xdr:rowOff>
    </xdr:from>
    <xdr:to>
      <xdr:col>7</xdr:col>
      <xdr:colOff>31750</xdr:colOff>
      <xdr:row>85</xdr:row>
      <xdr:rowOff>32669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17446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類似団体、全国町村平均を上回っている。国や県の給与改定等の動向を注視し、適切な給与水準の維持に努める。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77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888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基地跡地利用の推進や基地渉外等の業務に対応するための職員配置をしているため、類似団体と比較して多くなっている。今後も適切な定員管理に努める。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37694</xdr:rowOff>
    </xdr:from>
    <xdr:to>
      <xdr:col>81</xdr:col>
      <xdr:colOff>44450</xdr:colOff>
      <xdr:row>62</xdr:row>
      <xdr:rowOff>60376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7594"/>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35763</xdr:rowOff>
    </xdr:from>
    <xdr:to>
      <xdr:col>77</xdr:col>
      <xdr:colOff>44450</xdr:colOff>
      <xdr:row>62</xdr:row>
      <xdr:rowOff>37694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566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35763</xdr:rowOff>
    </xdr:from>
    <xdr:to>
      <xdr:col>72</xdr:col>
      <xdr:colOff>203200</xdr:colOff>
      <xdr:row>62</xdr:row>
      <xdr:rowOff>39624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6566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39624</xdr:rowOff>
    </xdr:from>
    <xdr:to>
      <xdr:col>68</xdr:col>
      <xdr:colOff>152400</xdr:colOff>
      <xdr:row>62</xdr:row>
      <xdr:rowOff>41554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6952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9576</xdr:rowOff>
    </xdr:from>
    <xdr:to>
      <xdr:col>81</xdr:col>
      <xdr:colOff>95250</xdr:colOff>
      <xdr:row>62</xdr:row>
      <xdr:rowOff>111176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153103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1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158344</xdr:rowOff>
    </xdr:from>
    <xdr:to>
      <xdr:col>77</xdr:col>
      <xdr:colOff>95250</xdr:colOff>
      <xdr:row>62</xdr:row>
      <xdr:rowOff>88494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73271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156413</xdr:rowOff>
    </xdr:from>
    <xdr:to>
      <xdr:col>73</xdr:col>
      <xdr:colOff>44450</xdr:colOff>
      <xdr:row>62</xdr:row>
      <xdr:rowOff>86563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71340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160274</xdr:rowOff>
    </xdr:from>
    <xdr:to>
      <xdr:col>68</xdr:col>
      <xdr:colOff>203200</xdr:colOff>
      <xdr:row>62</xdr:row>
      <xdr:rowOff>90424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162204</xdr:rowOff>
    </xdr:from>
    <xdr:to>
      <xdr:col>64</xdr:col>
      <xdr:colOff>152400</xdr:colOff>
      <xdr:row>62</xdr:row>
      <xdr:rowOff>92354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77131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公債費負担比率は類似団体平均や沖縄県平均を下回っており、良好な状態である。今後も交付税措置のある起債を活用するなど、現在の水準の維持に努める。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206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135044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135044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地方債の新規発行を臨時財政対策債のみに努めたきたため、将来負担比率は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理由としては基地跡地利用の推進や基地渉外等の業務に対応する職員を配置しているためと考える。職員の定員管理や嘱託職員の配置の見直しなど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物件費の抑制により、平成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年度よりも改善することができたが、類似団体、沖縄県平均よりも高い水準となっている。引き続き、物件費の抑制に努める。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239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20</xdr:row>
      <xdr:rowOff>23586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87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20</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87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20</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85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78922</xdr:rowOff>
    </xdr:from>
    <xdr:to>
      <xdr:col>74</xdr:col>
      <xdr:colOff>31750</xdr:colOff>
      <xdr:row>20</xdr:row>
      <xdr:rowOff>9072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類似団体を下回る水準であるが、扶助費は増加傾向であり、高齢化社会が進むことにより、今後も増加する見込みである。町独自の単独事業は見直しの検討が必要である。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29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類似団体平均や沖縄県平均を下回る水準だが、国保特別会計への繰出金が依然として多い状態である。保険料率の見直しを進め、繰出金の削減に努める。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167005</xdr:rowOff>
    </xdr:from>
    <xdr:to>
      <xdr:col>82</xdr:col>
      <xdr:colOff>107950</xdr:colOff>
      <xdr:row>57</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7682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132715</xdr:rowOff>
    </xdr:from>
    <xdr:to>
      <xdr:col>78</xdr:col>
      <xdr:colOff>69850</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56246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132715</xdr:rowOff>
    </xdr:from>
    <xdr:to>
      <xdr:col>73</xdr:col>
      <xdr:colOff>180975</xdr:colOff>
      <xdr:row>57</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56246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109855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71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116205</xdr:rowOff>
    </xdr:from>
    <xdr:to>
      <xdr:col>82</xdr:col>
      <xdr:colOff>158750</xdr:colOff>
      <xdr:row>57</xdr:row>
      <xdr:rowOff>46355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132732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81915</xdr:rowOff>
    </xdr:from>
    <xdr:to>
      <xdr:col>74</xdr:col>
      <xdr:colOff>31750</xdr:colOff>
      <xdr:row>56</xdr:row>
      <xdr:rowOff>12065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22242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年度以降は保育事業や学校給食無償化に伴い補助費等が増加し、類似団体平均、沖縄県平均を大きく上回っている。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74422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6603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6603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39</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386068"/>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起債の抑制に努めてきたことにより、類似団体、沖縄県平均よりも大きく下回る水準となっている。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65278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14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65278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19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919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97282</xdr:rowOff>
    </xdr:from>
    <xdr:to>
      <xdr:col>11</xdr:col>
      <xdr:colOff>9525</xdr:colOff>
      <xdr:row>75</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xdr:rowOff>
    </xdr:from>
    <xdr:to>
      <xdr:col>15</xdr:col>
      <xdr:colOff>149225</xdr:colOff>
      <xdr:row>75</xdr:row>
      <xdr:rowOff>111506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121683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補助費や扶助費の増加などで、毎年増加傾向となっている。扶助費については、高齢者人口の増加に伴い今後も増加する見込みのため、人件費や物件費の抑制に努める。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33274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5458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276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2405</xdr:rowOff>
    </xdr:from>
    <xdr:to>
      <xdr:col>29</xdr:col>
      <xdr:colOff>127000</xdr:colOff>
      <xdr:row>16</xdr:row>
      <xdr:rowOff>62261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3230"/>
          <a:ext cx="647700" cy="5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62261</xdr:rowOff>
    </xdr:from>
    <xdr:to>
      <xdr:col>26</xdr:col>
      <xdr:colOff>50800</xdr:colOff>
      <xdr:row>16</xdr:row>
      <xdr:rowOff>75519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3086"/>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46898</xdr:rowOff>
    </xdr:from>
    <xdr:to>
      <xdr:col>22</xdr:col>
      <xdr:colOff>114300</xdr:colOff>
      <xdr:row>16</xdr:row>
      <xdr:rowOff>75519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7723"/>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41184</xdr:rowOff>
    </xdr:from>
    <xdr:to>
      <xdr:col>18</xdr:col>
      <xdr:colOff>177800</xdr:colOff>
      <xdr:row>16</xdr:row>
      <xdr:rowOff>46898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2009"/>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123055</xdr:rowOff>
    </xdr:from>
    <xdr:to>
      <xdr:col>29</xdr:col>
      <xdr:colOff>177800</xdr:colOff>
      <xdr:row>16</xdr:row>
      <xdr:rowOff>53205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139582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11461</xdr:rowOff>
    </xdr:from>
    <xdr:to>
      <xdr:col>26</xdr:col>
      <xdr:colOff>101600</xdr:colOff>
      <xdr:row>16</xdr:row>
      <xdr:rowOff>113061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123238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24719</xdr:rowOff>
    </xdr:from>
    <xdr:to>
      <xdr:col>22</xdr:col>
      <xdr:colOff>165100</xdr:colOff>
      <xdr:row>16</xdr:row>
      <xdr:rowOff>126319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167548</xdr:rowOff>
    </xdr:from>
    <xdr:to>
      <xdr:col>19</xdr:col>
      <xdr:colOff>38100</xdr:colOff>
      <xdr:row>16</xdr:row>
      <xdr:rowOff>97698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107875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161834</xdr:rowOff>
    </xdr:from>
    <xdr:to>
      <xdr:col>15</xdr:col>
      <xdr:colOff>101600</xdr:colOff>
      <xdr:row>16</xdr:row>
      <xdr:rowOff>91984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102161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302564</xdr:rowOff>
    </xdr:from>
    <xdr:to>
      <xdr:col>29</xdr:col>
      <xdr:colOff>127000</xdr:colOff>
      <xdr:row>35</xdr:row>
      <xdr:rowOff>334455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2914"/>
          <a:ext cx="6477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334455</xdr:rowOff>
    </xdr:from>
    <xdr:to>
      <xdr:col>26</xdr:col>
      <xdr:colOff>50800</xdr:colOff>
      <xdr:row>35</xdr:row>
      <xdr:rowOff>336359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44805"/>
          <a:ext cx="6985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268637</xdr:rowOff>
    </xdr:from>
    <xdr:to>
      <xdr:col>22</xdr:col>
      <xdr:colOff>114300</xdr:colOff>
      <xdr:row>35</xdr:row>
      <xdr:rowOff>336359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8987"/>
          <a:ext cx="698500" cy="6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268637</xdr:rowOff>
    </xdr:from>
    <xdr:to>
      <xdr:col>18</xdr:col>
      <xdr:colOff>177800</xdr:colOff>
      <xdr:row>35</xdr:row>
      <xdr:rowOff>279343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898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251764</xdr:rowOff>
    </xdr:from>
    <xdr:to>
      <xdr:col>29</xdr:col>
      <xdr:colOff>177800</xdr:colOff>
      <xdr:row>36</xdr:row>
      <xdr:rowOff>10464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223841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283655</xdr:rowOff>
    </xdr:from>
    <xdr:to>
      <xdr:col>26</xdr:col>
      <xdr:colOff>101600</xdr:colOff>
      <xdr:row>36</xdr:row>
      <xdr:rowOff>42355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27132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285559</xdr:rowOff>
    </xdr:from>
    <xdr:to>
      <xdr:col>22</xdr:col>
      <xdr:colOff>165100</xdr:colOff>
      <xdr:row>36</xdr:row>
      <xdr:rowOff>44259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29036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217837</xdr:rowOff>
    </xdr:from>
    <xdr:to>
      <xdr:col>19</xdr:col>
      <xdr:colOff>38100</xdr:colOff>
      <xdr:row>35</xdr:row>
      <xdr:rowOff>319437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304214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228543</xdr:rowOff>
    </xdr:from>
    <xdr:to>
      <xdr:col>15</xdr:col>
      <xdr:colOff>101600</xdr:colOff>
      <xdr:row>35</xdr:row>
      <xdr:rowOff>330143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314920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133711</xdr:rowOff>
    </xdr:from>
    <xdr:to>
      <xdr:col>24</xdr:col>
      <xdr:colOff>63500</xdr:colOff>
      <xdr:row>36</xdr:row>
      <xdr:rowOff>6693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4461"/>
          <a:ext cx="838200" cy="4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6693</xdr:rowOff>
    </xdr:from>
    <xdr:to>
      <xdr:col>19</xdr:col>
      <xdr:colOff>177800</xdr:colOff>
      <xdr:row>36</xdr:row>
      <xdr:rowOff>21285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8893"/>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168961</xdr:rowOff>
    </xdr:from>
    <xdr:to>
      <xdr:col>15</xdr:col>
      <xdr:colOff>50800</xdr:colOff>
      <xdr:row>36</xdr:row>
      <xdr:rowOff>21285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97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157736</xdr:rowOff>
    </xdr:from>
    <xdr:to>
      <xdr:col>10</xdr:col>
      <xdr:colOff>114300</xdr:colOff>
      <xdr:row>35</xdr:row>
      <xdr:rowOff>168961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8486"/>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82911</xdr:rowOff>
    </xdr:from>
    <xdr:to>
      <xdr:col>24</xdr:col>
      <xdr:colOff>114300</xdr:colOff>
      <xdr:row>36</xdr:row>
      <xdr:rowOff>13061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105788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127343</xdr:rowOff>
    </xdr:from>
    <xdr:to>
      <xdr:col>20</xdr:col>
      <xdr:colOff>38100</xdr:colOff>
      <xdr:row>36</xdr:row>
      <xdr:rowOff>57493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74020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141935</xdr:rowOff>
    </xdr:from>
    <xdr:to>
      <xdr:col>15</xdr:col>
      <xdr:colOff>101600</xdr:colOff>
      <xdr:row>36</xdr:row>
      <xdr:rowOff>72085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88612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118161</xdr:rowOff>
    </xdr:from>
    <xdr:to>
      <xdr:col>10</xdr:col>
      <xdr:colOff>165100</xdr:colOff>
      <xdr:row>36</xdr:row>
      <xdr:rowOff>48311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64838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106936</xdr:rowOff>
    </xdr:from>
    <xdr:to>
      <xdr:col>6</xdr:col>
      <xdr:colOff>38100</xdr:colOff>
      <xdr:row>36</xdr:row>
      <xdr:rowOff>37086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53613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147848</xdr:rowOff>
    </xdr:from>
    <xdr:to>
      <xdr:col>24</xdr:col>
      <xdr:colOff>63500</xdr:colOff>
      <xdr:row>54</xdr:row>
      <xdr:rowOff>157814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406148"/>
          <a:ext cx="8382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147848</xdr:rowOff>
    </xdr:from>
    <xdr:to>
      <xdr:col>19</xdr:col>
      <xdr:colOff>177800</xdr:colOff>
      <xdr:row>54</xdr:row>
      <xdr:rowOff>156027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06148"/>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117064</xdr:rowOff>
    </xdr:from>
    <xdr:to>
      <xdr:col>15</xdr:col>
      <xdr:colOff>50800</xdr:colOff>
      <xdr:row>54</xdr:row>
      <xdr:rowOff>156027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375364"/>
          <a:ext cx="8890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86697</xdr:rowOff>
    </xdr:from>
    <xdr:to>
      <xdr:col>10</xdr:col>
      <xdr:colOff>114300</xdr:colOff>
      <xdr:row>54</xdr:row>
      <xdr:rowOff>117064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344997"/>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107014</xdr:rowOff>
    </xdr:from>
    <xdr:to>
      <xdr:col>24</xdr:col>
      <xdr:colOff>114300</xdr:colOff>
      <xdr:row>55</xdr:row>
      <xdr:rowOff>37164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129891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97048</xdr:rowOff>
    </xdr:from>
    <xdr:to>
      <xdr:col>20</xdr:col>
      <xdr:colOff>38100</xdr:colOff>
      <xdr:row>55</xdr:row>
      <xdr:rowOff>27198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43725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105227</xdr:rowOff>
    </xdr:from>
    <xdr:to>
      <xdr:col>15</xdr:col>
      <xdr:colOff>101600</xdr:colOff>
      <xdr:row>55</xdr:row>
      <xdr:rowOff>35377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51904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3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66264</xdr:rowOff>
    </xdr:from>
    <xdr:to>
      <xdr:col>10</xdr:col>
      <xdr:colOff>165100</xdr:colOff>
      <xdr:row>54</xdr:row>
      <xdr:rowOff>167864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12941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35897</xdr:rowOff>
    </xdr:from>
    <xdr:to>
      <xdr:col>6</xdr:col>
      <xdr:colOff>38100</xdr:colOff>
      <xdr:row>54</xdr:row>
      <xdr:rowOff>137497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154024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168314</xdr:rowOff>
    </xdr:from>
    <xdr:to>
      <xdr:col>24</xdr:col>
      <xdr:colOff>63500</xdr:colOff>
      <xdr:row>77</xdr:row>
      <xdr:rowOff>75767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98514"/>
          <a:ext cx="838200" cy="7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168314</xdr:rowOff>
    </xdr:from>
    <xdr:to>
      <xdr:col>19</xdr:col>
      <xdr:colOff>177800</xdr:colOff>
      <xdr:row>77</xdr:row>
      <xdr:rowOff>136995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98514"/>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51384</xdr:rowOff>
    </xdr:from>
    <xdr:to>
      <xdr:col>15</xdr:col>
      <xdr:colOff>50800</xdr:colOff>
      <xdr:row>77</xdr:row>
      <xdr:rowOff>136995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910134"/>
          <a:ext cx="889000" cy="4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51384</xdr:rowOff>
    </xdr:from>
    <xdr:to>
      <xdr:col>10</xdr:col>
      <xdr:colOff>114300</xdr:colOff>
      <xdr:row>76</xdr:row>
      <xdr:rowOff>101105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910134"/>
          <a:ext cx="889000" cy="2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24967</xdr:rowOff>
    </xdr:from>
    <xdr:to>
      <xdr:col>24</xdr:col>
      <xdr:colOff>114300</xdr:colOff>
      <xdr:row>77</xdr:row>
      <xdr:rowOff>126567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47844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7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117514</xdr:rowOff>
    </xdr:from>
    <xdr:to>
      <xdr:col>20</xdr:col>
      <xdr:colOff>38100</xdr:colOff>
      <xdr:row>77</xdr:row>
      <xdr:rowOff>47664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64190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86195</xdr:rowOff>
    </xdr:from>
    <xdr:to>
      <xdr:col>15</xdr:col>
      <xdr:colOff>101600</xdr:colOff>
      <xdr:row>78</xdr:row>
      <xdr:rowOff>16345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32872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584</xdr:rowOff>
    </xdr:from>
    <xdr:to>
      <xdr:col>10</xdr:col>
      <xdr:colOff>165100</xdr:colOff>
      <xdr:row>75</xdr:row>
      <xdr:rowOff>102184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118711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50305</xdr:rowOff>
    </xdr:from>
    <xdr:to>
      <xdr:col>6</xdr:col>
      <xdr:colOff>38100</xdr:colOff>
      <xdr:row>76</xdr:row>
      <xdr:rowOff>151905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168432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5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133592</xdr:rowOff>
    </xdr:from>
    <xdr:to>
      <xdr:col>24</xdr:col>
      <xdr:colOff>63500</xdr:colOff>
      <xdr:row>95</xdr:row>
      <xdr:rowOff>18123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49892"/>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18123</xdr:rowOff>
    </xdr:from>
    <xdr:to>
      <xdr:col>19</xdr:col>
      <xdr:colOff>177800</xdr:colOff>
      <xdr:row>95</xdr:row>
      <xdr:rowOff>36043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05873"/>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36043</xdr:rowOff>
    </xdr:from>
    <xdr:to>
      <xdr:col>15</xdr:col>
      <xdr:colOff>50800</xdr:colOff>
      <xdr:row>95</xdr:row>
      <xdr:rowOff>102654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23793"/>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102654</xdr:rowOff>
    </xdr:from>
    <xdr:to>
      <xdr:col>10</xdr:col>
      <xdr:colOff>114300</xdr:colOff>
      <xdr:row>95</xdr:row>
      <xdr:rowOff>150521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0404"/>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82792</xdr:rowOff>
    </xdr:from>
    <xdr:to>
      <xdr:col>24</xdr:col>
      <xdr:colOff>114300</xdr:colOff>
      <xdr:row>95</xdr:row>
      <xdr:rowOff>12942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105669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138773</xdr:rowOff>
    </xdr:from>
    <xdr:to>
      <xdr:col>20</xdr:col>
      <xdr:colOff>38100</xdr:colOff>
      <xdr:row>95</xdr:row>
      <xdr:rowOff>68923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85450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156693</xdr:rowOff>
    </xdr:from>
    <xdr:to>
      <xdr:col>15</xdr:col>
      <xdr:colOff>101600</xdr:colOff>
      <xdr:row>95</xdr:row>
      <xdr:rowOff>86843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103370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51854</xdr:rowOff>
    </xdr:from>
    <xdr:to>
      <xdr:col>10</xdr:col>
      <xdr:colOff>165100</xdr:colOff>
      <xdr:row>95</xdr:row>
      <xdr:rowOff>153454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169981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99721</xdr:rowOff>
    </xdr:from>
    <xdr:to>
      <xdr:col>6</xdr:col>
      <xdr:colOff>38100</xdr:colOff>
      <xdr:row>96</xdr:row>
      <xdr:rowOff>29871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46398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34050</xdr:rowOff>
    </xdr:from>
    <xdr:to>
      <xdr:col>55</xdr:col>
      <xdr:colOff>0</xdr:colOff>
      <xdr:row>32</xdr:row>
      <xdr:rowOff>119268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520450"/>
          <a:ext cx="8382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27160</xdr:rowOff>
    </xdr:from>
    <xdr:to>
      <xdr:col>50</xdr:col>
      <xdr:colOff>114300</xdr:colOff>
      <xdr:row>32</xdr:row>
      <xdr:rowOff>119268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513560"/>
          <a:ext cx="889000" cy="9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27160</xdr:rowOff>
    </xdr:from>
    <xdr:to>
      <xdr:col>45</xdr:col>
      <xdr:colOff>177800</xdr:colOff>
      <xdr:row>32</xdr:row>
      <xdr:rowOff>125326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513560"/>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125326</xdr:rowOff>
    </xdr:from>
    <xdr:to>
      <xdr:col>41</xdr:col>
      <xdr:colOff>50800</xdr:colOff>
      <xdr:row>34</xdr:row>
      <xdr:rowOff>20165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611726"/>
          <a:ext cx="889000" cy="2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154700</xdr:rowOff>
    </xdr:from>
    <xdr:to>
      <xdr:col>55</xdr:col>
      <xdr:colOff>50800</xdr:colOff>
      <xdr:row>32</xdr:row>
      <xdr:rowOff>84850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4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107727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2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68468</xdr:rowOff>
    </xdr:from>
    <xdr:to>
      <xdr:col>50</xdr:col>
      <xdr:colOff>165100</xdr:colOff>
      <xdr:row>32</xdr:row>
      <xdr:rowOff>170068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15145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147810</xdr:rowOff>
    </xdr:from>
    <xdr:to>
      <xdr:col>46</xdr:col>
      <xdr:colOff>38100</xdr:colOff>
      <xdr:row>32</xdr:row>
      <xdr:rowOff>77960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94487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23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74526</xdr:rowOff>
    </xdr:from>
    <xdr:to>
      <xdr:col>41</xdr:col>
      <xdr:colOff>101600</xdr:colOff>
      <xdr:row>33</xdr:row>
      <xdr:rowOff>4676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5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21203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3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140815</xdr:rowOff>
    </xdr:from>
    <xdr:to>
      <xdr:col>36</xdr:col>
      <xdr:colOff>165100</xdr:colOff>
      <xdr:row>34</xdr:row>
      <xdr:rowOff>70965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87492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5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6210</xdr:rowOff>
    </xdr:from>
    <xdr:to>
      <xdr:col>55</xdr:col>
      <xdr:colOff>0</xdr:colOff>
      <xdr:row>57</xdr:row>
      <xdr:rowOff>134668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07410"/>
          <a:ext cx="838200" cy="29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101325</xdr:rowOff>
    </xdr:from>
    <xdr:to>
      <xdr:col>50</xdr:col>
      <xdr:colOff>114300</xdr:colOff>
      <xdr:row>57</xdr:row>
      <xdr:rowOff>134668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73975"/>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139805</xdr:rowOff>
    </xdr:from>
    <xdr:to>
      <xdr:col>45</xdr:col>
      <xdr:colOff>177800</xdr:colOff>
      <xdr:row>57</xdr:row>
      <xdr:rowOff>101325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41005"/>
          <a:ext cx="889000" cy="1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51865</xdr:rowOff>
    </xdr:from>
    <xdr:to>
      <xdr:col>41</xdr:col>
      <xdr:colOff>50800</xdr:colOff>
      <xdr:row>56</xdr:row>
      <xdr:rowOff>139805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310165"/>
          <a:ext cx="889000" cy="4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126860</xdr:rowOff>
    </xdr:from>
    <xdr:to>
      <xdr:col>55</xdr:col>
      <xdr:colOff>50800</xdr:colOff>
      <xdr:row>56</xdr:row>
      <xdr:rowOff>57010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149737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83868</xdr:rowOff>
    </xdr:from>
    <xdr:to>
      <xdr:col>50</xdr:col>
      <xdr:colOff>165100</xdr:colOff>
      <xdr:row>58</xdr:row>
      <xdr:rowOff>14018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30545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6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50525</xdr:rowOff>
    </xdr:from>
    <xdr:to>
      <xdr:col>46</xdr:col>
      <xdr:colOff>38100</xdr:colOff>
      <xdr:row>57</xdr:row>
      <xdr:rowOff>152125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168652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9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89005</xdr:rowOff>
    </xdr:from>
    <xdr:to>
      <xdr:col>41</xdr:col>
      <xdr:colOff>101600</xdr:colOff>
      <xdr:row>57</xdr:row>
      <xdr:rowOff>19155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35682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6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1065</xdr:rowOff>
    </xdr:from>
    <xdr:to>
      <xdr:col>36</xdr:col>
      <xdr:colOff>165100</xdr:colOff>
      <xdr:row>54</xdr:row>
      <xdr:rowOff>102665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119192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03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122003</xdr:rowOff>
    </xdr:from>
    <xdr:to>
      <xdr:col>55</xdr:col>
      <xdr:colOff>0</xdr:colOff>
      <xdr:row>78</xdr:row>
      <xdr:rowOff>77135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23653"/>
          <a:ext cx="838200" cy="1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77135</xdr:rowOff>
    </xdr:from>
    <xdr:to>
      <xdr:col>50</xdr:col>
      <xdr:colOff>114300</xdr:colOff>
      <xdr:row>79</xdr:row>
      <xdr:rowOff>39381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0235"/>
          <a:ext cx="889000" cy="1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154643</xdr:rowOff>
    </xdr:from>
    <xdr:to>
      <xdr:col>45</xdr:col>
      <xdr:colOff>177800</xdr:colOff>
      <xdr:row>79</xdr:row>
      <xdr:rowOff>39381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84843"/>
          <a:ext cx="889000" cy="39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72740</xdr:rowOff>
    </xdr:from>
    <xdr:to>
      <xdr:col>41</xdr:col>
      <xdr:colOff>50800</xdr:colOff>
      <xdr:row>76</xdr:row>
      <xdr:rowOff>154643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760040"/>
          <a:ext cx="889000" cy="4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71203</xdr:rowOff>
    </xdr:from>
    <xdr:to>
      <xdr:col>55</xdr:col>
      <xdr:colOff>50800</xdr:colOff>
      <xdr:row>78</xdr:row>
      <xdr:rowOff>1353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94080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26335</xdr:rowOff>
    </xdr:from>
    <xdr:to>
      <xdr:col>50</xdr:col>
      <xdr:colOff>165100</xdr:colOff>
      <xdr:row>78</xdr:row>
      <xdr:rowOff>127935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144462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160031</xdr:rowOff>
    </xdr:from>
    <xdr:to>
      <xdr:col>46</xdr:col>
      <xdr:colOff>38100</xdr:colOff>
      <xdr:row>79</xdr:row>
      <xdr:rowOff>90181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81308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103843</xdr:rowOff>
    </xdr:from>
    <xdr:to>
      <xdr:col>41</xdr:col>
      <xdr:colOff>101600</xdr:colOff>
      <xdr:row>77</xdr:row>
      <xdr:rowOff>33993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50521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21940</xdr:rowOff>
    </xdr:from>
    <xdr:to>
      <xdr:col>36</xdr:col>
      <xdr:colOff>165100</xdr:colOff>
      <xdr:row>74</xdr:row>
      <xdr:rowOff>123540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140067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48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81645</xdr:rowOff>
    </xdr:from>
    <xdr:to>
      <xdr:col>55</xdr:col>
      <xdr:colOff>0</xdr:colOff>
      <xdr:row>98</xdr:row>
      <xdr:rowOff>32400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40845"/>
          <a:ext cx="838200" cy="2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119140</xdr:rowOff>
    </xdr:from>
    <xdr:to>
      <xdr:col>50</xdr:col>
      <xdr:colOff>114300</xdr:colOff>
      <xdr:row>98</xdr:row>
      <xdr:rowOff>32400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78340"/>
          <a:ext cx="889000" cy="2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119140</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78340"/>
          <a:ext cx="889000" cy="3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30845</xdr:rowOff>
    </xdr:from>
    <xdr:to>
      <xdr:col>55</xdr:col>
      <xdr:colOff>50800</xdr:colOff>
      <xdr:row>96</xdr:row>
      <xdr:rowOff>132445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53722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153050</xdr:rowOff>
    </xdr:from>
    <xdr:to>
      <xdr:col>50</xdr:col>
      <xdr:colOff>165100</xdr:colOff>
      <xdr:row>98</xdr:row>
      <xdr:rowOff>83200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68340</xdr:rowOff>
    </xdr:from>
    <xdr:to>
      <xdr:col>46</xdr:col>
      <xdr:colOff>38100</xdr:colOff>
      <xdr:row>96</xdr:row>
      <xdr:rowOff>169940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125282</xdr:rowOff>
    </xdr:from>
    <xdr:to>
      <xdr:col>85</xdr:col>
      <xdr:colOff>127000</xdr:colOff>
      <xdr:row>77</xdr:row>
      <xdr:rowOff>128110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26932"/>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121031</xdr:rowOff>
    </xdr:from>
    <xdr:to>
      <xdr:col>81</xdr:col>
      <xdr:colOff>50800</xdr:colOff>
      <xdr:row>77</xdr:row>
      <xdr:rowOff>125282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2268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93698</xdr:rowOff>
    </xdr:from>
    <xdr:to>
      <xdr:col>76</xdr:col>
      <xdr:colOff>114300</xdr:colOff>
      <xdr:row>77</xdr:row>
      <xdr:rowOff>121031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5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93698</xdr:rowOff>
    </xdr:from>
    <xdr:to>
      <xdr:col>71</xdr:col>
      <xdr:colOff>177800</xdr:colOff>
      <xdr:row>77</xdr:row>
      <xdr:rowOff>101981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95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77310</xdr:rowOff>
    </xdr:from>
    <xdr:to>
      <xdr:col>85</xdr:col>
      <xdr:colOff>177800</xdr:colOff>
      <xdr:row>78</xdr:row>
      <xdr:rowOff>7460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74482</xdr:rowOff>
    </xdr:from>
    <xdr:to>
      <xdr:col>81</xdr:col>
      <xdr:colOff>101600</xdr:colOff>
      <xdr:row>78</xdr:row>
      <xdr:rowOff>4632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167209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70231</xdr:rowOff>
    </xdr:from>
    <xdr:to>
      <xdr:col>76</xdr:col>
      <xdr:colOff>165100</xdr:colOff>
      <xdr:row>78</xdr:row>
      <xdr:rowOff>381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162958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42898</xdr:rowOff>
    </xdr:from>
    <xdr:to>
      <xdr:col>72</xdr:col>
      <xdr:colOff>38100</xdr:colOff>
      <xdr:row>77</xdr:row>
      <xdr:rowOff>144498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135625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51181</xdr:rowOff>
    </xdr:from>
    <xdr:to>
      <xdr:col>67</xdr:col>
      <xdr:colOff>101600</xdr:colOff>
      <xdr:row>77</xdr:row>
      <xdr:rowOff>152781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143908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91370</xdr:rowOff>
    </xdr:from>
    <xdr:to>
      <xdr:col>85</xdr:col>
      <xdr:colOff>127000</xdr:colOff>
      <xdr:row>96</xdr:row>
      <xdr:rowOff>163151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79120"/>
          <a:ext cx="8382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62471</xdr:rowOff>
    </xdr:from>
    <xdr:to>
      <xdr:col>81</xdr:col>
      <xdr:colOff>50800</xdr:colOff>
      <xdr:row>96</xdr:row>
      <xdr:rowOff>163151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21671"/>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62471</xdr:rowOff>
    </xdr:from>
    <xdr:to>
      <xdr:col>76</xdr:col>
      <xdr:colOff>114300</xdr:colOff>
      <xdr:row>98</xdr:row>
      <xdr:rowOff>10922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21671"/>
          <a:ext cx="889000" cy="2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10922</xdr:rowOff>
    </xdr:from>
    <xdr:to>
      <xdr:col>71</xdr:col>
      <xdr:colOff>177800</xdr:colOff>
      <xdr:row>99</xdr:row>
      <xdr:rowOff>654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3022"/>
          <a:ext cx="889000" cy="1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40570</xdr:rowOff>
    </xdr:from>
    <xdr:to>
      <xdr:col>85</xdr:col>
      <xdr:colOff>177800</xdr:colOff>
      <xdr:row>95</xdr:row>
      <xdr:rowOff>142170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63447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112351</xdr:rowOff>
    </xdr:from>
    <xdr:to>
      <xdr:col>81</xdr:col>
      <xdr:colOff>101600</xdr:colOff>
      <xdr:row>97</xdr:row>
      <xdr:rowOff>42501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11671</xdr:rowOff>
    </xdr:from>
    <xdr:to>
      <xdr:col>76</xdr:col>
      <xdr:colOff>165100</xdr:colOff>
      <xdr:row>96</xdr:row>
      <xdr:rowOff>113271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129798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131572</xdr:rowOff>
    </xdr:from>
    <xdr:to>
      <xdr:col>72</xdr:col>
      <xdr:colOff>38100</xdr:colOff>
      <xdr:row>98</xdr:row>
      <xdr:rowOff>61722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52849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121304</xdr:rowOff>
    </xdr:from>
    <xdr:to>
      <xdr:col>67</xdr:col>
      <xdr:colOff>101600</xdr:colOff>
      <xdr:row>99</xdr:row>
      <xdr:rowOff>51454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42581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1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167322</xdr:rowOff>
    </xdr:from>
    <xdr:to>
      <xdr:col>116</xdr:col>
      <xdr:colOff>63500</xdr:colOff>
      <xdr:row>58</xdr:row>
      <xdr:rowOff>169190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1422"/>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167322</xdr:rowOff>
    </xdr:from>
    <xdr:to>
      <xdr:col>111</xdr:col>
      <xdr:colOff>177800</xdr:colOff>
      <xdr:row>58</xdr:row>
      <xdr:rowOff>169608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11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161722</xdr:rowOff>
    </xdr:from>
    <xdr:to>
      <xdr:col>107</xdr:col>
      <xdr:colOff>50800</xdr:colOff>
      <xdr:row>58</xdr:row>
      <xdr:rowOff>169608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05822"/>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161722</xdr:rowOff>
    </xdr:from>
    <xdr:to>
      <xdr:col>102</xdr:col>
      <xdr:colOff>114300</xdr:colOff>
      <xdr:row>58</xdr:row>
      <xdr:rowOff>166065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0582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118390</xdr:rowOff>
    </xdr:from>
    <xdr:to>
      <xdr:col>116</xdr:col>
      <xdr:colOff>114300</xdr:colOff>
      <xdr:row>59</xdr:row>
      <xdr:rowOff>48540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116522</xdr:rowOff>
    </xdr:from>
    <xdr:to>
      <xdr:col>112</xdr:col>
      <xdr:colOff>38100</xdr:colOff>
      <xdr:row>59</xdr:row>
      <xdr:rowOff>46672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37799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118808</xdr:rowOff>
    </xdr:from>
    <xdr:to>
      <xdr:col>107</xdr:col>
      <xdr:colOff>101600</xdr:colOff>
      <xdr:row>59</xdr:row>
      <xdr:rowOff>48958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40085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110922</xdr:rowOff>
    </xdr:from>
    <xdr:to>
      <xdr:col>102</xdr:col>
      <xdr:colOff>165100</xdr:colOff>
      <xdr:row>59</xdr:row>
      <xdr:rowOff>41072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32199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4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115265</xdr:rowOff>
    </xdr:from>
    <xdr:to>
      <xdr:col>98</xdr:col>
      <xdr:colOff>38100</xdr:colOff>
      <xdr:row>59</xdr:row>
      <xdr:rowOff>45415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36542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96799</xdr:rowOff>
    </xdr:from>
    <xdr:to>
      <xdr:col>116</xdr:col>
      <xdr:colOff>63500</xdr:colOff>
      <xdr:row>76</xdr:row>
      <xdr:rowOff>120062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26999"/>
          <a:ext cx="8382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96799</xdr:rowOff>
    </xdr:from>
    <xdr:to>
      <xdr:col>111</xdr:col>
      <xdr:colOff>177800</xdr:colOff>
      <xdr:row>77</xdr:row>
      <xdr:rowOff>35230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6999"/>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64774</xdr:rowOff>
    </xdr:from>
    <xdr:to>
      <xdr:col>107</xdr:col>
      <xdr:colOff>50800</xdr:colOff>
      <xdr:row>77</xdr:row>
      <xdr:rowOff>35230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23524"/>
          <a:ext cx="889000" cy="3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64774</xdr:rowOff>
    </xdr:from>
    <xdr:to>
      <xdr:col>102</xdr:col>
      <xdr:colOff>114300</xdr:colOff>
      <xdr:row>75</xdr:row>
      <xdr:rowOff>156573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3524"/>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69262</xdr:rowOff>
    </xdr:from>
    <xdr:to>
      <xdr:col>116</xdr:col>
      <xdr:colOff>114300</xdr:colOff>
      <xdr:row>76</xdr:row>
      <xdr:rowOff>170862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47689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45999</xdr:rowOff>
    </xdr:from>
    <xdr:to>
      <xdr:col>112</xdr:col>
      <xdr:colOff>38100</xdr:colOff>
      <xdr:row>76</xdr:row>
      <xdr:rowOff>147599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138726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155880</xdr:rowOff>
    </xdr:from>
    <xdr:to>
      <xdr:col>107</xdr:col>
      <xdr:colOff>101600</xdr:colOff>
      <xdr:row>77</xdr:row>
      <xdr:rowOff>86030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77157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13974</xdr:rowOff>
    </xdr:from>
    <xdr:to>
      <xdr:col>102</xdr:col>
      <xdr:colOff>165100</xdr:colOff>
      <xdr:row>75</xdr:row>
      <xdr:rowOff>115574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132101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105773</xdr:rowOff>
    </xdr:from>
    <xdr:to>
      <xdr:col>98</xdr:col>
      <xdr:colOff>38100</xdr:colOff>
      <xdr:row>76</xdr:row>
      <xdr:rowOff>35923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27050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住民一人当たりの補助費等が類似団体平均で最も高くなっている。基地対策、学校給食に関する補助費、焼却施設更新に伴う消防衛生組合への負担金によるものである。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普通建設事業費（うち新規整備）の増加は町営住宅、町道の整備によるものである。令和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年度以降も大型事業が控えているため、類似団体平均よりも高くなると考えられる。普通建設事業費（うち更新整備）については、橋梁や公民館の更新によるものである。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
11,352
37.84
10,868,646
10,550,680
243,940
3,703,034
3,612,586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93218</xdr:rowOff>
    </xdr:from>
    <xdr:to>
      <xdr:col>24</xdr:col>
      <xdr:colOff>63500</xdr:colOff>
      <xdr:row>31</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0816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93980</xdr:rowOff>
    </xdr:from>
    <xdr:to>
      <xdr:col>19</xdr:col>
      <xdr:colOff>177800</xdr:colOff>
      <xdr:row>31</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89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93980</xdr:rowOff>
    </xdr:from>
    <xdr:to>
      <xdr:col>15</xdr:col>
      <xdr:colOff>50800</xdr:colOff>
      <xdr:row>31</xdr:row>
      <xdr:rowOff>148844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08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152273</xdr:rowOff>
    </xdr:from>
    <xdr:to>
      <xdr:col>10</xdr:col>
      <xdr:colOff>114300</xdr:colOff>
      <xdr:row>31</xdr:row>
      <xdr:rowOff>148844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24323"/>
          <a:ext cx="889000" cy="3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42418</xdr:rowOff>
    </xdr:from>
    <xdr:to>
      <xdr:col>24</xdr:col>
      <xdr:colOff>114300</xdr:colOff>
      <xdr:row>31</xdr:row>
      <xdr:rowOff>144018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65295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72898</xdr:rowOff>
    </xdr:from>
    <xdr:to>
      <xdr:col>20</xdr:col>
      <xdr:colOff>38100</xdr:colOff>
      <xdr:row>32</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19575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43180</xdr:rowOff>
    </xdr:from>
    <xdr:to>
      <xdr:col>15</xdr:col>
      <xdr:colOff>101600</xdr:colOff>
      <xdr:row>31</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161307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1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98044</xdr:rowOff>
    </xdr:from>
    <xdr:to>
      <xdr:col>10</xdr:col>
      <xdr:colOff>165100</xdr:colOff>
      <xdr:row>32</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44721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101473</xdr:rowOff>
    </xdr:from>
    <xdr:to>
      <xdr:col>6</xdr:col>
      <xdr:colOff>38100</xdr:colOff>
      <xdr:row>30</xdr:row>
      <xdr:rowOff>31623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48150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8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100590</xdr:rowOff>
    </xdr:from>
    <xdr:to>
      <xdr:col>24</xdr:col>
      <xdr:colOff>63500</xdr:colOff>
      <xdr:row>55</xdr:row>
      <xdr:rowOff>168373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30340"/>
          <a:ext cx="838200" cy="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121680</xdr:rowOff>
    </xdr:from>
    <xdr:to>
      <xdr:col>19</xdr:col>
      <xdr:colOff>177800</xdr:colOff>
      <xdr:row>55</xdr:row>
      <xdr:rowOff>168373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51430"/>
          <a:ext cx="889000" cy="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121680</xdr:rowOff>
    </xdr:from>
    <xdr:to>
      <xdr:col>15</xdr:col>
      <xdr:colOff>50800</xdr:colOff>
      <xdr:row>55</xdr:row>
      <xdr:rowOff>137251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51430"/>
          <a:ext cx="8890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137251</xdr:rowOff>
    </xdr:from>
    <xdr:to>
      <xdr:col>10</xdr:col>
      <xdr:colOff>114300</xdr:colOff>
      <xdr:row>55</xdr:row>
      <xdr:rowOff>137594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6700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49790</xdr:rowOff>
    </xdr:from>
    <xdr:to>
      <xdr:col>24</xdr:col>
      <xdr:colOff>114300</xdr:colOff>
      <xdr:row>55</xdr:row>
      <xdr:rowOff>151390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72667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3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117573</xdr:rowOff>
    </xdr:from>
    <xdr:to>
      <xdr:col>20</xdr:col>
      <xdr:colOff>38100</xdr:colOff>
      <xdr:row>56</xdr:row>
      <xdr:rowOff>47723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64250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2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70880</xdr:rowOff>
    </xdr:from>
    <xdr:to>
      <xdr:col>15</xdr:col>
      <xdr:colOff>101600</xdr:colOff>
      <xdr:row>56</xdr:row>
      <xdr:rowOff>1030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17557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7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86451</xdr:rowOff>
    </xdr:from>
    <xdr:to>
      <xdr:col>10</xdr:col>
      <xdr:colOff>165100</xdr:colOff>
      <xdr:row>56</xdr:row>
      <xdr:rowOff>16601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33128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86794</xdr:rowOff>
    </xdr:from>
    <xdr:to>
      <xdr:col>6</xdr:col>
      <xdr:colOff>38100</xdr:colOff>
      <xdr:row>56</xdr:row>
      <xdr:rowOff>16944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33471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9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120726</xdr:rowOff>
    </xdr:from>
    <xdr:to>
      <xdr:col>24</xdr:col>
      <xdr:colOff>63500</xdr:colOff>
      <xdr:row>72</xdr:row>
      <xdr:rowOff>11974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93676"/>
          <a:ext cx="8382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11974</xdr:rowOff>
    </xdr:from>
    <xdr:to>
      <xdr:col>19</xdr:col>
      <xdr:colOff>177800</xdr:colOff>
      <xdr:row>72</xdr:row>
      <xdr:rowOff>89271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56374"/>
          <a:ext cx="889000" cy="7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22352</xdr:rowOff>
    </xdr:from>
    <xdr:to>
      <xdr:col>15</xdr:col>
      <xdr:colOff>50800</xdr:colOff>
      <xdr:row>72</xdr:row>
      <xdr:rowOff>89271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366752"/>
          <a:ext cx="889000" cy="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22352</xdr:rowOff>
    </xdr:from>
    <xdr:to>
      <xdr:col>10</xdr:col>
      <xdr:colOff>114300</xdr:colOff>
      <xdr:row>74</xdr:row>
      <xdr:rowOff>123500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366752"/>
          <a:ext cx="889000" cy="44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69926</xdr:rowOff>
    </xdr:from>
    <xdr:to>
      <xdr:col>24</xdr:col>
      <xdr:colOff>114300</xdr:colOff>
      <xdr:row>72</xdr:row>
      <xdr:rowOff>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22953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9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132624</xdr:rowOff>
    </xdr:from>
    <xdr:to>
      <xdr:col>20</xdr:col>
      <xdr:colOff>38100</xdr:colOff>
      <xdr:row>72</xdr:row>
      <xdr:rowOff>62774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79301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38471</xdr:rowOff>
    </xdr:from>
    <xdr:to>
      <xdr:col>15</xdr:col>
      <xdr:colOff>101600</xdr:colOff>
      <xdr:row>72</xdr:row>
      <xdr:rowOff>140071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156598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5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143002</xdr:rowOff>
    </xdr:from>
    <xdr:to>
      <xdr:col>10</xdr:col>
      <xdr:colOff>165100</xdr:colOff>
      <xdr:row>72</xdr:row>
      <xdr:rowOff>73152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3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89679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0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72700</xdr:rowOff>
    </xdr:from>
    <xdr:to>
      <xdr:col>6</xdr:col>
      <xdr:colOff>38100</xdr:colOff>
      <xdr:row>75</xdr:row>
      <xdr:rowOff>2850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19377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7362</xdr:rowOff>
    </xdr:from>
    <xdr:to>
      <xdr:col>24</xdr:col>
      <xdr:colOff>63500</xdr:colOff>
      <xdr:row>97</xdr:row>
      <xdr:rowOff>36950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38012"/>
          <a:ext cx="8382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23462</xdr:rowOff>
    </xdr:from>
    <xdr:to>
      <xdr:col>19</xdr:col>
      <xdr:colOff>177800</xdr:colOff>
      <xdr:row>97</xdr:row>
      <xdr:rowOff>36950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541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151109</xdr:rowOff>
    </xdr:from>
    <xdr:to>
      <xdr:col>15</xdr:col>
      <xdr:colOff>50800</xdr:colOff>
      <xdr:row>97</xdr:row>
      <xdr:rowOff>23462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10309"/>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151109</xdr:rowOff>
    </xdr:from>
    <xdr:to>
      <xdr:col>10</xdr:col>
      <xdr:colOff>114300</xdr:colOff>
      <xdr:row>97</xdr:row>
      <xdr:rowOff>33989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10309"/>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128012</xdr:rowOff>
    </xdr:from>
    <xdr:to>
      <xdr:col>24</xdr:col>
      <xdr:colOff>114300</xdr:colOff>
      <xdr:row>97</xdr:row>
      <xdr:rowOff>58162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106439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157600</xdr:rowOff>
    </xdr:from>
    <xdr:to>
      <xdr:col>20</xdr:col>
      <xdr:colOff>38100</xdr:colOff>
      <xdr:row>97</xdr:row>
      <xdr:rowOff>87750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78877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144112</xdr:rowOff>
    </xdr:from>
    <xdr:to>
      <xdr:col>15</xdr:col>
      <xdr:colOff>101600</xdr:colOff>
      <xdr:row>97</xdr:row>
      <xdr:rowOff>74262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100309</xdr:rowOff>
    </xdr:from>
    <xdr:to>
      <xdr:col>10</xdr:col>
      <xdr:colOff>165100</xdr:colOff>
      <xdr:row>97</xdr:row>
      <xdr:rowOff>30459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21586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154639</xdr:rowOff>
    </xdr:from>
    <xdr:to>
      <xdr:col>6</xdr:col>
      <xdr:colOff>38100</xdr:colOff>
      <xdr:row>97</xdr:row>
      <xdr:rowOff>84789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75916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105084</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20034"/>
          <a:ext cx="1270" cy="136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51761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105084</xdr:rowOff>
    </xdr:from>
    <xdr:to>
      <xdr:col>55</xdr:col>
      <xdr:colOff>88900</xdr:colOff>
      <xdr:row>31</xdr:row>
      <xdr:rowOff>105084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2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123045</xdr:rowOff>
    </xdr:from>
    <xdr:to>
      <xdr:col>55</xdr:col>
      <xdr:colOff>0</xdr:colOff>
      <xdr:row>35</xdr:row>
      <xdr:rowOff>55118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952345"/>
          <a:ext cx="8382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220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28484</xdr:rowOff>
    </xdr:from>
    <xdr:to>
      <xdr:col>55</xdr:col>
      <xdr:colOff>50800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123045</xdr:rowOff>
    </xdr:from>
    <xdr:to>
      <xdr:col>50</xdr:col>
      <xdr:colOff>114300</xdr:colOff>
      <xdr:row>34</xdr:row>
      <xdr:rowOff>132189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9523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1379</xdr:rowOff>
    </xdr:from>
    <xdr:to>
      <xdr:col>50</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12990</xdr:rowOff>
    </xdr:from>
    <xdr:to>
      <xdr:col>45</xdr:col>
      <xdr:colOff>177800</xdr:colOff>
      <xdr:row>34</xdr:row>
      <xdr:rowOff>132189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327940"/>
          <a:ext cx="8890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13788</xdr:rowOff>
    </xdr:from>
    <xdr:to>
      <xdr:col>46</xdr:col>
      <xdr:colOff>38100</xdr:colOff>
      <xdr:row>38</xdr:row>
      <xdr:rowOff>115388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106515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12990</xdr:rowOff>
    </xdr:from>
    <xdr:to>
      <xdr:col>41</xdr:col>
      <xdr:colOff>50800</xdr:colOff>
      <xdr:row>33</xdr:row>
      <xdr:rowOff>17889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327940"/>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167277</xdr:rowOff>
    </xdr:from>
    <xdr:to>
      <xdr:col>41</xdr:col>
      <xdr:colOff>101600</xdr:colOff>
      <xdr:row>38</xdr:row>
      <xdr:rowOff>97427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88554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147356</xdr:rowOff>
    </xdr:from>
    <xdr:to>
      <xdr:col>36</xdr:col>
      <xdr:colOff>165100</xdr:colOff>
      <xdr:row>38</xdr:row>
      <xdr:rowOff>77506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68633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4318</xdr:rowOff>
    </xdr:from>
    <xdr:to>
      <xdr:col>55</xdr:col>
      <xdr:colOff>50800</xdr:colOff>
      <xdr:row>35</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27195</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72245</xdr:rowOff>
    </xdr:from>
    <xdr:to>
      <xdr:col>50</xdr:col>
      <xdr:colOff>165100</xdr:colOff>
      <xdr:row>35</xdr:row>
      <xdr:rowOff>2395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18922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6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81389</xdr:rowOff>
    </xdr:from>
    <xdr:to>
      <xdr:col>46</xdr:col>
      <xdr:colOff>38100</xdr:colOff>
      <xdr:row>35</xdr:row>
      <xdr:rowOff>11539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28066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133640</xdr:rowOff>
    </xdr:from>
    <xdr:to>
      <xdr:col>41</xdr:col>
      <xdr:colOff>101600</xdr:colOff>
      <xdr:row>31</xdr:row>
      <xdr:rowOff>63790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80317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0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138539</xdr:rowOff>
    </xdr:from>
    <xdr:to>
      <xdr:col>36</xdr:col>
      <xdr:colOff>165100</xdr:colOff>
      <xdr:row>33</xdr:row>
      <xdr:rowOff>68689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6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85216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4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77038</xdr:rowOff>
    </xdr:from>
    <xdr:to>
      <xdr:col>55</xdr:col>
      <xdr:colOff>0</xdr:colOff>
      <xdr:row>55</xdr:row>
      <xdr:rowOff>51638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992438"/>
          <a:ext cx="838200" cy="4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51638</xdr:rowOff>
    </xdr:from>
    <xdr:to>
      <xdr:col>50</xdr:col>
      <xdr:colOff>114300</xdr:colOff>
      <xdr:row>55</xdr:row>
      <xdr:rowOff>129184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81388"/>
          <a:ext cx="889000" cy="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41110</xdr:rowOff>
    </xdr:from>
    <xdr:to>
      <xdr:col>45</xdr:col>
      <xdr:colOff>177800</xdr:colOff>
      <xdr:row>55</xdr:row>
      <xdr:rowOff>129184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127960"/>
          <a:ext cx="889000" cy="4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104089</xdr:rowOff>
    </xdr:from>
    <xdr:to>
      <xdr:col>41</xdr:col>
      <xdr:colOff>50800</xdr:colOff>
      <xdr:row>53</xdr:row>
      <xdr:rowOff>41110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019489"/>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26238</xdr:rowOff>
    </xdr:from>
    <xdr:to>
      <xdr:col>55</xdr:col>
      <xdr:colOff>50800</xdr:colOff>
      <xdr:row>52</xdr:row>
      <xdr:rowOff>127838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49115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7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838</xdr:rowOff>
    </xdr:from>
    <xdr:to>
      <xdr:col>50</xdr:col>
      <xdr:colOff>165100</xdr:colOff>
      <xdr:row>55</xdr:row>
      <xdr:rowOff>102438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118965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78384</xdr:rowOff>
    </xdr:from>
    <xdr:to>
      <xdr:col>46</xdr:col>
      <xdr:colOff>38100</xdr:colOff>
      <xdr:row>56</xdr:row>
      <xdr:rowOff>8534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25061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161760</xdr:rowOff>
    </xdr:from>
    <xdr:to>
      <xdr:col>41</xdr:col>
      <xdr:colOff>101600</xdr:colOff>
      <xdr:row>53</xdr:row>
      <xdr:rowOff>91910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0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108437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8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53289</xdr:rowOff>
    </xdr:from>
    <xdr:to>
      <xdr:col>36</xdr:col>
      <xdr:colOff>165100</xdr:colOff>
      <xdr:row>52</xdr:row>
      <xdr:rowOff>154889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171416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7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55156</xdr:rowOff>
    </xdr:from>
    <xdr:to>
      <xdr:col>55</xdr:col>
      <xdr:colOff>0</xdr:colOff>
      <xdr:row>77</xdr:row>
      <xdr:rowOff>38964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085356"/>
          <a:ext cx="838200" cy="1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38964</xdr:rowOff>
    </xdr:from>
    <xdr:to>
      <xdr:col>50</xdr:col>
      <xdr:colOff>114300</xdr:colOff>
      <xdr:row>78</xdr:row>
      <xdr:rowOff>152121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40614"/>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102718</xdr:rowOff>
    </xdr:from>
    <xdr:to>
      <xdr:col>45</xdr:col>
      <xdr:colOff>177800</xdr:colOff>
      <xdr:row>78</xdr:row>
      <xdr:rowOff>152121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75818"/>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102718</xdr:rowOff>
    </xdr:from>
    <xdr:to>
      <xdr:col>41</xdr:col>
      <xdr:colOff>50800</xdr:colOff>
      <xdr:row>78</xdr:row>
      <xdr:rowOff>105550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7581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4356</xdr:rowOff>
    </xdr:from>
    <xdr:to>
      <xdr:col>55</xdr:col>
      <xdr:colOff>50800</xdr:colOff>
      <xdr:row>76</xdr:row>
      <xdr:rowOff>105956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27233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88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159614</xdr:rowOff>
    </xdr:from>
    <xdr:to>
      <xdr:col>50</xdr:col>
      <xdr:colOff>165100</xdr:colOff>
      <xdr:row>77</xdr:row>
      <xdr:rowOff>89764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106291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9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101321</xdr:rowOff>
    </xdr:from>
    <xdr:to>
      <xdr:col>46</xdr:col>
      <xdr:colOff>38100</xdr:colOff>
      <xdr:row>79</xdr:row>
      <xdr:rowOff>31471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22598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51918</xdr:rowOff>
    </xdr:from>
    <xdr:to>
      <xdr:col>41</xdr:col>
      <xdr:colOff>101600</xdr:colOff>
      <xdr:row>78</xdr:row>
      <xdr:rowOff>153518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144645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54750</xdr:rowOff>
    </xdr:from>
    <xdr:to>
      <xdr:col>36</xdr:col>
      <xdr:colOff>165100</xdr:colOff>
      <xdr:row>78</xdr:row>
      <xdr:rowOff>156350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147477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102392</xdr:rowOff>
    </xdr:from>
    <xdr:to>
      <xdr:col>55</xdr:col>
      <xdr:colOff>0</xdr:colOff>
      <xdr:row>97</xdr:row>
      <xdr:rowOff>23540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61592"/>
          <a:ext cx="838200" cy="9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162761</xdr:rowOff>
    </xdr:from>
    <xdr:to>
      <xdr:col>50</xdr:col>
      <xdr:colOff>114300</xdr:colOff>
      <xdr:row>97</xdr:row>
      <xdr:rowOff>23540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21961"/>
          <a:ext cx="889000" cy="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162761</xdr:rowOff>
    </xdr:from>
    <xdr:to>
      <xdr:col>45</xdr:col>
      <xdr:colOff>177800</xdr:colOff>
      <xdr:row>97</xdr:row>
      <xdr:rowOff>69213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21961"/>
          <a:ext cx="889000" cy="7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41557</xdr:rowOff>
    </xdr:from>
    <xdr:to>
      <xdr:col>41</xdr:col>
      <xdr:colOff>50800</xdr:colOff>
      <xdr:row>97</xdr:row>
      <xdr:rowOff>69213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72207"/>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51592</xdr:rowOff>
    </xdr:from>
    <xdr:to>
      <xdr:col>55</xdr:col>
      <xdr:colOff>50800</xdr:colOff>
      <xdr:row>96</xdr:row>
      <xdr:rowOff>153192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74469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144190</xdr:rowOff>
    </xdr:from>
    <xdr:to>
      <xdr:col>50</xdr:col>
      <xdr:colOff>165100</xdr:colOff>
      <xdr:row>97</xdr:row>
      <xdr:rowOff>74340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90867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111961</xdr:rowOff>
    </xdr:from>
    <xdr:to>
      <xdr:col>46</xdr:col>
      <xdr:colOff>38100</xdr:colOff>
      <xdr:row>97</xdr:row>
      <xdr:rowOff>42111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18413</xdr:rowOff>
    </xdr:from>
    <xdr:to>
      <xdr:col>41</xdr:col>
      <xdr:colOff>101600</xdr:colOff>
      <xdr:row>97</xdr:row>
      <xdr:rowOff>120013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136540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162207</xdr:rowOff>
    </xdr:from>
    <xdr:to>
      <xdr:col>36</xdr:col>
      <xdr:colOff>165100</xdr:colOff>
      <xdr:row>97</xdr:row>
      <xdr:rowOff>92357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108884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42077</xdr:rowOff>
    </xdr:from>
    <xdr:to>
      <xdr:col>85</xdr:col>
      <xdr:colOff>127000</xdr:colOff>
      <xdr:row>38</xdr:row>
      <xdr:rowOff>65209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57177"/>
          <a:ext cx="838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45745</xdr:rowOff>
    </xdr:from>
    <xdr:to>
      <xdr:col>81</xdr:col>
      <xdr:colOff>50800</xdr:colOff>
      <xdr:row>38</xdr:row>
      <xdr:rowOff>65209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6084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45745</xdr:rowOff>
    </xdr:from>
    <xdr:to>
      <xdr:col>76</xdr:col>
      <xdr:colOff>114300</xdr:colOff>
      <xdr:row>38</xdr:row>
      <xdr:rowOff>65949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60845"/>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65949</xdr:rowOff>
    </xdr:from>
    <xdr:to>
      <xdr:col>71</xdr:col>
      <xdr:colOff>177800</xdr:colOff>
      <xdr:row>38</xdr:row>
      <xdr:rowOff>75474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8104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162727</xdr:rowOff>
    </xdr:from>
    <xdr:to>
      <xdr:col>85</xdr:col>
      <xdr:colOff>177800</xdr:colOff>
      <xdr:row>38</xdr:row>
      <xdr:rowOff>92877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77654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14409</xdr:rowOff>
    </xdr:from>
    <xdr:to>
      <xdr:col>81</xdr:col>
      <xdr:colOff>101600</xdr:colOff>
      <xdr:row>38</xdr:row>
      <xdr:rowOff>116009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107136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166395</xdr:rowOff>
    </xdr:from>
    <xdr:to>
      <xdr:col>76</xdr:col>
      <xdr:colOff>165100</xdr:colOff>
      <xdr:row>38</xdr:row>
      <xdr:rowOff>96545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87672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15149</xdr:rowOff>
    </xdr:from>
    <xdr:to>
      <xdr:col>72</xdr:col>
      <xdr:colOff>38100</xdr:colOff>
      <xdr:row>38</xdr:row>
      <xdr:rowOff>116749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107876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24674</xdr:rowOff>
    </xdr:from>
    <xdr:to>
      <xdr:col>67</xdr:col>
      <xdr:colOff>101600</xdr:colOff>
      <xdr:row>38</xdr:row>
      <xdr:rowOff>126274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117401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3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106317</xdr:rowOff>
    </xdr:from>
    <xdr:to>
      <xdr:col>85</xdr:col>
      <xdr:colOff>127000</xdr:colOff>
      <xdr:row>57</xdr:row>
      <xdr:rowOff>20184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07517"/>
          <a:ext cx="8382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74103</xdr:rowOff>
    </xdr:from>
    <xdr:to>
      <xdr:col>81</xdr:col>
      <xdr:colOff>50800</xdr:colOff>
      <xdr:row>57</xdr:row>
      <xdr:rowOff>20184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75303"/>
          <a:ext cx="889000" cy="1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161851</xdr:rowOff>
    </xdr:from>
    <xdr:to>
      <xdr:col>76</xdr:col>
      <xdr:colOff>114300</xdr:colOff>
      <xdr:row>56</xdr:row>
      <xdr:rowOff>74103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91601"/>
          <a:ext cx="889000" cy="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83286</xdr:rowOff>
    </xdr:from>
    <xdr:to>
      <xdr:col>71</xdr:col>
      <xdr:colOff>177800</xdr:colOff>
      <xdr:row>55</xdr:row>
      <xdr:rowOff>161851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170136"/>
          <a:ext cx="889000" cy="4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55517</xdr:rowOff>
    </xdr:from>
    <xdr:to>
      <xdr:col>85</xdr:col>
      <xdr:colOff>177800</xdr:colOff>
      <xdr:row>56</xdr:row>
      <xdr:rowOff>157117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78394</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0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140834</xdr:rowOff>
    </xdr:from>
    <xdr:to>
      <xdr:col>81</xdr:col>
      <xdr:colOff>101600</xdr:colOff>
      <xdr:row>57</xdr:row>
      <xdr:rowOff>70984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87511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23303</xdr:rowOff>
    </xdr:from>
    <xdr:to>
      <xdr:col>76</xdr:col>
      <xdr:colOff>165100</xdr:colOff>
      <xdr:row>56</xdr:row>
      <xdr:rowOff>124903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141430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3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111051</xdr:rowOff>
    </xdr:from>
    <xdr:to>
      <xdr:col>72</xdr:col>
      <xdr:colOff>38100</xdr:colOff>
      <xdr:row>56</xdr:row>
      <xdr:rowOff>41201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57728</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31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32486</xdr:rowOff>
    </xdr:from>
    <xdr:to>
      <xdr:col>67</xdr:col>
      <xdr:colOff>101600</xdr:colOff>
      <xdr:row>53</xdr:row>
      <xdr:rowOff>134086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150613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889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125282</xdr:rowOff>
    </xdr:from>
    <xdr:to>
      <xdr:col>85</xdr:col>
      <xdr:colOff>127000</xdr:colOff>
      <xdr:row>97</xdr:row>
      <xdr:rowOff>128110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55932"/>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121031</xdr:rowOff>
    </xdr:from>
    <xdr:to>
      <xdr:col>81</xdr:col>
      <xdr:colOff>50800</xdr:colOff>
      <xdr:row>97</xdr:row>
      <xdr:rowOff>125282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5168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93698</xdr:rowOff>
    </xdr:from>
    <xdr:to>
      <xdr:col>76</xdr:col>
      <xdr:colOff>114300</xdr:colOff>
      <xdr:row>97</xdr:row>
      <xdr:rowOff>121031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24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93698</xdr:rowOff>
    </xdr:from>
    <xdr:to>
      <xdr:col>71</xdr:col>
      <xdr:colOff>177800</xdr:colOff>
      <xdr:row>97</xdr:row>
      <xdr:rowOff>101981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24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77310</xdr:rowOff>
    </xdr:from>
    <xdr:to>
      <xdr:col>85</xdr:col>
      <xdr:colOff>177800</xdr:colOff>
      <xdr:row>98</xdr:row>
      <xdr:rowOff>7460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55737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74482</xdr:rowOff>
    </xdr:from>
    <xdr:to>
      <xdr:col>81</xdr:col>
      <xdr:colOff>101600</xdr:colOff>
      <xdr:row>98</xdr:row>
      <xdr:rowOff>4632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167209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70231</xdr:rowOff>
    </xdr:from>
    <xdr:to>
      <xdr:col>76</xdr:col>
      <xdr:colOff>165100</xdr:colOff>
      <xdr:row>98</xdr:row>
      <xdr:rowOff>381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162958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42898</xdr:rowOff>
    </xdr:from>
    <xdr:to>
      <xdr:col>72</xdr:col>
      <xdr:colOff>38100</xdr:colOff>
      <xdr:row>97</xdr:row>
      <xdr:rowOff>144498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135625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51181</xdr:rowOff>
    </xdr:from>
    <xdr:to>
      <xdr:col>67</xdr:col>
      <xdr:colOff>101600</xdr:colOff>
      <xdr:row>97</xdr:row>
      <xdr:rowOff>152781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143908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139654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民生費については国保特別会計への繰出が高額なこと、放課後児童クラブ施設整備費、こども医療費助成、小規模認可保育施設への負担金支出などにより、類似団体平均の中で最も高い水準となっている。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農林水産業費では下水道会計への繰出金、灌漑排水整備工事により、類似団体平均で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商工費では、道の駅整備計画、パークゴルフ場整備を実施しているため、平成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労働費では就職活動支援による補助を実施している。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財政調整基金残高は標準財政規模に対し</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％の範囲内を目安としており、令和元年度はその範囲内である。しかし、実質単年度収支が黒字となっているのは平成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年度のみであり、基金の取崩しが続いている。支出の抑制と収入の強化が必要である。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各会計黒字が続いているが、国保会計においては、保険料率の改正を進め、下水道事業特別会計においては、下水道接続率を上げ、財源確保に努める必要がある。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10868646</v>
      </c>
      <c r="BO4" s="431"/>
      <c r="BP4" s="431"/>
      <c r="BQ4" s="431"/>
      <c r="BR4" s="431"/>
      <c r="BS4" s="431"/>
      <c r="BT4" s="431"/>
      <c r="BU4" s="432"/>
      <c r="BV4" s="430">
        <v>9593080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5.6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10550680</v>
      </c>
      <c r="BO5" s="468"/>
      <c r="BP5" s="468"/>
      <c r="BQ5" s="468"/>
      <c r="BR5" s="468"/>
      <c r="BS5" s="468"/>
      <c r="BT5" s="468"/>
      <c r="BU5" s="469"/>
      <c r="BV5" s="467">
        <v>9193380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88.4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317966</v>
      </c>
      <c r="BO6" s="468"/>
      <c r="BP6" s="468"/>
      <c r="BQ6" s="468"/>
      <c r="BR6" s="468"/>
      <c r="BS6" s="468"/>
      <c r="BT6" s="468"/>
      <c r="BU6" s="469"/>
      <c r="BV6" s="467">
        <v>399700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90.9</v>
      </c>
      <c r="CU6" s="505"/>
      <c r="CV6" s="505"/>
      <c r="CW6" s="505"/>
      <c r="CX6" s="505"/>
      <c r="CY6" s="505"/>
      <c r="CZ6" s="505"/>
      <c r="DA6" s="506"/>
      <c r="DB6" s="504">
        <v>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74026</v>
      </c>
      <c r="BO7" s="468"/>
      <c r="BP7" s="468"/>
      <c r="BQ7" s="468"/>
      <c r="BR7" s="468"/>
      <c r="BS7" s="468"/>
      <c r="BT7" s="468"/>
      <c r="BU7" s="469"/>
      <c r="BV7" s="467">
        <v>196284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3703034</v>
      </c>
      <c r="CU7" s="468"/>
      <c r="CV7" s="468"/>
      <c r="CW7" s="468"/>
      <c r="CX7" s="468"/>
      <c r="CY7" s="468"/>
      <c r="CZ7" s="468"/>
      <c r="DA7" s="469"/>
      <c r="DB7" s="467">
        <v>3661960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243940</v>
      </c>
      <c r="BO8" s="468"/>
      <c r="BP8" s="468"/>
      <c r="BQ8" s="468"/>
      <c r="BR8" s="468"/>
      <c r="BS8" s="468"/>
      <c r="BT8" s="468"/>
      <c r="BU8" s="469"/>
      <c r="BV8" s="467">
        <v>203416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11232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40526</v>
      </c>
      <c r="BO9" s="468"/>
      <c r="BP9" s="468"/>
      <c r="BQ9" s="468"/>
      <c r="BR9" s="468"/>
      <c r="BS9" s="468"/>
      <c r="BT9" s="468"/>
      <c r="BU9" s="469"/>
      <c r="BV9" s="467">
        <v>-37514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6.3</v>
      </c>
      <c r="CU9" s="465"/>
      <c r="CV9" s="465"/>
      <c r="CW9" s="465"/>
      <c r="CX9" s="465"/>
      <c r="CY9" s="465"/>
      <c r="CZ9" s="465"/>
      <c r="DA9" s="466"/>
      <c r="DB9" s="464">
        <v>6.6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11066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210</v>
      </c>
      <c r="BO10" s="468"/>
      <c r="BP10" s="468"/>
      <c r="BQ10" s="468"/>
      <c r="BR10" s="468"/>
      <c r="BS10" s="468"/>
      <c r="BT10" s="468"/>
      <c r="BU10" s="469"/>
      <c r="BV10" s="467">
        <v>251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11455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227041</v>
      </c>
      <c r="BO12" s="468"/>
      <c r="BP12" s="468"/>
      <c r="BQ12" s="468"/>
      <c r="BR12" s="468"/>
      <c r="BS12" s="468"/>
      <c r="BT12" s="468"/>
      <c r="BU12" s="469"/>
      <c r="BV12" s="467">
        <v>113171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11352</v>
      </c>
      <c r="S13" s="552"/>
      <c r="T13" s="552"/>
      <c r="U13" s="552"/>
      <c r="V13" s="553"/>
      <c r="W13" s="483" t="s">
        <v>141</v>
      </c>
      <c r="X13" s="484"/>
      <c r="Y13" s="484"/>
      <c r="Z13" s="484"/>
      <c r="AA13" s="484"/>
      <c r="AB13" s="474"/>
      <c r="AC13" s="518">
        <v>512</v>
      </c>
      <c r="AD13" s="519"/>
      <c r="AE13" s="519"/>
      <c r="AF13" s="519"/>
      <c r="AG13" s="561"/>
      <c r="AH13" s="518">
        <v>570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-186305</v>
      </c>
      <c r="BO13" s="468"/>
      <c r="BP13" s="468"/>
      <c r="BQ13" s="468"/>
      <c r="BR13" s="468"/>
      <c r="BS13" s="468"/>
      <c r="BT13" s="468"/>
      <c r="BU13" s="469"/>
      <c r="BV13" s="467">
        <v>-150434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4.5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11573</v>
      </c>
      <c r="S14" s="552"/>
      <c r="T14" s="552"/>
      <c r="U14" s="552"/>
      <c r="V14" s="553"/>
      <c r="W14" s="457"/>
      <c r="X14" s="458"/>
      <c r="Y14" s="458"/>
      <c r="Z14" s="458"/>
      <c r="AA14" s="458"/>
      <c r="AB14" s="447"/>
      <c r="AC14" s="554">
        <v>11.1</v>
      </c>
      <c r="AD14" s="555"/>
      <c r="AE14" s="555"/>
      <c r="AF14" s="555"/>
      <c r="AG14" s="556"/>
      <c r="AH14" s="554">
        <v>13.2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11466</v>
      </c>
      <c r="S15" s="552"/>
      <c r="T15" s="552"/>
      <c r="U15" s="552"/>
      <c r="V15" s="553"/>
      <c r="W15" s="483" t="s">
        <v>148</v>
      </c>
      <c r="X15" s="484"/>
      <c r="Y15" s="484"/>
      <c r="Z15" s="484"/>
      <c r="AA15" s="484"/>
      <c r="AB15" s="474"/>
      <c r="AC15" s="518">
        <v>764</v>
      </c>
      <c r="AD15" s="519"/>
      <c r="AE15" s="519"/>
      <c r="AF15" s="519"/>
      <c r="AG15" s="561"/>
      <c r="AH15" s="518">
        <v>725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1250553</v>
      </c>
      <c r="BO15" s="431"/>
      <c r="BP15" s="431"/>
      <c r="BQ15" s="431"/>
      <c r="BR15" s="431"/>
      <c r="BS15" s="431"/>
      <c r="BT15" s="431"/>
      <c r="BU15" s="432"/>
      <c r="BV15" s="430">
        <v>1213068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16.600000000000001</v>
      </c>
      <c r="AD16" s="555"/>
      <c r="AE16" s="555"/>
      <c r="AF16" s="555"/>
      <c r="AG16" s="556"/>
      <c r="AH16" s="554">
        <v>16.8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3230852</v>
      </c>
      <c r="BO16" s="468"/>
      <c r="BP16" s="468"/>
      <c r="BQ16" s="468"/>
      <c r="BR16" s="468"/>
      <c r="BS16" s="468"/>
      <c r="BT16" s="468"/>
      <c r="BU16" s="469"/>
      <c r="BV16" s="467">
        <v>3155728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3318</v>
      </c>
      <c r="AD17" s="519"/>
      <c r="AE17" s="519"/>
      <c r="AF17" s="519"/>
      <c r="AG17" s="561"/>
      <c r="AH17" s="518">
        <v>3011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1593118</v>
      </c>
      <c r="BO17" s="468"/>
      <c r="BP17" s="468"/>
      <c r="BQ17" s="468"/>
      <c r="BR17" s="468"/>
      <c r="BS17" s="468"/>
      <c r="BT17" s="468"/>
      <c r="BU17" s="469"/>
      <c r="BV17" s="467">
        <v>1549298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37.840000000000003</v>
      </c>
      <c r="M18" s="583"/>
      <c r="N18" s="583"/>
      <c r="O18" s="583"/>
      <c r="P18" s="583"/>
      <c r="Q18" s="583"/>
      <c r="R18" s="584"/>
      <c r="S18" s="584"/>
      <c r="T18" s="584"/>
      <c r="U18" s="584"/>
      <c r="V18" s="585"/>
      <c r="W18" s="485"/>
      <c r="X18" s="486"/>
      <c r="Y18" s="486"/>
      <c r="Z18" s="486"/>
      <c r="AA18" s="486"/>
      <c r="AB18" s="477"/>
      <c r="AC18" s="586">
        <v>72.2</v>
      </c>
      <c r="AD18" s="587"/>
      <c r="AE18" s="587"/>
      <c r="AF18" s="587"/>
      <c r="AG18" s="588"/>
      <c r="AH18" s="586">
        <v>69.900000000000006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4734944</v>
      </c>
      <c r="BO18" s="468"/>
      <c r="BP18" s="468"/>
      <c r="BQ18" s="468"/>
      <c r="BR18" s="468"/>
      <c r="BS18" s="468"/>
      <c r="BT18" s="468"/>
      <c r="BU18" s="469"/>
      <c r="BV18" s="467">
        <v>4680845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6060123</v>
      </c>
      <c r="BO19" s="468"/>
      <c r="BP19" s="468"/>
      <c r="BQ19" s="468"/>
      <c r="BR19" s="468"/>
      <c r="BS19" s="468"/>
      <c r="BT19" s="468"/>
      <c r="BU19" s="469"/>
      <c r="BV19" s="467">
        <v>5969691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4611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3612586</v>
      </c>
      <c r="BO23" s="468"/>
      <c r="BP23" s="468"/>
      <c r="BQ23" s="468"/>
      <c r="BR23" s="468"/>
      <c r="BS23" s="468"/>
      <c r="BT23" s="468"/>
      <c r="BU23" s="469"/>
      <c r="BV23" s="467">
        <v>3752933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7630</v>
      </c>
      <c r="R24" s="519"/>
      <c r="S24" s="519"/>
      <c r="T24" s="519"/>
      <c r="U24" s="519"/>
      <c r="V24" s="561"/>
      <c r="W24" s="620"/>
      <c r="X24" s="608"/>
      <c r="Y24" s="609"/>
      <c r="Z24" s="517" t="s">
        <v>172</v>
      </c>
      <c r="AA24" s="497"/>
      <c r="AB24" s="497"/>
      <c r="AC24" s="497"/>
      <c r="AD24" s="497"/>
      <c r="AE24" s="497"/>
      <c r="AF24" s="497"/>
      <c r="AG24" s="498"/>
      <c r="AH24" s="518">
        <v>139</v>
      </c>
      <c r="AI24" s="519"/>
      <c r="AJ24" s="519"/>
      <c r="AK24" s="519"/>
      <c r="AL24" s="561"/>
      <c r="AM24" s="518">
        <v>407409</v>
      </c>
      <c r="AN24" s="519"/>
      <c r="AO24" s="519"/>
      <c r="AP24" s="519"/>
      <c r="AQ24" s="519"/>
      <c r="AR24" s="561"/>
      <c r="AS24" s="518">
        <v>2931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3103803</v>
      </c>
      <c r="BO24" s="468"/>
      <c r="BP24" s="468"/>
      <c r="BQ24" s="468"/>
      <c r="BR24" s="468"/>
      <c r="BS24" s="468"/>
      <c r="BT24" s="468"/>
      <c r="BU24" s="469"/>
      <c r="BV24" s="467">
        <v>3159793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6170</v>
      </c>
      <c r="R25" s="519"/>
      <c r="S25" s="519"/>
      <c r="T25" s="519"/>
      <c r="U25" s="519"/>
      <c r="V25" s="561"/>
      <c r="W25" s="620"/>
      <c r="X25" s="608"/>
      <c r="Y25" s="609"/>
      <c r="Z25" s="517" t="s">
        <v>175</v>
      </c>
      <c r="AA25" s="497"/>
      <c r="AB25" s="497"/>
      <c r="AC25" s="497"/>
      <c r="AD25" s="497"/>
      <c r="AE25" s="497"/>
      <c r="AF25" s="497"/>
      <c r="AG25" s="498"/>
      <c r="AH25" s="518" t="s">
        <v>139</v>
      </c>
      <c r="AI25" s="519"/>
      <c r="AJ25" s="519"/>
      <c r="AK25" s="519"/>
      <c r="AL25" s="561"/>
      <c r="AM25" s="518" t="s">
        <v>139</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352142</v>
      </c>
      <c r="BO25" s="431"/>
      <c r="BP25" s="431"/>
      <c r="BQ25" s="431"/>
      <c r="BR25" s="431"/>
      <c r="BS25" s="431"/>
      <c r="BT25" s="431"/>
      <c r="BU25" s="432"/>
      <c r="BV25" s="430">
        <v>455551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5800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3127</v>
      </c>
      <c r="R27" s="519"/>
      <c r="S27" s="519"/>
      <c r="T27" s="519"/>
      <c r="U27" s="519"/>
      <c r="V27" s="561"/>
      <c r="W27" s="620"/>
      <c r="X27" s="608"/>
      <c r="Y27" s="609"/>
      <c r="Z27" s="517" t="s">
        <v>182</v>
      </c>
      <c r="AA27" s="497"/>
      <c r="AB27" s="497"/>
      <c r="AC27" s="497"/>
      <c r="AD27" s="497"/>
      <c r="AE27" s="497"/>
      <c r="AF27" s="497"/>
      <c r="AG27" s="498"/>
      <c r="AH27" s="518">
        <v>8</v>
      </c>
      <c r="AI27" s="519"/>
      <c r="AJ27" s="519"/>
      <c r="AK27" s="519"/>
      <c r="AL27" s="561"/>
      <c r="AM27" s="518">
        <v>24617</v>
      </c>
      <c r="AN27" s="519"/>
      <c r="AO27" s="519"/>
      <c r="AP27" s="519"/>
      <c r="AQ27" s="519"/>
      <c r="AR27" s="561"/>
      <c r="AS27" s="518">
        <v>3077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92884</v>
      </c>
      <c r="BO27" s="644"/>
      <c r="BP27" s="644"/>
      <c r="BQ27" s="644"/>
      <c r="BR27" s="644"/>
      <c r="BS27" s="644"/>
      <c r="BT27" s="644"/>
      <c r="BU27" s="645"/>
      <c r="BV27" s="643">
        <v>92884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2780</v>
      </c>
      <c r="R28" s="519"/>
      <c r="S28" s="519"/>
      <c r="T28" s="519"/>
      <c r="U28" s="519"/>
      <c r="V28" s="561"/>
      <c r="W28" s="620"/>
      <c r="X28" s="608"/>
      <c r="Y28" s="609"/>
      <c r="Z28" s="517" t="s">
        <v>185</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798970</v>
      </c>
      <c r="BO28" s="431"/>
      <c r="BP28" s="431"/>
      <c r="BQ28" s="431"/>
      <c r="BR28" s="431"/>
      <c r="BS28" s="431"/>
      <c r="BT28" s="431"/>
      <c r="BU28" s="432"/>
      <c r="BV28" s="430">
        <v>822387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2552</v>
      </c>
      <c r="R29" s="519"/>
      <c r="S29" s="519"/>
      <c r="T29" s="519"/>
      <c r="U29" s="519"/>
      <c r="V29" s="561"/>
      <c r="W29" s="621"/>
      <c r="X29" s="622"/>
      <c r="Y29" s="623"/>
      <c r="Z29" s="517" t="s">
        <v>188</v>
      </c>
      <c r="AA29" s="497"/>
      <c r="AB29" s="497"/>
      <c r="AC29" s="497"/>
      <c r="AD29" s="497"/>
      <c r="AE29" s="497"/>
      <c r="AF29" s="497"/>
      <c r="AG29" s="498"/>
      <c r="AH29" s="518">
        <v>147</v>
      </c>
      <c r="AI29" s="519"/>
      <c r="AJ29" s="519"/>
      <c r="AK29" s="519"/>
      <c r="AL29" s="561"/>
      <c r="AM29" s="518">
        <v>432026</v>
      </c>
      <c r="AN29" s="519"/>
      <c r="AO29" s="519"/>
      <c r="AP29" s="519"/>
      <c r="AQ29" s="519"/>
      <c r="AR29" s="561"/>
      <c r="AS29" s="518">
        <v>2939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241691</v>
      </c>
      <c r="BO29" s="468"/>
      <c r="BP29" s="468"/>
      <c r="BQ29" s="468"/>
      <c r="BR29" s="468"/>
      <c r="BS29" s="468"/>
      <c r="BT29" s="468"/>
      <c r="BU29" s="469"/>
      <c r="BV29" s="467">
        <v>241551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1672221</v>
      </c>
      <c r="BO30" s="644"/>
      <c r="BP30" s="644"/>
      <c r="BQ30" s="644"/>
      <c r="BR30" s="644"/>
      <c r="BS30" s="644"/>
      <c r="BT30" s="644"/>
      <c r="BU30" s="645"/>
      <c r="BV30" s="643">
        <v>1381052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金武町水道事業会計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金武町下水道事業特別会計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金武地区消防衛生組合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有線放送電話事業特別会計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北部広域市町村圏事務組合（一般会計）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北部広域市町村圏事務組合（特別会計）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沖縄県市町村総合事務組合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沖縄県介護保険広域連合（一般会計）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沖縄県介護保険広域連合（特別会計）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沖縄県後期高齢者医療広域連合（一般会計）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沖縄県後期高齢者医療広域連合（特別会計）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沖縄県町村交通災害共済組合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沖縄県市町村自治会館管理組合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qn58v+KEodRQDiEpNi2zhzJlfuFONxuC7QU2Xdlcz+o/wzw/CzowCYy35jleNduc2WE1viocfMa77NZ7FzYlw==" saltValue="k7lMALoo9CAefQcrCXxZ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v>20.69</v>
      </c>
      <c r="G34" s="33">
        <v>17.38</v>
      </c>
      <c r="H34" s="33">
        <v>14.95</v>
      </c>
      <c r="I34" s="33">
        <v>13.3</v>
      </c>
      <c r="J34" s="34">
        <v>13.61</v>
      </c>
      <c r="K34" s="22"/>
      <c r="L34" s="22"/>
      <c r="M34" s="22"/>
      <c r="N34" s="22"/>
      <c r="O34" s="22"/>
      <c r="P34" s="22"/>
    </row>
    <row r="35" spans="1:16" ht="39" customHeight="1" x14ac:dyDescent="0.15">
      <c r="A35" s="22"/>
      <c r="B35" s="35"/>
      <c r="C35" s="1242" t="s">
        <v>568</v>
      </c>
      <c r="D35" s="1243"/>
      <c r="E35" s="1244"/>
      <c r="F35" s="36">
        <v>8.1199999999999992</v>
      </c>
      <c r="G35" s="37">
        <v>2.11</v>
      </c>
      <c r="H35" s="37">
        <v>6.56</v>
      </c>
      <c r="I35" s="37">
        <v>5.51</v>
      </c>
      <c r="J35" s="38">
        <v>6.49</v>
      </c>
      <c r="K35" s="22"/>
      <c r="L35" s="22"/>
      <c r="M35" s="22"/>
      <c r="N35" s="22"/>
      <c r="O35" s="22"/>
      <c r="P35" s="22"/>
    </row>
    <row r="36" spans="1:16" ht="39" customHeight="1" x14ac:dyDescent="0.15">
      <c r="A36" s="22"/>
      <c r="B36" s="35"/>
      <c r="C36" s="1242" t="s">
        <v>569</v>
      </c>
      <c r="D36" s="1243"/>
      <c r="E36" s="1244"/>
      <c r="F36" s="36">
        <v>2.9</v>
      </c>
      <c r="G36" s="37">
        <v>1.27</v>
      </c>
      <c r="H36" s="37">
        <v>1.55</v>
      </c>
      <c r="I36" s="37">
        <v>0.63</v>
      </c>
      <c r="J36" s="38">
        <v>1.06</v>
      </c>
      <c r="K36" s="22"/>
      <c r="L36" s="22"/>
      <c r="M36" s="22"/>
      <c r="N36" s="22"/>
      <c r="O36" s="22"/>
      <c r="P36" s="22"/>
    </row>
    <row r="37" spans="1:16" ht="39" customHeight="1" x14ac:dyDescent="0.15">
      <c r="A37" s="22"/>
      <c r="B37" s="35"/>
      <c r="C37" s="1242" t="s">
        <v>570</v>
      </c>
      <c r="D37" s="1243"/>
      <c r="E37" s="1244"/>
      <c r="F37" s="36">
        <v>0.11</v>
      </c>
      <c r="G37" s="37">
        <v>0.05</v>
      </c>
      <c r="H37" s="37">
        <v>0.1</v>
      </c>
      <c r="I37" s="37">
        <v>0.03</v>
      </c>
      <c r="J37" s="38">
        <v>0.09</v>
      </c>
      <c r="K37" s="22"/>
      <c r="L37" s="22"/>
      <c r="M37" s="22"/>
      <c r="N37" s="22"/>
      <c r="O37" s="22"/>
      <c r="P37" s="22"/>
    </row>
    <row r="38" spans="1:16" ht="39" customHeight="1" x14ac:dyDescent="0.15">
      <c r="A38" s="22"/>
      <c r="B38" s="35"/>
      <c r="C38" s="1242" t="s">
        <v>571</v>
      </c>
      <c r="D38" s="1243"/>
      <c r="E38" s="1244"/>
      <c r="F38" s="36">
        <v>2.41</v>
      </c>
      <c r="G38" s="37">
        <v>2.92</v>
      </c>
      <c r="H38" s="37">
        <v>0.08</v>
      </c>
      <c r="I38" s="37">
        <v>0.08</v>
      </c>
      <c r="J38" s="38">
        <v>7.0000000000000007E-2</v>
      </c>
      <c r="K38" s="22"/>
      <c r="L38" s="22"/>
      <c r="M38" s="22"/>
      <c r="N38" s="22"/>
      <c r="O38" s="22"/>
      <c r="P38" s="22"/>
    </row>
    <row r="39" spans="1:16" ht="39" customHeight="1" x14ac:dyDescent="0.15">
      <c r="A39" s="22"/>
      <c r="B39" s="35"/>
      <c r="C39" s="1242" t="s">
        <v>572</v>
      </c>
      <c r="D39" s="1243"/>
      <c r="E39" s="1244"/>
      <c r="F39" s="36">
        <v>0.01</v>
      </c>
      <c r="G39" s="37">
        <v>0</v>
      </c>
      <c r="H39" s="37">
        <v>0.01</v>
      </c>
      <c r="I39" s="37">
        <v>0</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574</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KUGUEm3MW1zMD6WoVFAq5FStPqsqUOfIU2aq2sb4VgVttsEOEg0FnKAUd8/nyUW34ybyJ9aFbEl17VqPpYsiA==" saltValue="AwFq2UtkRb/aBViGFDg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430</v>
      </c>
      <c r="L45" s="60">
        <v>441</v>
      </c>
      <c r="M45" s="60">
        <v>403</v>
      </c>
      <c r="N45" s="60">
        <v>398</v>
      </c>
      <c r="O45" s="61">
        <v>390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1</v>
      </c>
      <c r="L48" s="64">
        <v>1</v>
      </c>
      <c r="M48" s="64">
        <v>1</v>
      </c>
      <c r="N48" s="64">
        <v>1</v>
      </c>
      <c r="O48" s="65">
        <v>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6</v>
      </c>
      <c r="M49" s="64">
        <v>11</v>
      </c>
      <c r="N49" s="64">
        <v>9</v>
      </c>
      <c r="O49" s="65">
        <v>32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t="s">
        <v>516</v>
      </c>
      <c r="N51" s="64">
        <v>0</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271</v>
      </c>
      <c r="L52" s="64">
        <v>270</v>
      </c>
      <c r="M52" s="64">
        <v>275</v>
      </c>
      <c r="N52" s="64">
        <v>268</v>
      </c>
      <c r="O52" s="65">
        <v>264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172</v>
      </c>
      <c r="L53" s="69">
        <v>178</v>
      </c>
      <c r="M53" s="69">
        <v>140</v>
      </c>
      <c r="N53" s="69">
        <v>140</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nvXXcT9k24QrhH+v3L1dyJUonYOFhEp13MBsBPIPsKCzznKklRp3NjwYQ1anhWviXvHsMAFM2kYk0ty7Qyw==" saltValue="y3F15gd7pzTM1XFCYvnq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4443</v>
      </c>
      <c r="J41" s="104">
        <v>4182</v>
      </c>
      <c r="K41" s="104">
        <v>3965</v>
      </c>
      <c r="L41" s="104">
        <v>3753</v>
      </c>
      <c r="M41" s="105">
        <v>3613</v>
      </c>
    </row>
    <row r="42" spans="2:13" ht="27.75" customHeight="1" x14ac:dyDescent="0.15">
      <c r="B42" s="1278"/>
      <c r="C42" s="1279"/>
      <c r="D42" s="106"/>
      <c r="E42" s="1284" t="s">
        <v>32</v>
      </c>
      <c r="F42" s="1284"/>
      <c r="G42" s="1284"/>
      <c r="H42" s="1285"/>
      <c r="I42" s="107" t="s">
        <v>516</v>
      </c>
      <c r="J42" s="108" t="s">
        <v>516</v>
      </c>
      <c r="K42" s="108" t="s">
        <v>516</v>
      </c>
      <c r="L42" s="108" t="s">
        <v>516</v>
      </c>
      <c r="M42" s="109" t="s">
        <v>516</v>
      </c>
    </row>
    <row r="43" spans="2:13" ht="27.75" customHeight="1" x14ac:dyDescent="0.15">
      <c r="B43" s="1278"/>
      <c r="C43" s="1279"/>
      <c r="D43" s="106"/>
      <c r="E43" s="1284" t="s">
        <v>33</v>
      </c>
      <c r="F43" s="1284"/>
      <c r="G43" s="1284"/>
      <c r="H43" s="1285"/>
      <c r="I43" s="107">
        <v>290</v>
      </c>
      <c r="J43" s="108">
        <v>70</v>
      </c>
      <c r="K43" s="108">
        <v>57</v>
      </c>
      <c r="L43" s="108">
        <v>45</v>
      </c>
      <c r="M43" s="109">
        <v>34</v>
      </c>
    </row>
    <row r="44" spans="2:13" ht="27.75" customHeight="1" x14ac:dyDescent="0.15">
      <c r="B44" s="1278"/>
      <c r="C44" s="1279"/>
      <c r="D44" s="106"/>
      <c r="E44" s="1284" t="s">
        <v>34</v>
      </c>
      <c r="F44" s="1284"/>
      <c r="G44" s="1284"/>
      <c r="H44" s="1285"/>
      <c r="I44" s="107">
        <v>172</v>
      </c>
      <c r="J44" s="108">
        <v>148</v>
      </c>
      <c r="K44" s="108">
        <v>215</v>
      </c>
      <c r="L44" s="108">
        <v>444</v>
      </c>
      <c r="M44" s="109">
        <v>801</v>
      </c>
    </row>
    <row r="45" spans="2:13" ht="27.75" customHeight="1" x14ac:dyDescent="0.15">
      <c r="B45" s="1278"/>
      <c r="C45" s="1279"/>
      <c r="D45" s="106"/>
      <c r="E45" s="1284" t="s">
        <v>35</v>
      </c>
      <c r="F45" s="1284"/>
      <c r="G45" s="1284"/>
      <c r="H45" s="1285"/>
      <c r="I45" s="107">
        <v>192</v>
      </c>
      <c r="J45" s="108">
        <v>176</v>
      </c>
      <c r="K45" s="108">
        <v>225</v>
      </c>
      <c r="L45" s="108">
        <v>175</v>
      </c>
      <c r="M45" s="109">
        <v>65</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2230</v>
      </c>
      <c r="J50" s="108">
        <v>2236</v>
      </c>
      <c r="K50" s="108">
        <v>2492</v>
      </c>
      <c r="L50" s="108">
        <v>2445</v>
      </c>
      <c r="M50" s="109">
        <v>2577</v>
      </c>
    </row>
    <row r="51" spans="2:13" ht="27.75" customHeight="1" x14ac:dyDescent="0.15">
      <c r="B51" s="1278"/>
      <c r="C51" s="1279"/>
      <c r="D51" s="106"/>
      <c r="E51" s="1284" t="s">
        <v>42</v>
      </c>
      <c r="F51" s="1284"/>
      <c r="G51" s="1284"/>
      <c r="H51" s="1285"/>
      <c r="I51" s="107">
        <v>91</v>
      </c>
      <c r="J51" s="108">
        <v>68</v>
      </c>
      <c r="K51" s="108">
        <v>47</v>
      </c>
      <c r="L51" s="108">
        <v>26</v>
      </c>
      <c r="M51" s="109">
        <v>20</v>
      </c>
    </row>
    <row r="52" spans="2:13" ht="27.75" customHeight="1" x14ac:dyDescent="0.15">
      <c r="B52" s="1280"/>
      <c r="C52" s="1281"/>
      <c r="D52" s="106"/>
      <c r="E52" s="1284" t="s">
        <v>43</v>
      </c>
      <c r="F52" s="1284"/>
      <c r="G52" s="1284"/>
      <c r="H52" s="1285"/>
      <c r="I52" s="107">
        <v>3076</v>
      </c>
      <c r="J52" s="108">
        <v>3041</v>
      </c>
      <c r="K52" s="108">
        <v>2973</v>
      </c>
      <c r="L52" s="108">
        <v>3122</v>
      </c>
      <c r="M52" s="109">
        <v>3278</v>
      </c>
    </row>
    <row r="53" spans="2:13" ht="27.75" customHeight="1" thickBot="1" x14ac:dyDescent="0.2">
      <c r="B53" s="1291" t="s">
        <v>44</v>
      </c>
      <c r="C53" s="1292"/>
      <c r="D53" s="113"/>
      <c r="E53" s="1293" t="s">
        <v>45</v>
      </c>
      <c r="F53" s="1293"/>
      <c r="G53" s="1293"/>
      <c r="H53" s="1294"/>
      <c r="I53" s="114">
        <v>-300</v>
      </c>
      <c r="J53" s="115">
        <v>-769</v>
      </c>
      <c r="K53" s="115">
        <v>-1051</v>
      </c>
      <c r="L53" s="115">
        <v>-1176</v>
      </c>
      <c r="M53" s="116">
        <v>-1361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dc+2jxUoXCeBrRG7BPQN4ZPjvNvk6yo5+HcVqHAsRga+emIB3gm9umL7IwMdSJgZ13CvBjV6z2pfUPtmhZtbA==" saltValue="E+mzqACYgtY/TDSjBbFZ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694</v>
      </c>
      <c r="G55" s="128">
        <v>822</v>
      </c>
      <c r="H55" s="129">
        <v>799</v>
      </c>
    </row>
    <row r="56" spans="2:8" ht="52.5" customHeight="1" x14ac:dyDescent="0.15">
      <c r="B56" s="130"/>
      <c r="C56" s="1305" t="s">
        <v>49</v>
      </c>
      <c r="D56" s="1305"/>
      <c r="E56" s="1306"/>
      <c r="F56" s="131">
        <v>342</v>
      </c>
      <c r="G56" s="131">
        <v>242</v>
      </c>
      <c r="H56" s="132">
        <v>242</v>
      </c>
    </row>
    <row r="57" spans="2:8" ht="53.25" customHeight="1" x14ac:dyDescent="0.15">
      <c r="B57" s="130"/>
      <c r="C57" s="1307" t="s">
        <v>50</v>
      </c>
      <c r="D57" s="1307"/>
      <c r="E57" s="1308"/>
      <c r="F57" s="133">
        <v>1457</v>
      </c>
      <c r="G57" s="133">
        <v>1381</v>
      </c>
      <c r="H57" s="134">
        <v>1672</v>
      </c>
    </row>
    <row r="58" spans="2:8" ht="45.75" customHeight="1" x14ac:dyDescent="0.15">
      <c r="B58" s="135"/>
      <c r="C58" s="1295" t="s">
        <v>581</v>
      </c>
      <c r="D58" s="1296"/>
      <c r="E58" s="1297"/>
      <c r="F58" s="136">
        <v>330</v>
      </c>
      <c r="G58" s="136">
        <v>304</v>
      </c>
      <c r="H58" s="137">
        <v>450</v>
      </c>
    </row>
    <row r="59" spans="2:8" ht="45.75" customHeight="1" x14ac:dyDescent="0.15">
      <c r="B59" s="135"/>
      <c r="C59" s="1295" t="s">
        <v>582</v>
      </c>
      <c r="D59" s="1296"/>
      <c r="E59" s="1297"/>
      <c r="F59" s="136">
        <v>330</v>
      </c>
      <c r="G59" s="136">
        <v>330</v>
      </c>
      <c r="H59" s="137">
        <v>330</v>
      </c>
    </row>
    <row r="60" spans="2:8" ht="45.75" customHeight="1" x14ac:dyDescent="0.15">
      <c r="B60" s="135"/>
      <c r="C60" s="1295" t="s">
        <v>583</v>
      </c>
      <c r="D60" s="1296"/>
      <c r="E60" s="1297"/>
      <c r="F60" s="136">
        <v>330</v>
      </c>
      <c r="G60" s="136">
        <v>328</v>
      </c>
      <c r="H60" s="137">
        <v>327</v>
      </c>
    </row>
    <row r="61" spans="2:8" ht="45.75" customHeight="1" x14ac:dyDescent="0.15">
      <c r="B61" s="135"/>
      <c r="C61" s="1295" t="s">
        <v>585</v>
      </c>
      <c r="D61" s="1296"/>
      <c r="E61" s="1297"/>
      <c r="F61" s="136">
        <v>197</v>
      </c>
      <c r="G61" s="136">
        <v>145</v>
      </c>
      <c r="H61" s="137">
        <v>133</v>
      </c>
    </row>
    <row r="62" spans="2:8" ht="45.75" customHeight="1" thickBot="1" x14ac:dyDescent="0.2">
      <c r="B62" s="138"/>
      <c r="C62" s="1298" t="s">
        <v>584</v>
      </c>
      <c r="D62" s="1299"/>
      <c r="E62" s="1300"/>
      <c r="F62" s="139">
        <v>0</v>
      </c>
      <c r="G62" s="139">
        <v>0</v>
      </c>
      <c r="H62" s="140">
        <v>123</v>
      </c>
    </row>
    <row r="63" spans="2:8" ht="52.5" customHeight="1" thickBot="1" x14ac:dyDescent="0.2">
      <c r="B63" s="141"/>
      <c r="C63" s="1301" t="s">
        <v>51</v>
      </c>
      <c r="D63" s="1301"/>
      <c r="E63" s="1302"/>
      <c r="F63" s="142">
        <v>2492</v>
      </c>
      <c r="G63" s="142">
        <v>2445</v>
      </c>
      <c r="H63" s="143">
        <v>2713</v>
      </c>
    </row>
    <row r="64" spans="2:8" ht="15" customHeight="1" x14ac:dyDescent="0.15"/>
  </sheetData>
  <sheetProtection algorithmName="SHA-512" hashValue="SmbnNgYlCUvljM5EdT9L1BmB+S4wPGd5slhG4D0BxxK0Ea1mxtzhPndwyCSRDqLezwFK1x626DE7DinG8jsqGg==" saltValue="JgdkkCKflZiP9SZndFZ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49"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3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600</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599</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41.7</v>
      </c>
      <c r="BQ53" s="1309"/>
      <c r="BR53" s="1309"/>
      <c r="BS53" s="1309"/>
      <c r="BT53" s="1309"/>
      <c r="BU53" s="1309"/>
      <c r="BV53" s="1309"/>
      <c r="BW53" s="1309"/>
      <c r="BX53" s="1309">
        <v>42.8</v>
      </c>
      <c r="BY53" s="1309"/>
      <c r="BZ53" s="1309"/>
      <c r="CA53" s="1309"/>
      <c r="CB53" s="1309"/>
      <c r="CC53" s="1309"/>
      <c r="CD53" s="1309"/>
      <c r="CE53" s="1309"/>
      <c r="CF53" s="1309">
        <v>44.2</v>
      </c>
      <c r="CG53" s="1309"/>
      <c r="CH53" s="1309"/>
      <c r="CI53" s="1309"/>
      <c r="CJ53" s="1309"/>
      <c r="CK53" s="1309"/>
      <c r="CL53" s="1309"/>
      <c r="CM53" s="1309"/>
      <c r="CN53" s="1309">
        <v>46.6</v>
      </c>
      <c r="CO53" s="1309"/>
      <c r="CP53" s="1309"/>
      <c r="CQ53" s="1309"/>
      <c r="CR53" s="1309"/>
      <c r="CS53" s="1309"/>
      <c r="CT53" s="1309"/>
      <c r="CU53" s="1309"/>
      <c r="CV53" s="1309">
        <v>47.4</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598</v>
      </c>
      <c r="AO55" s="1311"/>
      <c r="AP55" s="1311"/>
      <c r="AQ55" s="1311"/>
      <c r="AR55" s="1311"/>
      <c r="AS55" s="1311"/>
      <c r="AT55" s="1311"/>
      <c r="AU55" s="1311"/>
      <c r="AV55" s="1311"/>
      <c r="AW55" s="1311"/>
      <c r="AX55" s="1311"/>
      <c r="AY55" s="1311"/>
      <c r="AZ55" s="1311"/>
      <c r="BA55" s="1311"/>
      <c r="BB55" s="1312" t="s">
        <v>597</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604</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603</v>
      </c>
    </row>
    <row r="64" spans="1:109" ht="13.5" x14ac:dyDescent="0.15">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600</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599</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596</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5.0999999999999996</v>
      </c>
      <c r="BY75" s="1309"/>
      <c r="BZ75" s="1309"/>
      <c r="CA75" s="1309"/>
      <c r="CB75" s="1309"/>
      <c r="CC75" s="1309"/>
      <c r="CD75" s="1309"/>
      <c r="CE75" s="1309"/>
      <c r="CF75" s="1309">
        <v>4.9000000000000004</v>
      </c>
      <c r="CG75" s="1309"/>
      <c r="CH75" s="1309"/>
      <c r="CI75" s="1309"/>
      <c r="CJ75" s="1309"/>
      <c r="CK75" s="1309"/>
      <c r="CL75" s="1309"/>
      <c r="CM75" s="1309"/>
      <c r="CN75" s="1309">
        <v>4.5</v>
      </c>
      <c r="CO75" s="1309"/>
      <c r="CP75" s="1309"/>
      <c r="CQ75" s="1309"/>
      <c r="CR75" s="1309"/>
      <c r="CS75" s="1309"/>
      <c r="CT75" s="1309"/>
      <c r="CU75" s="1309"/>
      <c r="CV75" s="1309">
        <v>4.2</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598</v>
      </c>
      <c r="AO77" s="1311"/>
      <c r="AP77" s="1311"/>
      <c r="AQ77" s="1311"/>
      <c r="AR77" s="1311"/>
      <c r="AS77" s="1311"/>
      <c r="AT77" s="1311"/>
      <c r="AU77" s="1311"/>
      <c r="AV77" s="1311"/>
      <c r="AW77" s="1311"/>
      <c r="AX77" s="1311"/>
      <c r="AY77" s="1311"/>
      <c r="AZ77" s="1311"/>
      <c r="BA77" s="1311"/>
      <c r="BB77" s="1312" t="s">
        <v>597</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596</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1HKXfesgnssnaE6jU2caNe+EbyFVCu9ipy9OE9CN1yBU2wDT7Xvj+1oprlPXu7ihzjkRWwGVaaUB4tKrxcWS0Q==" saltValue="pxVHNg2NEwJ0id/R0kUKH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NfBaeKij0lxR33ktBS4gXVSY2+O51G6KFy3WzB1OOJUq0Gban++DSsHy8mJPrlEwU5IdC6xYDdedezr5uhojgA==" saltValue="yQRwibRgyLbLkcg3uGDW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vv9JcTBG7uS7BGM7B7Pmv23wpfFhUkdUnrD1LiPfuHoCTDm363in+5FAq3bl+LMgYVNyWRUQqw8stqC1BvF8g==" saltValue="fcMrcijqntmvv/7yOjT5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276896</v>
      </c>
      <c r="E3" s="162"/>
      <c r="F3" s="163">
        <v>75972</v>
      </c>
      <c r="G3" s="164"/>
      <c r="H3" s="165"/>
    </row>
    <row r="4" spans="1:8" x14ac:dyDescent="0.15">
      <c r="A4" s="166"/>
      <c r="B4" s="167"/>
      <c r="C4" s="168"/>
      <c r="D4" s="169">
        <v>14008</v>
      </c>
      <c r="E4" s="170"/>
      <c r="F4" s="171">
        <v>40712</v>
      </c>
      <c r="G4" s="172"/>
      <c r="H4" s="173"/>
    </row>
    <row r="5" spans="1:8" x14ac:dyDescent="0.15">
      <c r="A5" s="154" t="s">
        <v>550</v>
      </c>
      <c r="B5" s="159"/>
      <c r="C5" s="160"/>
      <c r="D5" s="161">
        <v>144968</v>
      </c>
      <c r="E5" s="162"/>
      <c r="F5" s="163">
        <v>79466</v>
      </c>
      <c r="G5" s="164"/>
      <c r="H5" s="165"/>
    </row>
    <row r="6" spans="1:8" x14ac:dyDescent="0.15">
      <c r="A6" s="166"/>
      <c r="B6" s="167"/>
      <c r="C6" s="168"/>
      <c r="D6" s="169">
        <v>8200</v>
      </c>
      <c r="E6" s="170"/>
      <c r="F6" s="171">
        <v>44645</v>
      </c>
      <c r="G6" s="172"/>
      <c r="H6" s="173"/>
    </row>
    <row r="7" spans="1:8" x14ac:dyDescent="0.15">
      <c r="A7" s="154" t="s">
        <v>551</v>
      </c>
      <c r="B7" s="159"/>
      <c r="C7" s="160"/>
      <c r="D7" s="161">
        <v>104251</v>
      </c>
      <c r="E7" s="162"/>
      <c r="F7" s="163">
        <v>90072</v>
      </c>
      <c r="G7" s="164"/>
      <c r="H7" s="165"/>
    </row>
    <row r="8" spans="1:8" x14ac:dyDescent="0.15">
      <c r="A8" s="166"/>
      <c r="B8" s="167"/>
      <c r="C8" s="168"/>
      <c r="D8" s="169">
        <v>4464</v>
      </c>
      <c r="E8" s="170"/>
      <c r="F8" s="171">
        <v>46083</v>
      </c>
      <c r="G8" s="172"/>
      <c r="H8" s="173"/>
    </row>
    <row r="9" spans="1:8" x14ac:dyDescent="0.15">
      <c r="A9" s="154" t="s">
        <v>552</v>
      </c>
      <c r="B9" s="159"/>
      <c r="C9" s="160"/>
      <c r="D9" s="161">
        <v>94041</v>
      </c>
      <c r="E9" s="162"/>
      <c r="F9" s="163">
        <v>88328</v>
      </c>
      <c r="G9" s="164"/>
      <c r="H9" s="165"/>
    </row>
    <row r="10" spans="1:8" x14ac:dyDescent="0.15">
      <c r="A10" s="166"/>
      <c r="B10" s="167"/>
      <c r="C10" s="168"/>
      <c r="D10" s="169">
        <v>22864</v>
      </c>
      <c r="E10" s="170"/>
      <c r="F10" s="171">
        <v>49013</v>
      </c>
      <c r="G10" s="172"/>
      <c r="H10" s="173"/>
    </row>
    <row r="11" spans="1:8" x14ac:dyDescent="0.15">
      <c r="A11" s="154" t="s">
        <v>553</v>
      </c>
      <c r="B11" s="159"/>
      <c r="C11" s="160"/>
      <c r="D11" s="161">
        <v>185876</v>
      </c>
      <c r="E11" s="162"/>
      <c r="F11" s="163">
        <v>103390</v>
      </c>
      <c r="G11" s="164"/>
      <c r="H11" s="165"/>
    </row>
    <row r="12" spans="1:8" x14ac:dyDescent="0.15">
      <c r="A12" s="166"/>
      <c r="B12" s="167"/>
      <c r="C12" s="174"/>
      <c r="D12" s="169">
        <v>21916</v>
      </c>
      <c r="E12" s="170"/>
      <c r="F12" s="171">
        <v>51269</v>
      </c>
      <c r="G12" s="172"/>
      <c r="H12" s="173"/>
    </row>
    <row r="13" spans="1:8" x14ac:dyDescent="0.15">
      <c r="A13" s="154"/>
      <c r="B13" s="159"/>
      <c r="C13" s="175"/>
      <c r="D13" s="176">
        <v>161206</v>
      </c>
      <c r="E13" s="177"/>
      <c r="F13" s="178">
        <v>87446</v>
      </c>
      <c r="G13" s="179"/>
      <c r="H13" s="165"/>
    </row>
    <row r="14" spans="1:8" x14ac:dyDescent="0.15">
      <c r="A14" s="166"/>
      <c r="B14" s="167"/>
      <c r="C14" s="168"/>
      <c r="D14" s="169">
        <v>14290</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8.23</v>
      </c>
      <c r="C19" s="180">
        <f>ROUND(VALUE(SUBSTITUTE(実質収支比率等に係る経年分析!G$48,"▲","-")),2)</f>
        <v>2.17</v>
      </c>
      <c r="D19" s="180">
        <f>ROUND(VALUE(SUBSTITUTE(実質収支比率等に係る経年分析!H$48,"▲","-")),2)</f>
        <v>6.66</v>
      </c>
      <c r="E19" s="180">
        <f>ROUND(VALUE(SUBSTITUTE(実質収支比率等に係る経年分析!I$48,"▲","-")),2)</f>
        <v>5.55</v>
      </c>
      <c r="F19" s="180">
        <f>ROUND(VALUE(SUBSTITUTE(実質収支比率等に係る経年分析!J$48,"▲","-")),2)</f>
        <v>6.59</v>
      </c>
    </row>
    <row r="20" spans="1:11" x14ac:dyDescent="0.15">
      <c r="A20" s="180" t="s">
        <v>55</v>
      </c>
      <c r="B20" s="180">
        <f>ROUND(VALUE(SUBSTITUTE(実質収支比率等に係る経年分析!F$47,"▲","-")),2)</f>
        <v>13.89</v>
      </c>
      <c r="C20" s="180">
        <f>ROUND(VALUE(SUBSTITUTE(実質収支比率等に係る経年分析!G$47,"▲","-")),2)</f>
        <v>17.559999999999999</v>
      </c>
      <c r="D20" s="180">
        <f>ROUND(VALUE(SUBSTITUTE(実質収支比率等に係る経年分析!H$47,"▲","-")),2)</f>
        <v>19.2</v>
      </c>
      <c r="E20" s="180">
        <f>ROUND(VALUE(SUBSTITUTE(実質収支比率等に係る経年分析!I$47,"▲","-")),2)</f>
        <v>22.46</v>
      </c>
      <c r="F20" s="180">
        <f>ROUND(VALUE(SUBSTITUTE(実質収支比率等に係る経年分析!J$47,"▲","-")),2)</f>
        <v>21.58</v>
      </c>
    </row>
    <row r="21" spans="1:11" x14ac:dyDescent="0.15">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-10.73</v>
      </c>
      <c r="D21" s="180">
        <f>IF(ISNUMBER(VALUE(SUBSTITUTE(実質収支比率等に係る経年分析!H$49,"▲","-"))),ROUND(VALUE(SUBSTITUTE(実質収支比率等に係る経年分析!H$49,"▲","-")),2),NA())</f>
        <v>4.38</v>
      </c>
      <c r="E21" s="180">
        <f>IF(ISNUMBER(VALUE(SUBSTITUTE(実質収支比率等に係る経年分析!I$49,"▲","-"))),ROUND(VALUE(SUBSTITUTE(実質収支比率等に係る経年分析!I$49,"▲","-")),2),NA())</f>
        <v>-4.1100000000000003</v>
      </c>
      <c r="F21" s="180">
        <f>IF(ISNUMBER(VALUE(SUBSTITUTE(実質収支比率等に係る経年分析!J$49,"▲","-"))),ROUND(VALUE(SUBSTITUTE(実質収支比率等に係る経年分析!J$49,"▲","-")),2),NA())</f>
        <v>-5.03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金武町下水道事業特別会計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有線放送電話事業特別会計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6.49</v>
      </c>
    </row>
    <row r="36" spans="1:16" x14ac:dyDescent="0.15">
      <c r="A36" s="181" t="str">
        <f>IF(連結実質赤字比率に係る赤字・黒字の構成分析!C$34="",NA(),連結実質赤字比率に係る赤字・黒字の構成分析!C$34)</f>
        <v>金武町水道事業会計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271</v>
      </c>
      <c r="E42" s="182"/>
      <c r="F42" s="182"/>
      <c r="G42" s="182">
        <f>'実質公債費比率（分子）の構造'!L$52</f>
        <v>270</v>
      </c>
      <c r="H42" s="182"/>
      <c r="I42" s="182"/>
      <c r="J42" s="182">
        <f>'実質公債費比率（分子）の構造'!M$52</f>
        <v>275</v>
      </c>
      <c r="K42" s="182"/>
      <c r="L42" s="182"/>
      <c r="M42" s="182">
        <f>'実質公債費比率（分子）の構造'!N$52</f>
        <v>268</v>
      </c>
      <c r="N42" s="182"/>
      <c r="O42" s="182"/>
      <c r="P42" s="182">
        <f>'実質公債費比率（分子）の構造'!O$52</f>
        <v>264</v>
      </c>
    </row>
    <row r="43" spans="1:16" x14ac:dyDescent="0.15">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6</v>
      </c>
      <c r="F45" s="182"/>
      <c r="G45" s="182"/>
      <c r="H45" s="182">
        <f>'実質公債費比率（分子）の構造'!M$49</f>
        <v>11</v>
      </c>
      <c r="I45" s="182"/>
      <c r="J45" s="182"/>
      <c r="K45" s="182">
        <f>'実質公債費比率（分子）の構造'!N$49</f>
        <v>9</v>
      </c>
      <c r="L45" s="182"/>
      <c r="M45" s="182"/>
      <c r="N45" s="182">
        <f>'実質公債費比率（分子）の構造'!O$49</f>
        <v>32</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441</v>
      </c>
      <c r="F49" s="182"/>
      <c r="G49" s="182"/>
      <c r="H49" s="182">
        <f>'実質公債費比率（分子）の構造'!M$45</f>
        <v>403</v>
      </c>
      <c r="I49" s="182"/>
      <c r="J49" s="182"/>
      <c r="K49" s="182">
        <f>'実質公債費比率（分子）の構造'!N$45</f>
        <v>398</v>
      </c>
      <c r="L49" s="182"/>
      <c r="M49" s="182"/>
      <c r="N49" s="182">
        <f>'実質公債費比率（分子）の構造'!O$45</f>
        <v>390</v>
      </c>
      <c r="O49" s="182"/>
      <c r="P49" s="182"/>
    </row>
    <row r="50" spans="1:16" x14ac:dyDescent="0.15">
      <c r="A50" s="182" t="s">
        <v>71</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3076</v>
      </c>
      <c r="E56" s="181"/>
      <c r="F56" s="181"/>
      <c r="G56" s="181">
        <f>'将来負担比率（分子）の構造'!J$52</f>
        <v>3041</v>
      </c>
      <c r="H56" s="181"/>
      <c r="I56" s="181"/>
      <c r="J56" s="181">
        <f>'将来負担比率（分子）の構造'!K$52</f>
        <v>2973</v>
      </c>
      <c r="K56" s="181"/>
      <c r="L56" s="181"/>
      <c r="M56" s="181">
        <f>'将来負担比率（分子）の構造'!L$52</f>
        <v>3122</v>
      </c>
      <c r="N56" s="181"/>
      <c r="O56" s="181"/>
      <c r="P56" s="181">
        <f>'将来負担比率（分子）の構造'!M$52</f>
        <v>3278</v>
      </c>
    </row>
    <row r="57" spans="1:16" x14ac:dyDescent="0.15">
      <c r="A57" s="181" t="s">
        <v>42</v>
      </c>
      <c r="B57" s="181"/>
      <c r="C57" s="181"/>
      <c r="D57" s="181">
        <f>'将来負担比率（分子）の構造'!I$51</f>
        <v>91</v>
      </c>
      <c r="E57" s="181"/>
      <c r="F57" s="181"/>
      <c r="G57" s="181">
        <f>'将来負担比率（分子）の構造'!J$51</f>
        <v>68</v>
      </c>
      <c r="H57" s="181"/>
      <c r="I57" s="181"/>
      <c r="J57" s="181">
        <f>'将来負担比率（分子）の構造'!K$51</f>
        <v>47</v>
      </c>
      <c r="K57" s="181"/>
      <c r="L57" s="181"/>
      <c r="M57" s="181">
        <f>'将来負担比率（分子）の構造'!L$51</f>
        <v>26</v>
      </c>
      <c r="N57" s="181"/>
      <c r="O57" s="181"/>
      <c r="P57" s="181">
        <f>'将来負担比率（分子）の構造'!M$51</f>
        <v>20</v>
      </c>
    </row>
    <row r="58" spans="1:16" x14ac:dyDescent="0.15">
      <c r="A58" s="181" t="s">
        <v>41</v>
      </c>
      <c r="B58" s="181"/>
      <c r="C58" s="181"/>
      <c r="D58" s="181">
        <f>'将来負担比率（分子）の構造'!I$50</f>
        <v>2230</v>
      </c>
      <c r="E58" s="181"/>
      <c r="F58" s="181"/>
      <c r="G58" s="181">
        <f>'将来負担比率（分子）の構造'!J$50</f>
        <v>2236</v>
      </c>
      <c r="H58" s="181"/>
      <c r="I58" s="181"/>
      <c r="J58" s="181">
        <f>'将来負担比率（分子）の構造'!K$50</f>
        <v>2492</v>
      </c>
      <c r="K58" s="181"/>
      <c r="L58" s="181"/>
      <c r="M58" s="181">
        <f>'将来負担比率（分子）の構造'!L$50</f>
        <v>2445</v>
      </c>
      <c r="N58" s="181"/>
      <c r="O58" s="181"/>
      <c r="P58" s="181">
        <f>'将来負担比率（分子）の構造'!M$50</f>
        <v>2577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192</v>
      </c>
      <c r="C62" s="181"/>
      <c r="D62" s="181"/>
      <c r="E62" s="181">
        <f>'将来負担比率（分子）の構造'!J$45</f>
        <v>176</v>
      </c>
      <c r="F62" s="181"/>
      <c r="G62" s="181"/>
      <c r="H62" s="181">
        <f>'将来負担比率（分子）の構造'!K$45</f>
        <v>225</v>
      </c>
      <c r="I62" s="181"/>
      <c r="J62" s="181"/>
      <c r="K62" s="181">
        <f>'将来負担比率（分子）の構造'!L$45</f>
        <v>175</v>
      </c>
      <c r="L62" s="181"/>
      <c r="M62" s="181"/>
      <c r="N62" s="181">
        <f>'将来負担比率（分子）の構造'!M$45</f>
        <v>65</v>
      </c>
      <c r="O62" s="181"/>
      <c r="P62" s="181"/>
    </row>
    <row r="63" spans="1:16" x14ac:dyDescent="0.15">
      <c r="A63" s="181" t="s">
        <v>34</v>
      </c>
      <c r="B63" s="181">
        <f>'将来負担比率（分子）の構造'!I$44</f>
        <v>172</v>
      </c>
      <c r="C63" s="181"/>
      <c r="D63" s="181"/>
      <c r="E63" s="181">
        <f>'将来負担比率（分子）の構造'!J$44</f>
        <v>148</v>
      </c>
      <c r="F63" s="181"/>
      <c r="G63" s="181"/>
      <c r="H63" s="181">
        <f>'将来負担比率（分子）の構造'!K$44</f>
        <v>215</v>
      </c>
      <c r="I63" s="181"/>
      <c r="J63" s="181"/>
      <c r="K63" s="181">
        <f>'将来負担比率（分子）の構造'!L$44</f>
        <v>444</v>
      </c>
      <c r="L63" s="181"/>
      <c r="M63" s="181"/>
      <c r="N63" s="181">
        <f>'将来負担比率（分子）の構造'!M$44</f>
        <v>801</v>
      </c>
      <c r="O63" s="181"/>
      <c r="P63" s="181"/>
    </row>
    <row r="64" spans="1:16" x14ac:dyDescent="0.15">
      <c r="A64" s="181" t="s">
        <v>33</v>
      </c>
      <c r="B64" s="181">
        <f>'将来負担比率（分子）の構造'!I$43</f>
        <v>290</v>
      </c>
      <c r="C64" s="181"/>
      <c r="D64" s="181"/>
      <c r="E64" s="181">
        <f>'将来負担比率（分子）の構造'!J$43</f>
        <v>70</v>
      </c>
      <c r="F64" s="181"/>
      <c r="G64" s="181"/>
      <c r="H64" s="181">
        <f>'将来負担比率（分子）の構造'!K$43</f>
        <v>57</v>
      </c>
      <c r="I64" s="181"/>
      <c r="J64" s="181"/>
      <c r="K64" s="181">
        <f>'将来負担比率（分子）の構造'!L$43</f>
        <v>45</v>
      </c>
      <c r="L64" s="181"/>
      <c r="M64" s="181"/>
      <c r="N64" s="181">
        <f>'将来負担比率（分子）の構造'!M$43</f>
        <v>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4443</v>
      </c>
      <c r="C66" s="181"/>
      <c r="D66" s="181"/>
      <c r="E66" s="181">
        <f>'将来負担比率（分子）の構造'!J$41</f>
        <v>4182</v>
      </c>
      <c r="F66" s="181"/>
      <c r="G66" s="181"/>
      <c r="H66" s="181">
        <f>'将来負担比率（分子）の構造'!K$41</f>
        <v>3965</v>
      </c>
      <c r="I66" s="181"/>
      <c r="J66" s="181"/>
      <c r="K66" s="181">
        <f>'将来負担比率（分子）の構造'!L$41</f>
        <v>3753</v>
      </c>
      <c r="L66" s="181"/>
      <c r="M66" s="181"/>
      <c r="N66" s="181">
        <f>'将来負担比率（分子）の構造'!M$41</f>
        <v>3613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694</v>
      </c>
      <c r="C72" s="185">
        <f>基金残高に係る経年分析!G55</f>
        <v>822</v>
      </c>
      <c r="D72" s="185">
        <f>基金残高に係る経年分析!H55</f>
        <v>799</v>
      </c>
    </row>
    <row r="73" spans="1:16" x14ac:dyDescent="0.15">
      <c r="A73" s="184" t="s">
        <v>78</v>
      </c>
      <c r="B73" s="185">
        <f>基金残高に係る経年分析!F56</f>
        <v>342</v>
      </c>
      <c r="C73" s="185">
        <f>基金残高に係る経年分析!G56</f>
        <v>242</v>
      </c>
      <c r="D73" s="185">
        <f>基金残高に係る経年分析!H56</f>
        <v>242</v>
      </c>
    </row>
    <row r="74" spans="1:16" x14ac:dyDescent="0.15">
      <c r="A74" s="184" t="s">
        <v>79</v>
      </c>
      <c r="B74" s="185">
        <f>基金残高に係る経年分析!F57</f>
        <v>1457</v>
      </c>
      <c r="C74" s="185">
        <f>基金残高に係る経年分析!G57</f>
        <v>1381</v>
      </c>
      <c r="D74" s="185">
        <f>基金残高に係る経年分析!H57</f>
        <v>1672</v>
      </c>
    </row>
  </sheetData>
  <sheetProtection algorithmName="SHA-512" hashValue="qgTW8qH5P4sx+vqhWvAs28ubE16Ir1VAVafonw+VeHpuvIece8TxlM3Tjt6JFKEQQW9iMI0tVvdqELk8fyiu1w==" saltValue="YASLvSaZ8YFm0ihQBO/P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1340740</v>
      </c>
      <c r="S5" s="673"/>
      <c r="T5" s="673"/>
      <c r="U5" s="673"/>
      <c r="V5" s="673"/>
      <c r="W5" s="673"/>
      <c r="X5" s="673"/>
      <c r="Y5" s="674"/>
      <c r="Z5" s="675">
        <v>12.3</v>
      </c>
      <c r="AA5" s="675"/>
      <c r="AB5" s="675"/>
      <c r="AC5" s="675"/>
      <c r="AD5" s="676">
        <v>1340740</v>
      </c>
      <c r="AE5" s="676"/>
      <c r="AF5" s="676"/>
      <c r="AG5" s="676"/>
      <c r="AH5" s="676"/>
      <c r="AI5" s="676"/>
      <c r="AJ5" s="676"/>
      <c r="AK5" s="676"/>
      <c r="AL5" s="677">
        <v>25.7</v>
      </c>
      <c r="AM5" s="678"/>
      <c r="AN5" s="678"/>
      <c r="AO5" s="679"/>
      <c r="AP5" s="669" t="s">
        <v>226</v>
      </c>
      <c r="AQ5" s="670"/>
      <c r="AR5" s="670"/>
      <c r="AS5" s="670"/>
      <c r="AT5" s="670"/>
      <c r="AU5" s="670"/>
      <c r="AV5" s="670"/>
      <c r="AW5" s="670"/>
      <c r="AX5" s="670"/>
      <c r="AY5" s="670"/>
      <c r="AZ5" s="670"/>
      <c r="BA5" s="670"/>
      <c r="BB5" s="670"/>
      <c r="BC5" s="670"/>
      <c r="BD5" s="670"/>
      <c r="BE5" s="670"/>
      <c r="BF5" s="671"/>
      <c r="BG5" s="683">
        <v>1340740</v>
      </c>
      <c r="BH5" s="684"/>
      <c r="BI5" s="684"/>
      <c r="BJ5" s="684"/>
      <c r="BK5" s="684"/>
      <c r="BL5" s="684"/>
      <c r="BM5" s="684"/>
      <c r="BN5" s="685"/>
      <c r="BO5" s="686">
        <v>100</v>
      </c>
      <c r="BP5" s="686"/>
      <c r="BQ5" s="686"/>
      <c r="BR5" s="686"/>
      <c r="BS5" s="687" t="s">
        <v>139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44940</v>
      </c>
      <c r="S6" s="684"/>
      <c r="T6" s="684"/>
      <c r="U6" s="684"/>
      <c r="V6" s="684"/>
      <c r="W6" s="684"/>
      <c r="X6" s="684"/>
      <c r="Y6" s="685"/>
      <c r="Z6" s="686">
        <v>0.4</v>
      </c>
      <c r="AA6" s="686"/>
      <c r="AB6" s="686"/>
      <c r="AC6" s="686"/>
      <c r="AD6" s="687">
        <v>44940</v>
      </c>
      <c r="AE6" s="687"/>
      <c r="AF6" s="687"/>
      <c r="AG6" s="687"/>
      <c r="AH6" s="687"/>
      <c r="AI6" s="687"/>
      <c r="AJ6" s="687"/>
      <c r="AK6" s="687"/>
      <c r="AL6" s="688">
        <v>0.9</v>
      </c>
      <c r="AM6" s="689"/>
      <c r="AN6" s="689"/>
      <c r="AO6" s="690"/>
      <c r="AP6" s="680" t="s">
        <v>231</v>
      </c>
      <c r="AQ6" s="681"/>
      <c r="AR6" s="681"/>
      <c r="AS6" s="681"/>
      <c r="AT6" s="681"/>
      <c r="AU6" s="681"/>
      <c r="AV6" s="681"/>
      <c r="AW6" s="681"/>
      <c r="AX6" s="681"/>
      <c r="AY6" s="681"/>
      <c r="AZ6" s="681"/>
      <c r="BA6" s="681"/>
      <c r="BB6" s="681"/>
      <c r="BC6" s="681"/>
      <c r="BD6" s="681"/>
      <c r="BE6" s="681"/>
      <c r="BF6" s="682"/>
      <c r="BG6" s="683">
        <v>1340740</v>
      </c>
      <c r="BH6" s="684"/>
      <c r="BI6" s="684"/>
      <c r="BJ6" s="684"/>
      <c r="BK6" s="684"/>
      <c r="BL6" s="684"/>
      <c r="BM6" s="684"/>
      <c r="BN6" s="685"/>
      <c r="BO6" s="686">
        <v>100</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125369</v>
      </c>
      <c r="CS6" s="684"/>
      <c r="CT6" s="684"/>
      <c r="CU6" s="684"/>
      <c r="CV6" s="684"/>
      <c r="CW6" s="684"/>
      <c r="CX6" s="684"/>
      <c r="CY6" s="685"/>
      <c r="CZ6" s="677">
        <v>1.2</v>
      </c>
      <c r="DA6" s="678"/>
      <c r="DB6" s="678"/>
      <c r="DC6" s="697"/>
      <c r="DD6" s="692" t="s">
        <v>232</v>
      </c>
      <c r="DE6" s="684"/>
      <c r="DF6" s="684"/>
      <c r="DG6" s="684"/>
      <c r="DH6" s="684"/>
      <c r="DI6" s="684"/>
      <c r="DJ6" s="684"/>
      <c r="DK6" s="684"/>
      <c r="DL6" s="684"/>
      <c r="DM6" s="684"/>
      <c r="DN6" s="684"/>
      <c r="DO6" s="684"/>
      <c r="DP6" s="685"/>
      <c r="DQ6" s="692">
        <v>125369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458</v>
      </c>
      <c r="S7" s="684"/>
      <c r="T7" s="684"/>
      <c r="U7" s="684"/>
      <c r="V7" s="684"/>
      <c r="W7" s="684"/>
      <c r="X7" s="684"/>
      <c r="Y7" s="685"/>
      <c r="Z7" s="686">
        <v>0</v>
      </c>
      <c r="AA7" s="686"/>
      <c r="AB7" s="686"/>
      <c r="AC7" s="686"/>
      <c r="AD7" s="687">
        <v>458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430822</v>
      </c>
      <c r="BH7" s="684"/>
      <c r="BI7" s="684"/>
      <c r="BJ7" s="684"/>
      <c r="BK7" s="684"/>
      <c r="BL7" s="684"/>
      <c r="BM7" s="684"/>
      <c r="BN7" s="685"/>
      <c r="BO7" s="686">
        <v>32.1</v>
      </c>
      <c r="BP7" s="686"/>
      <c r="BQ7" s="686"/>
      <c r="BR7" s="686"/>
      <c r="BS7" s="687" t="s">
        <v>129</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2399553</v>
      </c>
      <c r="CS7" s="684"/>
      <c r="CT7" s="684"/>
      <c r="CU7" s="684"/>
      <c r="CV7" s="684"/>
      <c r="CW7" s="684"/>
      <c r="CX7" s="684"/>
      <c r="CY7" s="685"/>
      <c r="CZ7" s="686">
        <v>22.7</v>
      </c>
      <c r="DA7" s="686"/>
      <c r="DB7" s="686"/>
      <c r="DC7" s="686"/>
      <c r="DD7" s="692">
        <v>6930</v>
      </c>
      <c r="DE7" s="684"/>
      <c r="DF7" s="684"/>
      <c r="DG7" s="684"/>
      <c r="DH7" s="684"/>
      <c r="DI7" s="684"/>
      <c r="DJ7" s="684"/>
      <c r="DK7" s="684"/>
      <c r="DL7" s="684"/>
      <c r="DM7" s="684"/>
      <c r="DN7" s="684"/>
      <c r="DO7" s="684"/>
      <c r="DP7" s="685"/>
      <c r="DQ7" s="692">
        <v>1038840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1624</v>
      </c>
      <c r="S8" s="684"/>
      <c r="T8" s="684"/>
      <c r="U8" s="684"/>
      <c r="V8" s="684"/>
      <c r="W8" s="684"/>
      <c r="X8" s="684"/>
      <c r="Y8" s="685"/>
      <c r="Z8" s="686">
        <v>0</v>
      </c>
      <c r="AA8" s="686"/>
      <c r="AB8" s="686"/>
      <c r="AC8" s="686"/>
      <c r="AD8" s="687">
        <v>1624</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18649</v>
      </c>
      <c r="BH8" s="684"/>
      <c r="BI8" s="684"/>
      <c r="BJ8" s="684"/>
      <c r="BK8" s="684"/>
      <c r="BL8" s="684"/>
      <c r="BM8" s="684"/>
      <c r="BN8" s="685"/>
      <c r="BO8" s="686">
        <v>1.4</v>
      </c>
      <c r="BP8" s="686"/>
      <c r="BQ8" s="686"/>
      <c r="BR8" s="686"/>
      <c r="BS8" s="692" t="s">
        <v>129</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3092736</v>
      </c>
      <c r="CS8" s="684"/>
      <c r="CT8" s="684"/>
      <c r="CU8" s="684"/>
      <c r="CV8" s="684"/>
      <c r="CW8" s="684"/>
      <c r="CX8" s="684"/>
      <c r="CY8" s="685"/>
      <c r="CZ8" s="686">
        <v>29.3</v>
      </c>
      <c r="DA8" s="686"/>
      <c r="DB8" s="686"/>
      <c r="DC8" s="686"/>
      <c r="DD8" s="692">
        <v>3289</v>
      </c>
      <c r="DE8" s="684"/>
      <c r="DF8" s="684"/>
      <c r="DG8" s="684"/>
      <c r="DH8" s="684"/>
      <c r="DI8" s="684"/>
      <c r="DJ8" s="684"/>
      <c r="DK8" s="684"/>
      <c r="DL8" s="684"/>
      <c r="DM8" s="684"/>
      <c r="DN8" s="684"/>
      <c r="DO8" s="684"/>
      <c r="DP8" s="685"/>
      <c r="DQ8" s="692">
        <v>1714480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1144</v>
      </c>
      <c r="S9" s="684"/>
      <c r="T9" s="684"/>
      <c r="U9" s="684"/>
      <c r="V9" s="684"/>
      <c r="W9" s="684"/>
      <c r="X9" s="684"/>
      <c r="Y9" s="685"/>
      <c r="Z9" s="686">
        <v>0</v>
      </c>
      <c r="AA9" s="686"/>
      <c r="AB9" s="686"/>
      <c r="AC9" s="686"/>
      <c r="AD9" s="687">
        <v>1144</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369875</v>
      </c>
      <c r="BH9" s="684"/>
      <c r="BI9" s="684"/>
      <c r="BJ9" s="684"/>
      <c r="BK9" s="684"/>
      <c r="BL9" s="684"/>
      <c r="BM9" s="684"/>
      <c r="BN9" s="685"/>
      <c r="BO9" s="686">
        <v>27.6</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457131</v>
      </c>
      <c r="CS9" s="684"/>
      <c r="CT9" s="684"/>
      <c r="CU9" s="684"/>
      <c r="CV9" s="684"/>
      <c r="CW9" s="684"/>
      <c r="CX9" s="684"/>
      <c r="CY9" s="685"/>
      <c r="CZ9" s="686">
        <v>4.3</v>
      </c>
      <c r="DA9" s="686"/>
      <c r="DB9" s="686"/>
      <c r="DC9" s="686"/>
      <c r="DD9" s="692" t="s">
        <v>129</v>
      </c>
      <c r="DE9" s="684"/>
      <c r="DF9" s="684"/>
      <c r="DG9" s="684"/>
      <c r="DH9" s="684"/>
      <c r="DI9" s="684"/>
      <c r="DJ9" s="684"/>
      <c r="DK9" s="684"/>
      <c r="DL9" s="684"/>
      <c r="DM9" s="684"/>
      <c r="DN9" s="684"/>
      <c r="DO9" s="684"/>
      <c r="DP9" s="685"/>
      <c r="DQ9" s="692">
        <v>412113</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232</v>
      </c>
      <c r="AE10" s="687"/>
      <c r="AF10" s="687"/>
      <c r="AG10" s="687"/>
      <c r="AH10" s="687"/>
      <c r="AI10" s="687"/>
      <c r="AJ10" s="687"/>
      <c r="AK10" s="687"/>
      <c r="AL10" s="688" t="s">
        <v>129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21057</v>
      </c>
      <c r="BH10" s="684"/>
      <c r="BI10" s="684"/>
      <c r="BJ10" s="684"/>
      <c r="BK10" s="684"/>
      <c r="BL10" s="684"/>
      <c r="BM10" s="684"/>
      <c r="BN10" s="685"/>
      <c r="BO10" s="686">
        <v>1.6</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25593</v>
      </c>
      <c r="CS10" s="684"/>
      <c r="CT10" s="684"/>
      <c r="CU10" s="684"/>
      <c r="CV10" s="684"/>
      <c r="CW10" s="684"/>
      <c r="CX10" s="684"/>
      <c r="CY10" s="685"/>
      <c r="CZ10" s="686">
        <v>0.2</v>
      </c>
      <c r="DA10" s="686"/>
      <c r="DB10" s="686"/>
      <c r="DC10" s="686"/>
      <c r="DD10" s="692" t="s">
        <v>232</v>
      </c>
      <c r="DE10" s="684"/>
      <c r="DF10" s="684"/>
      <c r="DG10" s="684"/>
      <c r="DH10" s="684"/>
      <c r="DI10" s="684"/>
      <c r="DJ10" s="684"/>
      <c r="DK10" s="684"/>
      <c r="DL10" s="684"/>
      <c r="DM10" s="684"/>
      <c r="DN10" s="684"/>
      <c r="DO10" s="684"/>
      <c r="DP10" s="685"/>
      <c r="DQ10" s="692">
        <v>5430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179492</v>
      </c>
      <c r="S11" s="684"/>
      <c r="T11" s="684"/>
      <c r="U11" s="684"/>
      <c r="V11" s="684"/>
      <c r="W11" s="684"/>
      <c r="X11" s="684"/>
      <c r="Y11" s="685"/>
      <c r="Z11" s="688">
        <v>1.7</v>
      </c>
      <c r="AA11" s="689"/>
      <c r="AB11" s="689"/>
      <c r="AC11" s="701"/>
      <c r="AD11" s="692">
        <v>179492</v>
      </c>
      <c r="AE11" s="684"/>
      <c r="AF11" s="684"/>
      <c r="AG11" s="684"/>
      <c r="AH11" s="684"/>
      <c r="AI11" s="684"/>
      <c r="AJ11" s="684"/>
      <c r="AK11" s="685"/>
      <c r="AL11" s="688">
        <v>3.4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21241</v>
      </c>
      <c r="BH11" s="684"/>
      <c r="BI11" s="684"/>
      <c r="BJ11" s="684"/>
      <c r="BK11" s="684"/>
      <c r="BL11" s="684"/>
      <c r="BM11" s="684"/>
      <c r="BN11" s="685"/>
      <c r="BO11" s="686">
        <v>1.6</v>
      </c>
      <c r="BP11" s="686"/>
      <c r="BQ11" s="686"/>
      <c r="BR11" s="686"/>
      <c r="BS11" s="692" t="s">
        <v>232</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1053107</v>
      </c>
      <c r="CS11" s="684"/>
      <c r="CT11" s="684"/>
      <c r="CU11" s="684"/>
      <c r="CV11" s="684"/>
      <c r="CW11" s="684"/>
      <c r="CX11" s="684"/>
      <c r="CY11" s="685"/>
      <c r="CZ11" s="686">
        <v>10</v>
      </c>
      <c r="DA11" s="686"/>
      <c r="DB11" s="686"/>
      <c r="DC11" s="686"/>
      <c r="DD11" s="692">
        <v>714173</v>
      </c>
      <c r="DE11" s="684"/>
      <c r="DF11" s="684"/>
      <c r="DG11" s="684"/>
      <c r="DH11" s="684"/>
      <c r="DI11" s="684"/>
      <c r="DJ11" s="684"/>
      <c r="DK11" s="684"/>
      <c r="DL11" s="684"/>
      <c r="DM11" s="684"/>
      <c r="DN11" s="684"/>
      <c r="DO11" s="684"/>
      <c r="DP11" s="685"/>
      <c r="DQ11" s="692">
        <v>452198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232</v>
      </c>
      <c r="AA12" s="686"/>
      <c r="AB12" s="686"/>
      <c r="AC12" s="686"/>
      <c r="AD12" s="687" t="s">
        <v>232</v>
      </c>
      <c r="AE12" s="687"/>
      <c r="AF12" s="687"/>
      <c r="AG12" s="687"/>
      <c r="AH12" s="687"/>
      <c r="AI12" s="687"/>
      <c r="AJ12" s="687"/>
      <c r="AK12" s="687"/>
      <c r="AL12" s="688" t="s">
        <v>129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819208</v>
      </c>
      <c r="BH12" s="684"/>
      <c r="BI12" s="684"/>
      <c r="BJ12" s="684"/>
      <c r="BK12" s="684"/>
      <c r="BL12" s="684"/>
      <c r="BM12" s="684"/>
      <c r="BN12" s="685"/>
      <c r="BO12" s="686">
        <v>61.1</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454272</v>
      </c>
      <c r="CS12" s="684"/>
      <c r="CT12" s="684"/>
      <c r="CU12" s="684"/>
      <c r="CV12" s="684"/>
      <c r="CW12" s="684"/>
      <c r="CX12" s="684"/>
      <c r="CY12" s="685"/>
      <c r="CZ12" s="686">
        <v>4.3</v>
      </c>
      <c r="DA12" s="686"/>
      <c r="DB12" s="686"/>
      <c r="DC12" s="686"/>
      <c r="DD12" s="692">
        <v>252986</v>
      </c>
      <c r="DE12" s="684"/>
      <c r="DF12" s="684"/>
      <c r="DG12" s="684"/>
      <c r="DH12" s="684"/>
      <c r="DI12" s="684"/>
      <c r="DJ12" s="684"/>
      <c r="DK12" s="684"/>
      <c r="DL12" s="684"/>
      <c r="DM12" s="684"/>
      <c r="DN12" s="684"/>
      <c r="DO12" s="684"/>
      <c r="DP12" s="685"/>
      <c r="DQ12" s="692">
        <v>179304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129</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693943</v>
      </c>
      <c r="BH13" s="684"/>
      <c r="BI13" s="684"/>
      <c r="BJ13" s="684"/>
      <c r="BK13" s="684"/>
      <c r="BL13" s="684"/>
      <c r="BM13" s="684"/>
      <c r="BN13" s="685"/>
      <c r="BO13" s="686">
        <v>51.8</v>
      </c>
      <c r="BP13" s="686"/>
      <c r="BQ13" s="686"/>
      <c r="BR13" s="686"/>
      <c r="BS13" s="692" t="s">
        <v>129</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952602</v>
      </c>
      <c r="CS13" s="684"/>
      <c r="CT13" s="684"/>
      <c r="CU13" s="684"/>
      <c r="CV13" s="684"/>
      <c r="CW13" s="684"/>
      <c r="CX13" s="684"/>
      <c r="CY13" s="685"/>
      <c r="CZ13" s="686">
        <v>9</v>
      </c>
      <c r="DA13" s="686"/>
      <c r="DB13" s="686"/>
      <c r="DC13" s="686"/>
      <c r="DD13" s="692">
        <v>781273</v>
      </c>
      <c r="DE13" s="684"/>
      <c r="DF13" s="684"/>
      <c r="DG13" s="684"/>
      <c r="DH13" s="684"/>
      <c r="DI13" s="684"/>
      <c r="DJ13" s="684"/>
      <c r="DK13" s="684"/>
      <c r="DL13" s="684"/>
      <c r="DM13" s="684"/>
      <c r="DN13" s="684"/>
      <c r="DO13" s="684"/>
      <c r="DP13" s="685"/>
      <c r="DQ13" s="692">
        <v>280398</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6398</v>
      </c>
      <c r="S14" s="684"/>
      <c r="T14" s="684"/>
      <c r="U14" s="684"/>
      <c r="V14" s="684"/>
      <c r="W14" s="684"/>
      <c r="X14" s="684"/>
      <c r="Y14" s="685"/>
      <c r="Z14" s="686">
        <v>0.1</v>
      </c>
      <c r="AA14" s="686"/>
      <c r="AB14" s="686"/>
      <c r="AC14" s="686"/>
      <c r="AD14" s="687">
        <v>6398</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41767</v>
      </c>
      <c r="BH14" s="684"/>
      <c r="BI14" s="684"/>
      <c r="BJ14" s="684"/>
      <c r="BK14" s="684"/>
      <c r="BL14" s="684"/>
      <c r="BM14" s="684"/>
      <c r="BN14" s="685"/>
      <c r="BO14" s="686">
        <v>3.1</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240184</v>
      </c>
      <c r="CS14" s="684"/>
      <c r="CT14" s="684"/>
      <c r="CU14" s="684"/>
      <c r="CV14" s="684"/>
      <c r="CW14" s="684"/>
      <c r="CX14" s="684"/>
      <c r="CY14" s="685"/>
      <c r="CZ14" s="686">
        <v>2.2999999999999998</v>
      </c>
      <c r="DA14" s="686"/>
      <c r="DB14" s="686"/>
      <c r="DC14" s="686"/>
      <c r="DD14" s="692" t="s">
        <v>232</v>
      </c>
      <c r="DE14" s="684"/>
      <c r="DF14" s="684"/>
      <c r="DG14" s="684"/>
      <c r="DH14" s="684"/>
      <c r="DI14" s="684"/>
      <c r="DJ14" s="684"/>
      <c r="DK14" s="684"/>
      <c r="DL14" s="684"/>
      <c r="DM14" s="684"/>
      <c r="DN14" s="684"/>
      <c r="DO14" s="684"/>
      <c r="DP14" s="685"/>
      <c r="DQ14" s="692">
        <v>240184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48943</v>
      </c>
      <c r="BH15" s="684"/>
      <c r="BI15" s="684"/>
      <c r="BJ15" s="684"/>
      <c r="BK15" s="684"/>
      <c r="BL15" s="684"/>
      <c r="BM15" s="684"/>
      <c r="BN15" s="685"/>
      <c r="BO15" s="686">
        <v>3.7</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1360422</v>
      </c>
      <c r="CS15" s="684"/>
      <c r="CT15" s="684"/>
      <c r="CU15" s="684"/>
      <c r="CV15" s="684"/>
      <c r="CW15" s="684"/>
      <c r="CX15" s="684"/>
      <c r="CY15" s="685"/>
      <c r="CZ15" s="686">
        <v>12.9</v>
      </c>
      <c r="DA15" s="686"/>
      <c r="DB15" s="686"/>
      <c r="DC15" s="686"/>
      <c r="DD15" s="692">
        <v>370562</v>
      </c>
      <c r="DE15" s="684"/>
      <c r="DF15" s="684"/>
      <c r="DG15" s="684"/>
      <c r="DH15" s="684"/>
      <c r="DI15" s="684"/>
      <c r="DJ15" s="684"/>
      <c r="DK15" s="684"/>
      <c r="DL15" s="684"/>
      <c r="DM15" s="684"/>
      <c r="DN15" s="684"/>
      <c r="DO15" s="684"/>
      <c r="DP15" s="685"/>
      <c r="DQ15" s="692">
        <v>911755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1250</v>
      </c>
      <c r="S16" s="684"/>
      <c r="T16" s="684"/>
      <c r="U16" s="684"/>
      <c r="V16" s="684"/>
      <c r="W16" s="684"/>
      <c r="X16" s="684"/>
      <c r="Y16" s="685"/>
      <c r="Z16" s="686">
        <v>0</v>
      </c>
      <c r="AA16" s="686"/>
      <c r="AB16" s="686"/>
      <c r="AC16" s="686"/>
      <c r="AD16" s="687">
        <v>1250</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129</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232</v>
      </c>
      <c r="CS16" s="684"/>
      <c r="CT16" s="684"/>
      <c r="CU16" s="684"/>
      <c r="CV16" s="684"/>
      <c r="CW16" s="684"/>
      <c r="CX16" s="684"/>
      <c r="CY16" s="685"/>
      <c r="CZ16" s="686" t="s">
        <v>232</v>
      </c>
      <c r="DA16" s="686"/>
      <c r="DB16" s="686"/>
      <c r="DC16" s="686"/>
      <c r="DD16" s="692" t="s">
        <v>232</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24085</v>
      </c>
      <c r="S17" s="684"/>
      <c r="T17" s="684"/>
      <c r="U17" s="684"/>
      <c r="V17" s="684"/>
      <c r="W17" s="684"/>
      <c r="X17" s="684"/>
      <c r="Y17" s="685"/>
      <c r="Z17" s="686">
        <v>0.2</v>
      </c>
      <c r="AA17" s="686"/>
      <c r="AB17" s="686"/>
      <c r="AC17" s="686"/>
      <c r="AD17" s="687">
        <v>24085</v>
      </c>
      <c r="AE17" s="687"/>
      <c r="AF17" s="687"/>
      <c r="AG17" s="687"/>
      <c r="AH17" s="687"/>
      <c r="AI17" s="687"/>
      <c r="AJ17" s="687"/>
      <c r="AK17" s="687"/>
      <c r="AL17" s="688">
        <v>0.5</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232</v>
      </c>
      <c r="BP17" s="686"/>
      <c r="BQ17" s="686"/>
      <c r="BR17" s="686"/>
      <c r="BS17" s="692" t="s">
        <v>129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389711</v>
      </c>
      <c r="CS17" s="684"/>
      <c r="CT17" s="684"/>
      <c r="CU17" s="684"/>
      <c r="CV17" s="684"/>
      <c r="CW17" s="684"/>
      <c r="CX17" s="684"/>
      <c r="CY17" s="685"/>
      <c r="CZ17" s="686">
        <v>3.7</v>
      </c>
      <c r="DA17" s="686"/>
      <c r="DB17" s="686"/>
      <c r="DC17" s="686"/>
      <c r="DD17" s="692" t="s">
        <v>232</v>
      </c>
      <c r="DE17" s="684"/>
      <c r="DF17" s="684"/>
      <c r="DG17" s="684"/>
      <c r="DH17" s="684"/>
      <c r="DI17" s="684"/>
      <c r="DJ17" s="684"/>
      <c r="DK17" s="684"/>
      <c r="DL17" s="684"/>
      <c r="DM17" s="684"/>
      <c r="DN17" s="684"/>
      <c r="DO17" s="684"/>
      <c r="DP17" s="685"/>
      <c r="DQ17" s="692">
        <v>383126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5300</v>
      </c>
      <c r="S18" s="684"/>
      <c r="T18" s="684"/>
      <c r="U18" s="684"/>
      <c r="V18" s="684"/>
      <c r="W18" s="684"/>
      <c r="X18" s="684"/>
      <c r="Y18" s="685"/>
      <c r="Z18" s="686">
        <v>0</v>
      </c>
      <c r="AA18" s="686"/>
      <c r="AB18" s="686"/>
      <c r="AC18" s="686"/>
      <c r="AD18" s="687">
        <v>5300</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129</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744</v>
      </c>
      <c r="S19" s="684"/>
      <c r="T19" s="684"/>
      <c r="U19" s="684"/>
      <c r="V19" s="684"/>
      <c r="W19" s="684"/>
      <c r="X19" s="684"/>
      <c r="Y19" s="685"/>
      <c r="Z19" s="686">
        <v>0</v>
      </c>
      <c r="AA19" s="686"/>
      <c r="AB19" s="686"/>
      <c r="AC19" s="686"/>
      <c r="AD19" s="687">
        <v>744</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232</v>
      </c>
      <c r="BP19" s="686"/>
      <c r="BQ19" s="686"/>
      <c r="BR19" s="686"/>
      <c r="BS19" s="692" t="s">
        <v>232</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129</v>
      </c>
      <c r="DA19" s="686"/>
      <c r="DB19" s="686"/>
      <c r="DC19" s="686"/>
      <c r="DD19" s="692" t="s">
        <v>232</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109</v>
      </c>
      <c r="S20" s="684"/>
      <c r="T20" s="684"/>
      <c r="U20" s="684"/>
      <c r="V20" s="684"/>
      <c r="W20" s="684"/>
      <c r="X20" s="684"/>
      <c r="Y20" s="685"/>
      <c r="Z20" s="686">
        <v>0</v>
      </c>
      <c r="AA20" s="686"/>
      <c r="AB20" s="686"/>
      <c r="AC20" s="686"/>
      <c r="AD20" s="687">
        <v>109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232</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10550680</v>
      </c>
      <c r="CS20" s="684"/>
      <c r="CT20" s="684"/>
      <c r="CU20" s="684"/>
      <c r="CV20" s="684"/>
      <c r="CW20" s="684"/>
      <c r="CX20" s="684"/>
      <c r="CY20" s="685"/>
      <c r="CZ20" s="686">
        <v>100</v>
      </c>
      <c r="DA20" s="686"/>
      <c r="DB20" s="686"/>
      <c r="DC20" s="686"/>
      <c r="DD20" s="692">
        <v>2129213</v>
      </c>
      <c r="DE20" s="684"/>
      <c r="DF20" s="684"/>
      <c r="DG20" s="684"/>
      <c r="DH20" s="684"/>
      <c r="DI20" s="684"/>
      <c r="DJ20" s="684"/>
      <c r="DK20" s="684"/>
      <c r="DL20" s="684"/>
      <c r="DM20" s="684"/>
      <c r="DN20" s="684"/>
      <c r="DO20" s="684"/>
      <c r="DP20" s="685"/>
      <c r="DQ20" s="692">
        <v>5743197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17932</v>
      </c>
      <c r="S21" s="684"/>
      <c r="T21" s="684"/>
      <c r="U21" s="684"/>
      <c r="V21" s="684"/>
      <c r="W21" s="684"/>
      <c r="X21" s="684"/>
      <c r="Y21" s="685"/>
      <c r="Z21" s="686">
        <v>0.2</v>
      </c>
      <c r="AA21" s="686"/>
      <c r="AB21" s="686"/>
      <c r="AC21" s="686"/>
      <c r="AD21" s="687">
        <v>17932</v>
      </c>
      <c r="AE21" s="687"/>
      <c r="AF21" s="687"/>
      <c r="AG21" s="687"/>
      <c r="AH21" s="687"/>
      <c r="AI21" s="687"/>
      <c r="AJ21" s="687"/>
      <c r="AK21" s="687"/>
      <c r="AL21" s="688">
        <v>0.3</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2133621</v>
      </c>
      <c r="S22" s="684"/>
      <c r="T22" s="684"/>
      <c r="U22" s="684"/>
      <c r="V22" s="684"/>
      <c r="W22" s="684"/>
      <c r="X22" s="684"/>
      <c r="Y22" s="685"/>
      <c r="Z22" s="686">
        <v>19.600000000000001</v>
      </c>
      <c r="AA22" s="686"/>
      <c r="AB22" s="686"/>
      <c r="AC22" s="686"/>
      <c r="AD22" s="687">
        <v>1977454</v>
      </c>
      <c r="AE22" s="687"/>
      <c r="AF22" s="687"/>
      <c r="AG22" s="687"/>
      <c r="AH22" s="687"/>
      <c r="AI22" s="687"/>
      <c r="AJ22" s="687"/>
      <c r="AK22" s="687"/>
      <c r="AL22" s="688">
        <v>38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232</v>
      </c>
      <c r="BP22" s="686"/>
      <c r="BQ22" s="686"/>
      <c r="BR22" s="686"/>
      <c r="BS22" s="692" t="s">
        <v>232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1977454</v>
      </c>
      <c r="S23" s="684"/>
      <c r="T23" s="684"/>
      <c r="U23" s="684"/>
      <c r="V23" s="684"/>
      <c r="W23" s="684"/>
      <c r="X23" s="684"/>
      <c r="Y23" s="685"/>
      <c r="Z23" s="686">
        <v>18.2</v>
      </c>
      <c r="AA23" s="686"/>
      <c r="AB23" s="686"/>
      <c r="AC23" s="686"/>
      <c r="AD23" s="687">
        <v>1977454</v>
      </c>
      <c r="AE23" s="687"/>
      <c r="AF23" s="687"/>
      <c r="AG23" s="687"/>
      <c r="AH23" s="687"/>
      <c r="AI23" s="687"/>
      <c r="AJ23" s="687"/>
      <c r="AK23" s="687"/>
      <c r="AL23" s="688">
        <v>38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129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156167</v>
      </c>
      <c r="S24" s="684"/>
      <c r="T24" s="684"/>
      <c r="U24" s="684"/>
      <c r="V24" s="684"/>
      <c r="W24" s="684"/>
      <c r="X24" s="684"/>
      <c r="Y24" s="685"/>
      <c r="Z24" s="686">
        <v>1.4</v>
      </c>
      <c r="AA24" s="686"/>
      <c r="AB24" s="686"/>
      <c r="AC24" s="686"/>
      <c r="AD24" s="687" t="s">
        <v>232</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129</v>
      </c>
      <c r="BP24" s="686"/>
      <c r="BQ24" s="686"/>
      <c r="BR24" s="686"/>
      <c r="BS24" s="692" t="s">
        <v>232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2895680</v>
      </c>
      <c r="CS24" s="673"/>
      <c r="CT24" s="673"/>
      <c r="CU24" s="673"/>
      <c r="CV24" s="673"/>
      <c r="CW24" s="673"/>
      <c r="CX24" s="673"/>
      <c r="CY24" s="674"/>
      <c r="CZ24" s="677">
        <v>27.4</v>
      </c>
      <c r="DA24" s="678"/>
      <c r="DB24" s="678"/>
      <c r="DC24" s="697"/>
      <c r="DD24" s="717">
        <v>2090297</v>
      </c>
      <c r="DE24" s="673"/>
      <c r="DF24" s="673"/>
      <c r="DG24" s="673"/>
      <c r="DH24" s="673"/>
      <c r="DI24" s="673"/>
      <c r="DJ24" s="673"/>
      <c r="DK24" s="674"/>
      <c r="DL24" s="717">
        <v>2072291</v>
      </c>
      <c r="DM24" s="673"/>
      <c r="DN24" s="673"/>
      <c r="DO24" s="673"/>
      <c r="DP24" s="673"/>
      <c r="DQ24" s="673"/>
      <c r="DR24" s="673"/>
      <c r="DS24" s="673"/>
      <c r="DT24" s="673"/>
      <c r="DU24" s="673"/>
      <c r="DV24" s="674"/>
      <c r="DW24" s="677">
        <v>38.9</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129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1469514</v>
      </c>
      <c r="CS25" s="720"/>
      <c r="CT25" s="720"/>
      <c r="CU25" s="720"/>
      <c r="CV25" s="720"/>
      <c r="CW25" s="720"/>
      <c r="CX25" s="720"/>
      <c r="CY25" s="721"/>
      <c r="CZ25" s="688">
        <v>13.9</v>
      </c>
      <c r="DA25" s="718"/>
      <c r="DB25" s="718"/>
      <c r="DC25" s="722"/>
      <c r="DD25" s="692">
        <v>1350987</v>
      </c>
      <c r="DE25" s="720"/>
      <c r="DF25" s="720"/>
      <c r="DG25" s="720"/>
      <c r="DH25" s="720"/>
      <c r="DI25" s="720"/>
      <c r="DJ25" s="720"/>
      <c r="DK25" s="721"/>
      <c r="DL25" s="692">
        <v>1332981</v>
      </c>
      <c r="DM25" s="720"/>
      <c r="DN25" s="720"/>
      <c r="DO25" s="720"/>
      <c r="DP25" s="720"/>
      <c r="DQ25" s="720"/>
      <c r="DR25" s="720"/>
      <c r="DS25" s="720"/>
      <c r="DT25" s="720"/>
      <c r="DU25" s="720"/>
      <c r="DV25" s="721"/>
      <c r="DW25" s="688">
        <v>25</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3733752</v>
      </c>
      <c r="S26" s="684"/>
      <c r="T26" s="684"/>
      <c r="U26" s="684"/>
      <c r="V26" s="684"/>
      <c r="W26" s="684"/>
      <c r="X26" s="684"/>
      <c r="Y26" s="685"/>
      <c r="Z26" s="686">
        <v>34.4</v>
      </c>
      <c r="AA26" s="686"/>
      <c r="AB26" s="686"/>
      <c r="AC26" s="686"/>
      <c r="AD26" s="687">
        <v>3577585</v>
      </c>
      <c r="AE26" s="687"/>
      <c r="AF26" s="687"/>
      <c r="AG26" s="687"/>
      <c r="AH26" s="687"/>
      <c r="AI26" s="687"/>
      <c r="AJ26" s="687"/>
      <c r="AK26" s="687"/>
      <c r="AL26" s="688">
        <v>68.7</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232</v>
      </c>
      <c r="BH26" s="684"/>
      <c r="BI26" s="684"/>
      <c r="BJ26" s="684"/>
      <c r="BK26" s="684"/>
      <c r="BL26" s="684"/>
      <c r="BM26" s="684"/>
      <c r="BN26" s="685"/>
      <c r="BO26" s="686" t="s">
        <v>232</v>
      </c>
      <c r="BP26" s="686"/>
      <c r="BQ26" s="686"/>
      <c r="BR26" s="686"/>
      <c r="BS26" s="692" t="s">
        <v>129</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720639</v>
      </c>
      <c r="CS26" s="684"/>
      <c r="CT26" s="684"/>
      <c r="CU26" s="684"/>
      <c r="CV26" s="684"/>
      <c r="CW26" s="684"/>
      <c r="CX26" s="684"/>
      <c r="CY26" s="685"/>
      <c r="CZ26" s="688">
        <v>6.8</v>
      </c>
      <c r="DA26" s="718"/>
      <c r="DB26" s="718"/>
      <c r="DC26" s="722"/>
      <c r="DD26" s="692">
        <v>709998</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1662</v>
      </c>
      <c r="S27" s="684"/>
      <c r="T27" s="684"/>
      <c r="U27" s="684"/>
      <c r="V27" s="684"/>
      <c r="W27" s="684"/>
      <c r="X27" s="684"/>
      <c r="Y27" s="685"/>
      <c r="Z27" s="686">
        <v>0</v>
      </c>
      <c r="AA27" s="686"/>
      <c r="AB27" s="686"/>
      <c r="AC27" s="686"/>
      <c r="AD27" s="687">
        <v>1662</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1340740</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1036455</v>
      </c>
      <c r="CS27" s="720"/>
      <c r="CT27" s="720"/>
      <c r="CU27" s="720"/>
      <c r="CV27" s="720"/>
      <c r="CW27" s="720"/>
      <c r="CX27" s="720"/>
      <c r="CY27" s="721"/>
      <c r="CZ27" s="688">
        <v>9.8000000000000007</v>
      </c>
      <c r="DA27" s="718"/>
      <c r="DB27" s="718"/>
      <c r="DC27" s="722"/>
      <c r="DD27" s="692">
        <v>356184</v>
      </c>
      <c r="DE27" s="720"/>
      <c r="DF27" s="720"/>
      <c r="DG27" s="720"/>
      <c r="DH27" s="720"/>
      <c r="DI27" s="720"/>
      <c r="DJ27" s="720"/>
      <c r="DK27" s="721"/>
      <c r="DL27" s="692">
        <v>356184</v>
      </c>
      <c r="DM27" s="720"/>
      <c r="DN27" s="720"/>
      <c r="DO27" s="720"/>
      <c r="DP27" s="720"/>
      <c r="DQ27" s="720"/>
      <c r="DR27" s="720"/>
      <c r="DS27" s="720"/>
      <c r="DT27" s="720"/>
      <c r="DU27" s="720"/>
      <c r="DV27" s="721"/>
      <c r="DW27" s="688">
        <v>6.7</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74735</v>
      </c>
      <c r="S28" s="684"/>
      <c r="T28" s="684"/>
      <c r="U28" s="684"/>
      <c r="V28" s="684"/>
      <c r="W28" s="684"/>
      <c r="X28" s="684"/>
      <c r="Y28" s="685"/>
      <c r="Z28" s="686">
        <v>0.7</v>
      </c>
      <c r="AA28" s="686"/>
      <c r="AB28" s="686"/>
      <c r="AC28" s="686"/>
      <c r="AD28" s="687" t="s">
        <v>129</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389711</v>
      </c>
      <c r="CS28" s="684"/>
      <c r="CT28" s="684"/>
      <c r="CU28" s="684"/>
      <c r="CV28" s="684"/>
      <c r="CW28" s="684"/>
      <c r="CX28" s="684"/>
      <c r="CY28" s="685"/>
      <c r="CZ28" s="688">
        <v>3.7</v>
      </c>
      <c r="DA28" s="718"/>
      <c r="DB28" s="718"/>
      <c r="DC28" s="722"/>
      <c r="DD28" s="692">
        <v>383126</v>
      </c>
      <c r="DE28" s="684"/>
      <c r="DF28" s="684"/>
      <c r="DG28" s="684"/>
      <c r="DH28" s="684"/>
      <c r="DI28" s="684"/>
      <c r="DJ28" s="684"/>
      <c r="DK28" s="685"/>
      <c r="DL28" s="692">
        <v>383126</v>
      </c>
      <c r="DM28" s="684"/>
      <c r="DN28" s="684"/>
      <c r="DO28" s="684"/>
      <c r="DP28" s="684"/>
      <c r="DQ28" s="684"/>
      <c r="DR28" s="684"/>
      <c r="DS28" s="684"/>
      <c r="DT28" s="684"/>
      <c r="DU28" s="684"/>
      <c r="DV28" s="685"/>
      <c r="DW28" s="688">
        <v>7.2</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132292</v>
      </c>
      <c r="S29" s="684"/>
      <c r="T29" s="684"/>
      <c r="U29" s="684"/>
      <c r="V29" s="684"/>
      <c r="W29" s="684"/>
      <c r="X29" s="684"/>
      <c r="Y29" s="685"/>
      <c r="Z29" s="686">
        <v>1.2</v>
      </c>
      <c r="AA29" s="686"/>
      <c r="AB29" s="686"/>
      <c r="AC29" s="686"/>
      <c r="AD29" s="687">
        <v>17985</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389711</v>
      </c>
      <c r="CS29" s="720"/>
      <c r="CT29" s="720"/>
      <c r="CU29" s="720"/>
      <c r="CV29" s="720"/>
      <c r="CW29" s="720"/>
      <c r="CX29" s="720"/>
      <c r="CY29" s="721"/>
      <c r="CZ29" s="688">
        <v>3.7</v>
      </c>
      <c r="DA29" s="718"/>
      <c r="DB29" s="718"/>
      <c r="DC29" s="722"/>
      <c r="DD29" s="692">
        <v>383126</v>
      </c>
      <c r="DE29" s="720"/>
      <c r="DF29" s="720"/>
      <c r="DG29" s="720"/>
      <c r="DH29" s="720"/>
      <c r="DI29" s="720"/>
      <c r="DJ29" s="720"/>
      <c r="DK29" s="721"/>
      <c r="DL29" s="692">
        <v>383126</v>
      </c>
      <c r="DM29" s="720"/>
      <c r="DN29" s="720"/>
      <c r="DO29" s="720"/>
      <c r="DP29" s="720"/>
      <c r="DQ29" s="720"/>
      <c r="DR29" s="720"/>
      <c r="DS29" s="720"/>
      <c r="DT29" s="720"/>
      <c r="DU29" s="720"/>
      <c r="DV29" s="721"/>
      <c r="DW29" s="688">
        <v>7.2</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42109</v>
      </c>
      <c r="S30" s="684"/>
      <c r="T30" s="684"/>
      <c r="U30" s="684"/>
      <c r="V30" s="684"/>
      <c r="W30" s="684"/>
      <c r="X30" s="684"/>
      <c r="Y30" s="685"/>
      <c r="Z30" s="686">
        <v>0.4</v>
      </c>
      <c r="AA30" s="686"/>
      <c r="AB30" s="686"/>
      <c r="AC30" s="686"/>
      <c r="AD30" s="687">
        <v>7667</v>
      </c>
      <c r="AE30" s="687"/>
      <c r="AF30" s="687"/>
      <c r="AG30" s="687"/>
      <c r="AH30" s="687"/>
      <c r="AI30" s="687"/>
      <c r="AJ30" s="687"/>
      <c r="AK30" s="687"/>
      <c r="AL30" s="688">
        <v>0.1</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359547</v>
      </c>
      <c r="CS30" s="684"/>
      <c r="CT30" s="684"/>
      <c r="CU30" s="684"/>
      <c r="CV30" s="684"/>
      <c r="CW30" s="684"/>
      <c r="CX30" s="684"/>
      <c r="CY30" s="685"/>
      <c r="CZ30" s="688">
        <v>3.4</v>
      </c>
      <c r="DA30" s="718"/>
      <c r="DB30" s="718"/>
      <c r="DC30" s="722"/>
      <c r="DD30" s="692">
        <v>353444</v>
      </c>
      <c r="DE30" s="684"/>
      <c r="DF30" s="684"/>
      <c r="DG30" s="684"/>
      <c r="DH30" s="684"/>
      <c r="DI30" s="684"/>
      <c r="DJ30" s="684"/>
      <c r="DK30" s="685"/>
      <c r="DL30" s="692">
        <v>353444</v>
      </c>
      <c r="DM30" s="684"/>
      <c r="DN30" s="684"/>
      <c r="DO30" s="684"/>
      <c r="DP30" s="684"/>
      <c r="DQ30" s="684"/>
      <c r="DR30" s="684"/>
      <c r="DS30" s="684"/>
      <c r="DT30" s="684"/>
      <c r="DU30" s="684"/>
      <c r="DV30" s="685"/>
      <c r="DW30" s="688">
        <v>6.6</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1853503</v>
      </c>
      <c r="S31" s="684"/>
      <c r="T31" s="684"/>
      <c r="U31" s="684"/>
      <c r="V31" s="684"/>
      <c r="W31" s="684"/>
      <c r="X31" s="684"/>
      <c r="Y31" s="685"/>
      <c r="Z31" s="686">
        <v>17.100000000000001</v>
      </c>
      <c r="AA31" s="686"/>
      <c r="AB31" s="686"/>
      <c r="AC31" s="686"/>
      <c r="AD31" s="687" t="s">
        <v>129</v>
      </c>
      <c r="AE31" s="687"/>
      <c r="AF31" s="687"/>
      <c r="AG31" s="687"/>
      <c r="AH31" s="687"/>
      <c r="AI31" s="687"/>
      <c r="AJ31" s="687"/>
      <c r="AK31" s="687"/>
      <c r="AL31" s="688" t="s">
        <v>232</v>
      </c>
      <c r="AM31" s="689"/>
      <c r="AN31" s="689"/>
      <c r="AO31" s="690"/>
      <c r="AP31" s="737" t="s">
        <v>310</v>
      </c>
      <c r="AQ31" s="738"/>
      <c r="AR31" s="738"/>
      <c r="AS31" s="738"/>
      <c r="AT31" s="743" t="s">
        <v>311</v>
      </c>
      <c r="AU31" s="231"/>
      <c r="AV31" s="231"/>
      <c r="AW31" s="231"/>
      <c r="AX31" s="669" t="s">
        <v>188</v>
      </c>
      <c r="AY31" s="670"/>
      <c r="AZ31" s="670"/>
      <c r="BA31" s="670"/>
      <c r="BB31" s="670"/>
      <c r="BC31" s="670"/>
      <c r="BD31" s="670"/>
      <c r="BE31" s="670"/>
      <c r="BF31" s="671"/>
      <c r="BG31" s="751">
        <v>98.1</v>
      </c>
      <c r="BH31" s="735"/>
      <c r="BI31" s="735"/>
      <c r="BJ31" s="735"/>
      <c r="BK31" s="735"/>
      <c r="BL31" s="735"/>
      <c r="BM31" s="678">
        <v>94.2</v>
      </c>
      <c r="BN31" s="735"/>
      <c r="BO31" s="735"/>
      <c r="BP31" s="735"/>
      <c r="BQ31" s="736"/>
      <c r="BR31" s="751">
        <v>98.1</v>
      </c>
      <c r="BS31" s="735"/>
      <c r="BT31" s="735"/>
      <c r="BU31" s="735"/>
      <c r="BV31" s="735"/>
      <c r="BW31" s="735"/>
      <c r="BX31" s="678">
        <v>94.4</v>
      </c>
      <c r="BY31" s="735"/>
      <c r="BZ31" s="735"/>
      <c r="CA31" s="735"/>
      <c r="CB31" s="736"/>
      <c r="CD31" s="725"/>
      <c r="CE31" s="726"/>
      <c r="CF31" s="698" t="s">
        <v>312</v>
      </c>
      <c r="CG31" s="699"/>
      <c r="CH31" s="699"/>
      <c r="CI31" s="699"/>
      <c r="CJ31" s="699"/>
      <c r="CK31" s="699"/>
      <c r="CL31" s="699"/>
      <c r="CM31" s="699"/>
      <c r="CN31" s="699"/>
      <c r="CO31" s="699"/>
      <c r="CP31" s="699"/>
      <c r="CQ31" s="700"/>
      <c r="CR31" s="683">
        <v>30164</v>
      </c>
      <c r="CS31" s="720"/>
      <c r="CT31" s="720"/>
      <c r="CU31" s="720"/>
      <c r="CV31" s="720"/>
      <c r="CW31" s="720"/>
      <c r="CX31" s="720"/>
      <c r="CY31" s="721"/>
      <c r="CZ31" s="688">
        <v>0.3</v>
      </c>
      <c r="DA31" s="718"/>
      <c r="DB31" s="718"/>
      <c r="DC31" s="722"/>
      <c r="DD31" s="692">
        <v>29682</v>
      </c>
      <c r="DE31" s="720"/>
      <c r="DF31" s="720"/>
      <c r="DG31" s="720"/>
      <c r="DH31" s="720"/>
      <c r="DI31" s="720"/>
      <c r="DJ31" s="720"/>
      <c r="DK31" s="721"/>
      <c r="DL31" s="692">
        <v>29682</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v>521771</v>
      </c>
      <c r="S32" s="684"/>
      <c r="T32" s="684"/>
      <c r="U32" s="684"/>
      <c r="V32" s="684"/>
      <c r="W32" s="684"/>
      <c r="X32" s="684"/>
      <c r="Y32" s="685"/>
      <c r="Z32" s="686">
        <v>4.8</v>
      </c>
      <c r="AA32" s="686"/>
      <c r="AB32" s="686"/>
      <c r="AC32" s="686"/>
      <c r="AD32" s="687">
        <v>521771</v>
      </c>
      <c r="AE32" s="687"/>
      <c r="AF32" s="687"/>
      <c r="AG32" s="687"/>
      <c r="AH32" s="687"/>
      <c r="AI32" s="687"/>
      <c r="AJ32" s="687"/>
      <c r="AK32" s="687"/>
      <c r="AL32" s="688">
        <v>10</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98.3</v>
      </c>
      <c r="BH32" s="720"/>
      <c r="BI32" s="720"/>
      <c r="BJ32" s="720"/>
      <c r="BK32" s="720"/>
      <c r="BL32" s="720"/>
      <c r="BM32" s="689">
        <v>96.1</v>
      </c>
      <c r="BN32" s="749"/>
      <c r="BO32" s="749"/>
      <c r="BP32" s="749"/>
      <c r="BQ32" s="750"/>
      <c r="BR32" s="752">
        <v>98.3</v>
      </c>
      <c r="BS32" s="720"/>
      <c r="BT32" s="720"/>
      <c r="BU32" s="720"/>
      <c r="BV32" s="720"/>
      <c r="BW32" s="720"/>
      <c r="BX32" s="689">
        <v>96.2</v>
      </c>
      <c r="BY32" s="749"/>
      <c r="BZ32" s="749"/>
      <c r="CA32" s="749"/>
      <c r="CB32" s="750"/>
      <c r="CD32" s="727"/>
      <c r="CE32" s="728"/>
      <c r="CF32" s="698" t="s">
        <v>316</v>
      </c>
      <c r="CG32" s="699"/>
      <c r="CH32" s="699"/>
      <c r="CI32" s="699"/>
      <c r="CJ32" s="699"/>
      <c r="CK32" s="699"/>
      <c r="CL32" s="699"/>
      <c r="CM32" s="699"/>
      <c r="CN32" s="699"/>
      <c r="CO32" s="699"/>
      <c r="CP32" s="699"/>
      <c r="CQ32" s="700"/>
      <c r="CR32" s="683" t="s">
        <v>232</v>
      </c>
      <c r="CS32" s="684"/>
      <c r="CT32" s="684"/>
      <c r="CU32" s="684"/>
      <c r="CV32" s="684"/>
      <c r="CW32" s="684"/>
      <c r="CX32" s="684"/>
      <c r="CY32" s="685"/>
      <c r="CZ32" s="688" t="s">
        <v>129</v>
      </c>
      <c r="DA32" s="718"/>
      <c r="DB32" s="718"/>
      <c r="DC32" s="722"/>
      <c r="DD32" s="692" t="s">
        <v>232</v>
      </c>
      <c r="DE32" s="684"/>
      <c r="DF32" s="684"/>
      <c r="DG32" s="684"/>
      <c r="DH32" s="684"/>
      <c r="DI32" s="684"/>
      <c r="DJ32" s="684"/>
      <c r="DK32" s="685"/>
      <c r="DL32" s="692" t="s">
        <v>232</v>
      </c>
      <c r="DM32" s="684"/>
      <c r="DN32" s="684"/>
      <c r="DO32" s="684"/>
      <c r="DP32" s="684"/>
      <c r="DQ32" s="684"/>
      <c r="DR32" s="684"/>
      <c r="DS32" s="684"/>
      <c r="DT32" s="684"/>
      <c r="DU32" s="684"/>
      <c r="DV32" s="685"/>
      <c r="DW32" s="688" t="s">
        <v>129</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1416546</v>
      </c>
      <c r="S33" s="684"/>
      <c r="T33" s="684"/>
      <c r="U33" s="684"/>
      <c r="V33" s="684"/>
      <c r="W33" s="684"/>
      <c r="X33" s="684"/>
      <c r="Y33" s="685"/>
      <c r="Z33" s="686">
        <v>13</v>
      </c>
      <c r="AA33" s="686"/>
      <c r="AB33" s="686"/>
      <c r="AC33" s="686"/>
      <c r="AD33" s="687" t="s">
        <v>232</v>
      </c>
      <c r="AE33" s="687"/>
      <c r="AF33" s="687"/>
      <c r="AG33" s="687"/>
      <c r="AH33" s="687"/>
      <c r="AI33" s="687"/>
      <c r="AJ33" s="687"/>
      <c r="AK33" s="687"/>
      <c r="AL33" s="688" t="s">
        <v>129</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97.6</v>
      </c>
      <c r="BH33" s="754"/>
      <c r="BI33" s="754"/>
      <c r="BJ33" s="754"/>
      <c r="BK33" s="754"/>
      <c r="BL33" s="754"/>
      <c r="BM33" s="755">
        <v>91.8</v>
      </c>
      <c r="BN33" s="754"/>
      <c r="BO33" s="754"/>
      <c r="BP33" s="754"/>
      <c r="BQ33" s="756"/>
      <c r="BR33" s="753">
        <v>97.6</v>
      </c>
      <c r="BS33" s="754"/>
      <c r="BT33" s="754"/>
      <c r="BU33" s="754"/>
      <c r="BV33" s="754"/>
      <c r="BW33" s="754"/>
      <c r="BX33" s="755">
        <v>91.9</v>
      </c>
      <c r="BY33" s="754"/>
      <c r="BZ33" s="754"/>
      <c r="CA33" s="754"/>
      <c r="CB33" s="756"/>
      <c r="CD33" s="698" t="s">
        <v>319</v>
      </c>
      <c r="CE33" s="699"/>
      <c r="CF33" s="699"/>
      <c r="CG33" s="699"/>
      <c r="CH33" s="699"/>
      <c r="CI33" s="699"/>
      <c r="CJ33" s="699"/>
      <c r="CK33" s="699"/>
      <c r="CL33" s="699"/>
      <c r="CM33" s="699"/>
      <c r="CN33" s="699"/>
      <c r="CO33" s="699"/>
      <c r="CP33" s="699"/>
      <c r="CQ33" s="700"/>
      <c r="CR33" s="683">
        <v>5525787</v>
      </c>
      <c r="CS33" s="720"/>
      <c r="CT33" s="720"/>
      <c r="CU33" s="720"/>
      <c r="CV33" s="720"/>
      <c r="CW33" s="720"/>
      <c r="CX33" s="720"/>
      <c r="CY33" s="721"/>
      <c r="CZ33" s="688">
        <v>52.4</v>
      </c>
      <c r="DA33" s="718"/>
      <c r="DB33" s="718"/>
      <c r="DC33" s="722"/>
      <c r="DD33" s="692">
        <v>3205944</v>
      </c>
      <c r="DE33" s="720"/>
      <c r="DF33" s="720"/>
      <c r="DG33" s="720"/>
      <c r="DH33" s="720"/>
      <c r="DI33" s="720"/>
      <c r="DJ33" s="720"/>
      <c r="DK33" s="721"/>
      <c r="DL33" s="692">
        <v>2662653</v>
      </c>
      <c r="DM33" s="720"/>
      <c r="DN33" s="720"/>
      <c r="DO33" s="720"/>
      <c r="DP33" s="720"/>
      <c r="DQ33" s="720"/>
      <c r="DR33" s="720"/>
      <c r="DS33" s="720"/>
      <c r="DT33" s="720"/>
      <c r="DU33" s="720"/>
      <c r="DV33" s="721"/>
      <c r="DW33" s="688">
        <v>50</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2096901</v>
      </c>
      <c r="S34" s="684"/>
      <c r="T34" s="684"/>
      <c r="U34" s="684"/>
      <c r="V34" s="684"/>
      <c r="W34" s="684"/>
      <c r="X34" s="684"/>
      <c r="Y34" s="685"/>
      <c r="Z34" s="686">
        <v>19.3</v>
      </c>
      <c r="AA34" s="686"/>
      <c r="AB34" s="686"/>
      <c r="AC34" s="686"/>
      <c r="AD34" s="687">
        <v>1075943</v>
      </c>
      <c r="AE34" s="687"/>
      <c r="AF34" s="687"/>
      <c r="AG34" s="687"/>
      <c r="AH34" s="687"/>
      <c r="AI34" s="687"/>
      <c r="AJ34" s="687"/>
      <c r="AK34" s="687"/>
      <c r="AL34" s="688">
        <v>20.7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1672869</v>
      </c>
      <c r="CS34" s="684"/>
      <c r="CT34" s="684"/>
      <c r="CU34" s="684"/>
      <c r="CV34" s="684"/>
      <c r="CW34" s="684"/>
      <c r="CX34" s="684"/>
      <c r="CY34" s="685"/>
      <c r="CZ34" s="688">
        <v>15.9</v>
      </c>
      <c r="DA34" s="718"/>
      <c r="DB34" s="718"/>
      <c r="DC34" s="722"/>
      <c r="DD34" s="692">
        <v>1209694</v>
      </c>
      <c r="DE34" s="684"/>
      <c r="DF34" s="684"/>
      <c r="DG34" s="684"/>
      <c r="DH34" s="684"/>
      <c r="DI34" s="684"/>
      <c r="DJ34" s="684"/>
      <c r="DK34" s="685"/>
      <c r="DL34" s="692">
        <v>996507</v>
      </c>
      <c r="DM34" s="684"/>
      <c r="DN34" s="684"/>
      <c r="DO34" s="684"/>
      <c r="DP34" s="684"/>
      <c r="DQ34" s="684"/>
      <c r="DR34" s="684"/>
      <c r="DS34" s="684"/>
      <c r="DT34" s="684"/>
      <c r="DU34" s="684"/>
      <c r="DV34" s="685"/>
      <c r="DW34" s="688">
        <v>18.7</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79179</v>
      </c>
      <c r="S35" s="684"/>
      <c r="T35" s="684"/>
      <c r="U35" s="684"/>
      <c r="V35" s="684"/>
      <c r="W35" s="684"/>
      <c r="X35" s="684"/>
      <c r="Y35" s="685"/>
      <c r="Z35" s="686">
        <v>0.7</v>
      </c>
      <c r="AA35" s="686"/>
      <c r="AB35" s="686"/>
      <c r="AC35" s="686"/>
      <c r="AD35" s="687" t="s">
        <v>129</v>
      </c>
      <c r="AE35" s="687"/>
      <c r="AF35" s="687"/>
      <c r="AG35" s="687"/>
      <c r="AH35" s="687"/>
      <c r="AI35" s="687"/>
      <c r="AJ35" s="687"/>
      <c r="AK35" s="687"/>
      <c r="AL35" s="688" t="s">
        <v>232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93674</v>
      </c>
      <c r="CS35" s="720"/>
      <c r="CT35" s="720"/>
      <c r="CU35" s="720"/>
      <c r="CV35" s="720"/>
      <c r="CW35" s="720"/>
      <c r="CX35" s="720"/>
      <c r="CY35" s="721"/>
      <c r="CZ35" s="688">
        <v>0.9</v>
      </c>
      <c r="DA35" s="718"/>
      <c r="DB35" s="718"/>
      <c r="DC35" s="722"/>
      <c r="DD35" s="692">
        <v>81543</v>
      </c>
      <c r="DE35" s="720"/>
      <c r="DF35" s="720"/>
      <c r="DG35" s="720"/>
      <c r="DH35" s="720"/>
      <c r="DI35" s="720"/>
      <c r="DJ35" s="720"/>
      <c r="DK35" s="721"/>
      <c r="DL35" s="692">
        <v>39171</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319687</v>
      </c>
      <c r="S36" s="684"/>
      <c r="T36" s="684"/>
      <c r="U36" s="684"/>
      <c r="V36" s="684"/>
      <c r="W36" s="684"/>
      <c r="X36" s="684"/>
      <c r="Y36" s="685"/>
      <c r="Z36" s="686">
        <v>2.9</v>
      </c>
      <c r="AA36" s="686"/>
      <c r="AB36" s="686"/>
      <c r="AC36" s="686"/>
      <c r="AD36" s="687" t="s">
        <v>129</v>
      </c>
      <c r="AE36" s="687"/>
      <c r="AF36" s="687"/>
      <c r="AG36" s="687"/>
      <c r="AH36" s="687"/>
      <c r="AI36" s="687"/>
      <c r="AJ36" s="687"/>
      <c r="AK36" s="687"/>
      <c r="AL36" s="688" t="s">
        <v>129</v>
      </c>
      <c r="AM36" s="689"/>
      <c r="AN36" s="689"/>
      <c r="AO36" s="690"/>
      <c r="AP36" s="235"/>
      <c r="AQ36" s="757" t="s">
        <v>327</v>
      </c>
      <c r="AR36" s="758"/>
      <c r="AS36" s="758"/>
      <c r="AT36" s="758"/>
      <c r="AU36" s="758"/>
      <c r="AV36" s="758"/>
      <c r="AW36" s="758"/>
      <c r="AX36" s="758"/>
      <c r="AY36" s="759"/>
      <c r="AZ36" s="672">
        <v>524711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39371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2842082</v>
      </c>
      <c r="CS36" s="684"/>
      <c r="CT36" s="684"/>
      <c r="CU36" s="684"/>
      <c r="CV36" s="684"/>
      <c r="CW36" s="684"/>
      <c r="CX36" s="684"/>
      <c r="CY36" s="685"/>
      <c r="CZ36" s="688">
        <v>26.9</v>
      </c>
      <c r="DA36" s="718"/>
      <c r="DB36" s="718"/>
      <c r="DC36" s="722"/>
      <c r="DD36" s="692">
        <v>1291999</v>
      </c>
      <c r="DE36" s="684"/>
      <c r="DF36" s="684"/>
      <c r="DG36" s="684"/>
      <c r="DH36" s="684"/>
      <c r="DI36" s="684"/>
      <c r="DJ36" s="684"/>
      <c r="DK36" s="685"/>
      <c r="DL36" s="692">
        <v>1204336</v>
      </c>
      <c r="DM36" s="684"/>
      <c r="DN36" s="684"/>
      <c r="DO36" s="684"/>
      <c r="DP36" s="684"/>
      <c r="DQ36" s="684"/>
      <c r="DR36" s="684"/>
      <c r="DS36" s="684"/>
      <c r="DT36" s="684"/>
      <c r="DU36" s="684"/>
      <c r="DV36" s="685"/>
      <c r="DW36" s="688">
        <v>22.6</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196284</v>
      </c>
      <c r="S37" s="684"/>
      <c r="T37" s="684"/>
      <c r="U37" s="684"/>
      <c r="V37" s="684"/>
      <c r="W37" s="684"/>
      <c r="X37" s="684"/>
      <c r="Y37" s="685"/>
      <c r="Z37" s="686">
        <v>1.8</v>
      </c>
      <c r="AA37" s="686"/>
      <c r="AB37" s="686"/>
      <c r="AC37" s="686"/>
      <c r="AD37" s="687" t="s">
        <v>129</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67325</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-117442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423352</v>
      </c>
      <c r="CS37" s="720"/>
      <c r="CT37" s="720"/>
      <c r="CU37" s="720"/>
      <c r="CV37" s="720"/>
      <c r="CW37" s="720"/>
      <c r="CX37" s="720"/>
      <c r="CY37" s="721"/>
      <c r="CZ37" s="688">
        <v>4</v>
      </c>
      <c r="DA37" s="718"/>
      <c r="DB37" s="718"/>
      <c r="DC37" s="722"/>
      <c r="DD37" s="692">
        <v>423352</v>
      </c>
      <c r="DE37" s="720"/>
      <c r="DF37" s="720"/>
      <c r="DG37" s="720"/>
      <c r="DH37" s="720"/>
      <c r="DI37" s="720"/>
      <c r="DJ37" s="720"/>
      <c r="DK37" s="721"/>
      <c r="DL37" s="692">
        <v>423352</v>
      </c>
      <c r="DM37" s="720"/>
      <c r="DN37" s="720"/>
      <c r="DO37" s="720"/>
      <c r="DP37" s="720"/>
      <c r="DQ37" s="720"/>
      <c r="DR37" s="720"/>
      <c r="DS37" s="720"/>
      <c r="DT37" s="720"/>
      <c r="DU37" s="720"/>
      <c r="DV37" s="721"/>
      <c r="DW37" s="688">
        <v>7.9</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181025</v>
      </c>
      <c r="S38" s="684"/>
      <c r="T38" s="684"/>
      <c r="U38" s="684"/>
      <c r="V38" s="684"/>
      <c r="W38" s="684"/>
      <c r="X38" s="684"/>
      <c r="Y38" s="685"/>
      <c r="Z38" s="686">
        <v>1.7</v>
      </c>
      <c r="AA38" s="686"/>
      <c r="AB38" s="686"/>
      <c r="AC38" s="686"/>
      <c r="AD38" s="687">
        <v>5244</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5754</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2199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518957</v>
      </c>
      <c r="CS38" s="684"/>
      <c r="CT38" s="684"/>
      <c r="CU38" s="684"/>
      <c r="CV38" s="684"/>
      <c r="CW38" s="684"/>
      <c r="CX38" s="684"/>
      <c r="CY38" s="685"/>
      <c r="CZ38" s="688">
        <v>4.9000000000000004</v>
      </c>
      <c r="DA38" s="718"/>
      <c r="DB38" s="718"/>
      <c r="DC38" s="722"/>
      <c r="DD38" s="692">
        <v>454484</v>
      </c>
      <c r="DE38" s="684"/>
      <c r="DF38" s="684"/>
      <c r="DG38" s="684"/>
      <c r="DH38" s="684"/>
      <c r="DI38" s="684"/>
      <c r="DJ38" s="684"/>
      <c r="DK38" s="685"/>
      <c r="DL38" s="692">
        <v>422639</v>
      </c>
      <c r="DM38" s="684"/>
      <c r="DN38" s="684"/>
      <c r="DO38" s="684"/>
      <c r="DP38" s="684"/>
      <c r="DQ38" s="684"/>
      <c r="DR38" s="684"/>
      <c r="DS38" s="684"/>
      <c r="DT38" s="684"/>
      <c r="DU38" s="684"/>
      <c r="DV38" s="685"/>
      <c r="DW38" s="688">
        <v>7.9</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219200</v>
      </c>
      <c r="S39" s="684"/>
      <c r="T39" s="684"/>
      <c r="U39" s="684"/>
      <c r="V39" s="684"/>
      <c r="W39" s="684"/>
      <c r="X39" s="684"/>
      <c r="Y39" s="685"/>
      <c r="Z39" s="686">
        <v>2</v>
      </c>
      <c r="AA39" s="686"/>
      <c r="AB39" s="686"/>
      <c r="AC39" s="686"/>
      <c r="AD39" s="687" t="s">
        <v>232</v>
      </c>
      <c r="AE39" s="687"/>
      <c r="AF39" s="687"/>
      <c r="AG39" s="687"/>
      <c r="AH39" s="687"/>
      <c r="AI39" s="687"/>
      <c r="AJ39" s="687"/>
      <c r="AK39" s="687"/>
      <c r="AL39" s="688" t="s">
        <v>232</v>
      </c>
      <c r="AM39" s="689"/>
      <c r="AN39" s="689"/>
      <c r="AO39" s="690"/>
      <c r="AQ39" s="761" t="s">
        <v>339</v>
      </c>
      <c r="AR39" s="762"/>
      <c r="AS39" s="762"/>
      <c r="AT39" s="762"/>
      <c r="AU39" s="762"/>
      <c r="AV39" s="762"/>
      <c r="AW39" s="762"/>
      <c r="AX39" s="762"/>
      <c r="AY39" s="763"/>
      <c r="AZ39" s="683" t="s">
        <v>129</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3617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384165</v>
      </c>
      <c r="CS39" s="720"/>
      <c r="CT39" s="720"/>
      <c r="CU39" s="720"/>
      <c r="CV39" s="720"/>
      <c r="CW39" s="720"/>
      <c r="CX39" s="720"/>
      <c r="CY39" s="721"/>
      <c r="CZ39" s="688">
        <v>3.6</v>
      </c>
      <c r="DA39" s="718"/>
      <c r="DB39" s="718"/>
      <c r="DC39" s="722"/>
      <c r="DD39" s="692">
        <v>168224</v>
      </c>
      <c r="DE39" s="720"/>
      <c r="DF39" s="720"/>
      <c r="DG39" s="720"/>
      <c r="DH39" s="720"/>
      <c r="DI39" s="720"/>
      <c r="DJ39" s="720"/>
      <c r="DK39" s="721"/>
      <c r="DL39" s="692" t="s">
        <v>129</v>
      </c>
      <c r="DM39" s="720"/>
      <c r="DN39" s="720"/>
      <c r="DO39" s="720"/>
      <c r="DP39" s="720"/>
      <c r="DQ39" s="720"/>
      <c r="DR39" s="720"/>
      <c r="DS39" s="720"/>
      <c r="DT39" s="720"/>
      <c r="DU39" s="720"/>
      <c r="DV39" s="721"/>
      <c r="DW39" s="688" t="s">
        <v>232</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232</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63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14040</v>
      </c>
      <c r="CS40" s="684"/>
      <c r="CT40" s="684"/>
      <c r="CU40" s="684"/>
      <c r="CV40" s="684"/>
      <c r="CW40" s="684"/>
      <c r="CX40" s="684"/>
      <c r="CY40" s="685"/>
      <c r="CZ40" s="688">
        <v>0.1</v>
      </c>
      <c r="DA40" s="718"/>
      <c r="DB40" s="718"/>
      <c r="DC40" s="722"/>
      <c r="DD40" s="692" t="s">
        <v>232</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118700</v>
      </c>
      <c r="S41" s="684"/>
      <c r="T41" s="684"/>
      <c r="U41" s="684"/>
      <c r="V41" s="684"/>
      <c r="W41" s="684"/>
      <c r="X41" s="684"/>
      <c r="Y41" s="685"/>
      <c r="Z41" s="686">
        <v>1.1000000000000001</v>
      </c>
      <c r="AA41" s="686"/>
      <c r="AB41" s="686"/>
      <c r="AC41" s="686"/>
      <c r="AD41" s="687" t="s">
        <v>129</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301344</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232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232</v>
      </c>
      <c r="DA41" s="718"/>
      <c r="DB41" s="718"/>
      <c r="DC41" s="722"/>
      <c r="DD41" s="692" t="s">
        <v>232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10868646</v>
      </c>
      <c r="S42" s="769"/>
      <c r="T42" s="769"/>
      <c r="U42" s="769"/>
      <c r="V42" s="769"/>
      <c r="W42" s="769"/>
      <c r="X42" s="769"/>
      <c r="Y42" s="777"/>
      <c r="Z42" s="778">
        <v>100</v>
      </c>
      <c r="AA42" s="778"/>
      <c r="AB42" s="778"/>
      <c r="AC42" s="778"/>
      <c r="AD42" s="779">
        <v>5207857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150288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321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2129213</v>
      </c>
      <c r="CS42" s="684"/>
      <c r="CT42" s="684"/>
      <c r="CU42" s="684"/>
      <c r="CV42" s="684"/>
      <c r="CW42" s="684"/>
      <c r="CX42" s="684"/>
      <c r="CY42" s="685"/>
      <c r="CZ42" s="688">
        <v>20.2</v>
      </c>
      <c r="DA42" s="689"/>
      <c r="DB42" s="689"/>
      <c r="DC42" s="701"/>
      <c r="DD42" s="692">
        <v>446956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129</v>
      </c>
      <c r="CS43" s="720"/>
      <c r="CT43" s="720"/>
      <c r="CU43" s="720"/>
      <c r="CV43" s="720"/>
      <c r="CW43" s="720"/>
      <c r="CX43" s="720"/>
      <c r="CY43" s="721"/>
      <c r="CZ43" s="688" t="s">
        <v>129</v>
      </c>
      <c r="DA43" s="718"/>
      <c r="DB43" s="718"/>
      <c r="DC43" s="722"/>
      <c r="DD43" s="692" t="s">
        <v>232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2129213</v>
      </c>
      <c r="CS44" s="684"/>
      <c r="CT44" s="684"/>
      <c r="CU44" s="684"/>
      <c r="CV44" s="684"/>
      <c r="CW44" s="684"/>
      <c r="CX44" s="684"/>
      <c r="CY44" s="685"/>
      <c r="CZ44" s="688">
        <v>20.2</v>
      </c>
      <c r="DA44" s="689"/>
      <c r="DB44" s="689"/>
      <c r="DC44" s="701"/>
      <c r="DD44" s="692">
        <v>446956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1878169</v>
      </c>
      <c r="CS45" s="720"/>
      <c r="CT45" s="720"/>
      <c r="CU45" s="720"/>
      <c r="CV45" s="720"/>
      <c r="CW45" s="720"/>
      <c r="CX45" s="720"/>
      <c r="CY45" s="721"/>
      <c r="CZ45" s="688">
        <v>17.8</v>
      </c>
      <c r="DA45" s="718"/>
      <c r="DB45" s="718"/>
      <c r="DC45" s="722"/>
      <c r="DD45" s="692">
        <v>209460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251044</v>
      </c>
      <c r="CS46" s="684"/>
      <c r="CT46" s="684"/>
      <c r="CU46" s="684"/>
      <c r="CV46" s="684"/>
      <c r="CW46" s="684"/>
      <c r="CX46" s="684"/>
      <c r="CY46" s="685"/>
      <c r="CZ46" s="688">
        <v>2.4</v>
      </c>
      <c r="DA46" s="689"/>
      <c r="DB46" s="689"/>
      <c r="DC46" s="701"/>
      <c r="DD46" s="692">
        <v>237496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129</v>
      </c>
      <c r="CS47" s="720"/>
      <c r="CT47" s="720"/>
      <c r="CU47" s="720"/>
      <c r="CV47" s="720"/>
      <c r="CW47" s="720"/>
      <c r="CX47" s="720"/>
      <c r="CY47" s="721"/>
      <c r="CZ47" s="688" t="s">
        <v>129</v>
      </c>
      <c r="DA47" s="718"/>
      <c r="DB47" s="718"/>
      <c r="DC47" s="722"/>
      <c r="DD47" s="692" t="s">
        <v>129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10550680</v>
      </c>
      <c r="CS49" s="754"/>
      <c r="CT49" s="754"/>
      <c r="CU49" s="754"/>
      <c r="CV49" s="754"/>
      <c r="CW49" s="754"/>
      <c r="CX49" s="754"/>
      <c r="CY49" s="785"/>
      <c r="CZ49" s="780">
        <v>100</v>
      </c>
      <c r="DA49" s="786"/>
      <c r="DB49" s="786"/>
      <c r="DC49" s="787"/>
      <c r="DD49" s="788">
        <v>5743197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t5j5PyjuQ3Um/nQTDBHOKLt15W+Z9l6gIySj9MsiIGxb8bQ088auRvrA04xkbElWH8dw4qqd7lMq6Qwm3GXDA==" saltValue="7KIAajfrOG91CFG4Xyzy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10847</v>
      </c>
      <c r="R7" s="819"/>
      <c r="S7" s="819"/>
      <c r="T7" s="819"/>
      <c r="U7" s="819"/>
      <c r="V7" s="819">
        <v>10533</v>
      </c>
      <c r="W7" s="819"/>
      <c r="X7" s="819"/>
      <c r="Y7" s="819"/>
      <c r="Z7" s="819"/>
      <c r="AA7" s="819">
        <v>315</v>
      </c>
      <c r="AB7" s="819"/>
      <c r="AC7" s="819"/>
      <c r="AD7" s="819"/>
      <c r="AE7" s="820"/>
      <c r="AF7" s="821">
        <v>241</v>
      </c>
      <c r="AG7" s="822"/>
      <c r="AH7" s="822"/>
      <c r="AI7" s="822"/>
      <c r="AJ7" s="823"/>
      <c r="AK7" s="858"/>
      <c r="AL7" s="859"/>
      <c r="AM7" s="859"/>
      <c r="AN7" s="859"/>
      <c r="AO7" s="859"/>
      <c r="AP7" s="859">
        <v>3613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26</v>
      </c>
      <c r="R8" s="843"/>
      <c r="S8" s="843"/>
      <c r="T8" s="843"/>
      <c r="U8" s="843"/>
      <c r="V8" s="843">
        <v>23</v>
      </c>
      <c r="W8" s="843"/>
      <c r="X8" s="843"/>
      <c r="Y8" s="843"/>
      <c r="Z8" s="843"/>
      <c r="AA8" s="843">
        <v>3</v>
      </c>
      <c r="AB8" s="843"/>
      <c r="AC8" s="843"/>
      <c r="AD8" s="843"/>
      <c r="AE8" s="844"/>
      <c r="AF8" s="845">
        <v>3</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10869</v>
      </c>
      <c r="R23" s="878"/>
      <c r="S23" s="878"/>
      <c r="T23" s="878"/>
      <c r="U23" s="878"/>
      <c r="V23" s="878">
        <v>10551</v>
      </c>
      <c r="W23" s="878"/>
      <c r="X23" s="878"/>
      <c r="Y23" s="878"/>
      <c r="Z23" s="878"/>
      <c r="AA23" s="878">
        <v>318</v>
      </c>
      <c r="AB23" s="878"/>
      <c r="AC23" s="878"/>
      <c r="AD23" s="878"/>
      <c r="AE23" s="879"/>
      <c r="AF23" s="880">
        <v>244</v>
      </c>
      <c r="AG23" s="878"/>
      <c r="AH23" s="878"/>
      <c r="AI23" s="878"/>
      <c r="AJ23" s="881"/>
      <c r="AK23" s="882"/>
      <c r="AL23" s="883"/>
      <c r="AM23" s="883"/>
      <c r="AN23" s="883"/>
      <c r="AO23" s="883"/>
      <c r="AP23" s="878">
        <v>3613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1843</v>
      </c>
      <c r="R28" s="907"/>
      <c r="S28" s="907"/>
      <c r="T28" s="907"/>
      <c r="U28" s="907"/>
      <c r="V28" s="907">
        <v>1803</v>
      </c>
      <c r="W28" s="907"/>
      <c r="X28" s="907"/>
      <c r="Y28" s="907"/>
      <c r="Z28" s="907"/>
      <c r="AA28" s="907">
        <v>39</v>
      </c>
      <c r="AB28" s="907"/>
      <c r="AC28" s="907"/>
      <c r="AD28" s="907"/>
      <c r="AE28" s="908"/>
      <c r="AF28" s="909">
        <v>39</v>
      </c>
      <c r="AG28" s="907"/>
      <c r="AH28" s="907"/>
      <c r="AI28" s="907"/>
      <c r="AJ28" s="910"/>
      <c r="AK28" s="911">
        <v>301</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163</v>
      </c>
      <c r="R29" s="843"/>
      <c r="S29" s="843"/>
      <c r="T29" s="843"/>
      <c r="U29" s="843"/>
      <c r="V29" s="843">
        <v>162</v>
      </c>
      <c r="W29" s="843"/>
      <c r="X29" s="843"/>
      <c r="Y29" s="843"/>
      <c r="Z29" s="843"/>
      <c r="AA29" s="843">
        <v>1</v>
      </c>
      <c r="AB29" s="843"/>
      <c r="AC29" s="843"/>
      <c r="AD29" s="843"/>
      <c r="AE29" s="844"/>
      <c r="AF29" s="845">
        <v>1</v>
      </c>
      <c r="AG29" s="846"/>
      <c r="AH29" s="846"/>
      <c r="AI29" s="846"/>
      <c r="AJ29" s="847"/>
      <c r="AK29" s="914">
        <v>39</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529</v>
      </c>
      <c r="R30" s="843"/>
      <c r="S30" s="843"/>
      <c r="T30" s="843"/>
      <c r="U30" s="843"/>
      <c r="V30" s="843">
        <v>25</v>
      </c>
      <c r="W30" s="843"/>
      <c r="X30" s="843"/>
      <c r="Y30" s="843"/>
      <c r="Z30" s="843"/>
      <c r="AA30" s="843">
        <v>504</v>
      </c>
      <c r="AB30" s="843"/>
      <c r="AC30" s="843"/>
      <c r="AD30" s="843"/>
      <c r="AE30" s="844"/>
      <c r="AF30" s="845">
        <v>504</v>
      </c>
      <c r="AG30" s="846"/>
      <c r="AH30" s="846"/>
      <c r="AI30" s="846"/>
      <c r="AJ30" s="847"/>
      <c r="AK30" s="914">
        <v>0</v>
      </c>
      <c r="AL30" s="915"/>
      <c r="AM30" s="915"/>
      <c r="AN30" s="915"/>
      <c r="AO30" s="915"/>
      <c r="AP30" s="915">
        <v>177</v>
      </c>
      <c r="AQ30" s="915"/>
      <c r="AR30" s="915"/>
      <c r="AS30" s="915"/>
      <c r="AT30" s="915"/>
      <c r="AU30" s="915">
        <v>0</v>
      </c>
      <c r="AV30" s="915"/>
      <c r="AW30" s="915"/>
      <c r="AX30" s="915"/>
      <c r="AY30" s="915"/>
      <c r="AZ30" s="916"/>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105</v>
      </c>
      <c r="R31" s="843"/>
      <c r="S31" s="843"/>
      <c r="T31" s="843"/>
      <c r="U31" s="843"/>
      <c r="V31" s="843">
        <v>102</v>
      </c>
      <c r="W31" s="843"/>
      <c r="X31" s="843"/>
      <c r="Y31" s="843"/>
      <c r="Z31" s="843"/>
      <c r="AA31" s="843">
        <v>3</v>
      </c>
      <c r="AB31" s="843"/>
      <c r="AC31" s="843"/>
      <c r="AD31" s="843"/>
      <c r="AE31" s="844"/>
      <c r="AF31" s="845">
        <v>3</v>
      </c>
      <c r="AG31" s="846"/>
      <c r="AH31" s="846"/>
      <c r="AI31" s="846"/>
      <c r="AJ31" s="847"/>
      <c r="AK31" s="914">
        <v>67</v>
      </c>
      <c r="AL31" s="915"/>
      <c r="AM31" s="915"/>
      <c r="AN31" s="915"/>
      <c r="AO31" s="915"/>
      <c r="AP31" s="915"/>
      <c r="AQ31" s="915"/>
      <c r="AR31" s="915"/>
      <c r="AS31" s="915"/>
      <c r="AT31" s="915"/>
      <c r="AU31" s="915"/>
      <c r="AV31" s="915"/>
      <c r="AW31" s="915"/>
      <c r="AX31" s="915"/>
      <c r="AY31" s="915"/>
      <c r="AZ31" s="916"/>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547</v>
      </c>
      <c r="AG63" s="926"/>
      <c r="AH63" s="926"/>
      <c r="AI63" s="926"/>
      <c r="AJ63" s="927"/>
      <c r="AK63" s="928"/>
      <c r="AL63" s="923"/>
      <c r="AM63" s="923"/>
      <c r="AN63" s="923"/>
      <c r="AO63" s="923"/>
      <c r="AP63" s="926">
        <v>177</v>
      </c>
      <c r="AQ63" s="926"/>
      <c r="AR63" s="926"/>
      <c r="AS63" s="926"/>
      <c r="AT63" s="926"/>
      <c r="AU63" s="926">
        <v>0</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3019</v>
      </c>
      <c r="R68" s="950"/>
      <c r="S68" s="950"/>
      <c r="T68" s="950"/>
      <c r="U68" s="950"/>
      <c r="V68" s="950">
        <v>2999</v>
      </c>
      <c r="W68" s="950"/>
      <c r="X68" s="950"/>
      <c r="Y68" s="950"/>
      <c r="Z68" s="950"/>
      <c r="AA68" s="950">
        <v>19</v>
      </c>
      <c r="AB68" s="950"/>
      <c r="AC68" s="950"/>
      <c r="AD68" s="950"/>
      <c r="AE68" s="950"/>
      <c r="AF68" s="950">
        <v>19</v>
      </c>
      <c r="AG68" s="950"/>
      <c r="AH68" s="950"/>
      <c r="AI68" s="950"/>
      <c r="AJ68" s="950"/>
      <c r="AK68" s="950">
        <v>0</v>
      </c>
      <c r="AL68" s="950"/>
      <c r="AM68" s="950"/>
      <c r="AN68" s="950"/>
      <c r="AO68" s="950"/>
      <c r="AP68" s="950">
        <v>1581</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3128</v>
      </c>
      <c r="R69" s="915"/>
      <c r="S69" s="915"/>
      <c r="T69" s="915"/>
      <c r="U69" s="915"/>
      <c r="V69" s="915">
        <v>3021</v>
      </c>
      <c r="W69" s="915"/>
      <c r="X69" s="915"/>
      <c r="Y69" s="915"/>
      <c r="Z69" s="915"/>
      <c r="AA69" s="915">
        <v>107</v>
      </c>
      <c r="AB69" s="915"/>
      <c r="AC69" s="915"/>
      <c r="AD69" s="915"/>
      <c r="AE69" s="915"/>
      <c r="AF69" s="915">
        <v>28</v>
      </c>
      <c r="AG69" s="915"/>
      <c r="AH69" s="915"/>
      <c r="AI69" s="915"/>
      <c r="AJ69" s="915"/>
      <c r="AK69" s="915">
        <v>0</v>
      </c>
      <c r="AL69" s="915"/>
      <c r="AM69" s="915"/>
      <c r="AN69" s="915"/>
      <c r="AO69" s="915"/>
      <c r="AP69" s="915">
        <v>118</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4</v>
      </c>
      <c r="R70" s="915"/>
      <c r="S70" s="915"/>
      <c r="T70" s="915"/>
      <c r="U70" s="915"/>
      <c r="V70" s="915">
        <v>4</v>
      </c>
      <c r="W70" s="915"/>
      <c r="X70" s="915"/>
      <c r="Y70" s="915"/>
      <c r="Z70" s="915"/>
      <c r="AA70" s="915">
        <v>1</v>
      </c>
      <c r="AB70" s="915"/>
      <c r="AC70" s="915"/>
      <c r="AD70" s="915"/>
      <c r="AE70" s="915"/>
      <c r="AF70" s="915">
        <v>1</v>
      </c>
      <c r="AG70" s="915"/>
      <c r="AH70" s="915"/>
      <c r="AI70" s="915"/>
      <c r="AJ70" s="915"/>
      <c r="AK70" s="915">
        <v>0</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587</v>
      </c>
      <c r="C71" s="958"/>
      <c r="D71" s="958"/>
      <c r="E71" s="958"/>
      <c r="F71" s="958"/>
      <c r="G71" s="958"/>
      <c r="H71" s="958"/>
      <c r="I71" s="958"/>
      <c r="J71" s="958"/>
      <c r="K71" s="958"/>
      <c r="L71" s="958"/>
      <c r="M71" s="958"/>
      <c r="N71" s="958"/>
      <c r="O71" s="958"/>
      <c r="P71" s="959"/>
      <c r="Q71" s="960">
        <v>9663</v>
      </c>
      <c r="R71" s="915"/>
      <c r="S71" s="915"/>
      <c r="T71" s="915"/>
      <c r="U71" s="915"/>
      <c r="V71" s="915">
        <v>9392</v>
      </c>
      <c r="W71" s="915"/>
      <c r="X71" s="915"/>
      <c r="Y71" s="915"/>
      <c r="Z71" s="915"/>
      <c r="AA71" s="915">
        <v>271</v>
      </c>
      <c r="AB71" s="915"/>
      <c r="AC71" s="915"/>
      <c r="AD71" s="915"/>
      <c r="AE71" s="915"/>
      <c r="AF71" s="915">
        <v>271</v>
      </c>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588</v>
      </c>
      <c r="C72" s="958"/>
      <c r="D72" s="958"/>
      <c r="E72" s="958"/>
      <c r="F72" s="958"/>
      <c r="G72" s="958"/>
      <c r="H72" s="958"/>
      <c r="I72" s="958"/>
      <c r="J72" s="958"/>
      <c r="K72" s="958"/>
      <c r="L72" s="958"/>
      <c r="M72" s="958"/>
      <c r="N72" s="958"/>
      <c r="O72" s="958"/>
      <c r="P72" s="959"/>
      <c r="Q72" s="960">
        <v>1270</v>
      </c>
      <c r="R72" s="915"/>
      <c r="S72" s="915"/>
      <c r="T72" s="915"/>
      <c r="U72" s="915"/>
      <c r="V72" s="915">
        <v>1231</v>
      </c>
      <c r="W72" s="915"/>
      <c r="X72" s="915"/>
      <c r="Y72" s="915"/>
      <c r="Z72" s="915"/>
      <c r="AA72" s="915">
        <v>39</v>
      </c>
      <c r="AB72" s="915"/>
      <c r="AC72" s="915"/>
      <c r="AD72" s="915"/>
      <c r="AE72" s="915"/>
      <c r="AF72" s="915">
        <v>32</v>
      </c>
      <c r="AG72" s="915"/>
      <c r="AH72" s="915"/>
      <c r="AI72" s="915"/>
      <c r="AJ72" s="915"/>
      <c r="AK72" s="915">
        <v>122</v>
      </c>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589</v>
      </c>
      <c r="C73" s="958"/>
      <c r="D73" s="958"/>
      <c r="E73" s="958"/>
      <c r="F73" s="958"/>
      <c r="G73" s="958"/>
      <c r="H73" s="958"/>
      <c r="I73" s="958"/>
      <c r="J73" s="958"/>
      <c r="K73" s="958"/>
      <c r="L73" s="958"/>
      <c r="M73" s="958"/>
      <c r="N73" s="958"/>
      <c r="O73" s="958"/>
      <c r="P73" s="959"/>
      <c r="Q73" s="960">
        <v>34792</v>
      </c>
      <c r="R73" s="915"/>
      <c r="S73" s="915"/>
      <c r="T73" s="915"/>
      <c r="U73" s="915"/>
      <c r="V73" s="915">
        <v>34144</v>
      </c>
      <c r="W73" s="915"/>
      <c r="X73" s="915"/>
      <c r="Y73" s="915"/>
      <c r="Z73" s="915"/>
      <c r="AA73" s="915">
        <v>648</v>
      </c>
      <c r="AB73" s="915"/>
      <c r="AC73" s="915"/>
      <c r="AD73" s="915"/>
      <c r="AE73" s="915"/>
      <c r="AF73" s="915">
        <v>642</v>
      </c>
      <c r="AG73" s="915"/>
      <c r="AH73" s="915"/>
      <c r="AI73" s="915"/>
      <c r="AJ73" s="915"/>
      <c r="AK73" s="915">
        <v>336</v>
      </c>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590</v>
      </c>
      <c r="C74" s="958"/>
      <c r="D74" s="958"/>
      <c r="E74" s="958"/>
      <c r="F74" s="958"/>
      <c r="G74" s="958"/>
      <c r="H74" s="958"/>
      <c r="I74" s="958"/>
      <c r="J74" s="958"/>
      <c r="K74" s="958"/>
      <c r="L74" s="958"/>
      <c r="M74" s="958"/>
      <c r="N74" s="958"/>
      <c r="O74" s="958"/>
      <c r="P74" s="959"/>
      <c r="Q74" s="960">
        <v>300</v>
      </c>
      <c r="R74" s="915"/>
      <c r="S74" s="915"/>
      <c r="T74" s="915"/>
      <c r="U74" s="915"/>
      <c r="V74" s="915">
        <v>264</v>
      </c>
      <c r="W74" s="915"/>
      <c r="X74" s="915"/>
      <c r="Y74" s="915"/>
      <c r="Z74" s="915"/>
      <c r="AA74" s="915">
        <v>36</v>
      </c>
      <c r="AB74" s="915"/>
      <c r="AC74" s="915"/>
      <c r="AD74" s="915"/>
      <c r="AE74" s="915"/>
      <c r="AF74" s="915">
        <v>36</v>
      </c>
      <c r="AG74" s="915"/>
      <c r="AH74" s="915"/>
      <c r="AI74" s="915"/>
      <c r="AJ74" s="915"/>
      <c r="AK74" s="915">
        <v>0</v>
      </c>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591</v>
      </c>
      <c r="C75" s="958"/>
      <c r="D75" s="958"/>
      <c r="E75" s="958"/>
      <c r="F75" s="958"/>
      <c r="G75" s="958"/>
      <c r="H75" s="958"/>
      <c r="I75" s="958"/>
      <c r="J75" s="958"/>
      <c r="K75" s="958"/>
      <c r="L75" s="958"/>
      <c r="M75" s="958"/>
      <c r="N75" s="958"/>
      <c r="O75" s="958"/>
      <c r="P75" s="959"/>
      <c r="Q75" s="960">
        <v>150861</v>
      </c>
      <c r="R75" s="915"/>
      <c r="S75" s="915"/>
      <c r="T75" s="915"/>
      <c r="U75" s="915"/>
      <c r="V75" s="915">
        <v>146852</v>
      </c>
      <c r="W75" s="915"/>
      <c r="X75" s="915"/>
      <c r="Y75" s="915"/>
      <c r="Z75" s="915"/>
      <c r="AA75" s="915">
        <v>4009</v>
      </c>
      <c r="AB75" s="915"/>
      <c r="AC75" s="915"/>
      <c r="AD75" s="915"/>
      <c r="AE75" s="915"/>
      <c r="AF75" s="915">
        <v>4009</v>
      </c>
      <c r="AG75" s="915"/>
      <c r="AH75" s="915"/>
      <c r="AI75" s="915"/>
      <c r="AJ75" s="915"/>
      <c r="AK75" s="963">
        <v>0</v>
      </c>
      <c r="AL75" s="964"/>
      <c r="AM75" s="964"/>
      <c r="AN75" s="964"/>
      <c r="AO75" s="914"/>
      <c r="AP75" s="963"/>
      <c r="AQ75" s="964"/>
      <c r="AR75" s="964"/>
      <c r="AS75" s="964"/>
      <c r="AT75" s="914"/>
      <c r="AU75" s="963"/>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593</v>
      </c>
      <c r="C76" s="958"/>
      <c r="D76" s="958"/>
      <c r="E76" s="958"/>
      <c r="F76" s="958"/>
      <c r="G76" s="958"/>
      <c r="H76" s="958"/>
      <c r="I76" s="958"/>
      <c r="J76" s="958"/>
      <c r="K76" s="958"/>
      <c r="L76" s="958"/>
      <c r="M76" s="958"/>
      <c r="N76" s="958"/>
      <c r="O76" s="958"/>
      <c r="P76" s="959"/>
      <c r="Q76" s="960">
        <v>9676</v>
      </c>
      <c r="R76" s="915"/>
      <c r="S76" s="915"/>
      <c r="T76" s="915"/>
      <c r="U76" s="915"/>
      <c r="V76" s="915">
        <v>5861</v>
      </c>
      <c r="W76" s="915"/>
      <c r="X76" s="915"/>
      <c r="Y76" s="915"/>
      <c r="Z76" s="915"/>
      <c r="AA76" s="915">
        <v>3814</v>
      </c>
      <c r="AB76" s="915"/>
      <c r="AC76" s="915"/>
      <c r="AD76" s="915"/>
      <c r="AE76" s="915"/>
      <c r="AF76" s="915">
        <v>3814</v>
      </c>
      <c r="AG76" s="915"/>
      <c r="AH76" s="915"/>
      <c r="AI76" s="915"/>
      <c r="AJ76" s="915"/>
      <c r="AK76" s="963"/>
      <c r="AL76" s="964"/>
      <c r="AM76" s="964"/>
      <c r="AN76" s="964"/>
      <c r="AO76" s="914"/>
      <c r="AP76" s="963"/>
      <c r="AQ76" s="964"/>
      <c r="AR76" s="964"/>
      <c r="AS76" s="964"/>
      <c r="AT76" s="914"/>
      <c r="AU76" s="963"/>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592</v>
      </c>
      <c r="C77" s="958"/>
      <c r="D77" s="958"/>
      <c r="E77" s="958"/>
      <c r="F77" s="958"/>
      <c r="G77" s="958"/>
      <c r="H77" s="958"/>
      <c r="I77" s="958"/>
      <c r="J77" s="958"/>
      <c r="K77" s="958"/>
      <c r="L77" s="958"/>
      <c r="M77" s="958"/>
      <c r="N77" s="958"/>
      <c r="O77" s="958"/>
      <c r="P77" s="959"/>
      <c r="Q77" s="965">
        <v>201442</v>
      </c>
      <c r="R77" s="964"/>
      <c r="S77" s="964"/>
      <c r="T77" s="964"/>
      <c r="U77" s="914"/>
      <c r="V77" s="963">
        <v>199735</v>
      </c>
      <c r="W77" s="964"/>
      <c r="X77" s="964"/>
      <c r="Y77" s="964"/>
      <c r="Z77" s="914"/>
      <c r="AA77" s="963">
        <v>1707</v>
      </c>
      <c r="AB77" s="964"/>
      <c r="AC77" s="964"/>
      <c r="AD77" s="964"/>
      <c r="AE77" s="914"/>
      <c r="AF77" s="963">
        <v>1707</v>
      </c>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10564</v>
      </c>
      <c r="AG88" s="926"/>
      <c r="AH88" s="926"/>
      <c r="AI88" s="926"/>
      <c r="AJ88" s="926"/>
      <c r="AK88" s="923"/>
      <c r="AL88" s="923"/>
      <c r="AM88" s="923"/>
      <c r="AN88" s="923"/>
      <c r="AO88" s="923"/>
      <c r="AP88" s="926">
        <v>1699</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402764</v>
      </c>
      <c r="AB110" s="986"/>
      <c r="AC110" s="986"/>
      <c r="AD110" s="986"/>
      <c r="AE110" s="987"/>
      <c r="AF110" s="988">
        <v>397985</v>
      </c>
      <c r="AG110" s="986"/>
      <c r="AH110" s="986"/>
      <c r="AI110" s="986"/>
      <c r="AJ110" s="987"/>
      <c r="AK110" s="988">
        <v>389711</v>
      </c>
      <c r="AL110" s="986"/>
      <c r="AM110" s="986"/>
      <c r="AN110" s="986"/>
      <c r="AO110" s="987"/>
      <c r="AP110" s="989">
        <v>11.3</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3964772</v>
      </c>
      <c r="BR110" s="1021"/>
      <c r="BS110" s="1021"/>
      <c r="BT110" s="1021"/>
      <c r="BU110" s="1021"/>
      <c r="BV110" s="1021">
        <v>3752934</v>
      </c>
      <c r="BW110" s="1021"/>
      <c r="BX110" s="1021"/>
      <c r="BY110" s="1021"/>
      <c r="BZ110" s="1021"/>
      <c r="CA110" s="1021">
        <v>3612586</v>
      </c>
      <c r="CB110" s="1021"/>
      <c r="CC110" s="1021"/>
      <c r="CD110" s="1021"/>
      <c r="CE110" s="1021"/>
      <c r="CF110" s="1035">
        <v>104.8</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411</v>
      </c>
      <c r="DH110" s="1021"/>
      <c r="DI110" s="1021"/>
      <c r="DJ110" s="1021"/>
      <c r="DK110" s="1021"/>
      <c r="DL110" s="1021" t="s">
        <v>411</v>
      </c>
      <c r="DM110" s="1021"/>
      <c r="DN110" s="1021"/>
      <c r="DO110" s="1021"/>
      <c r="DP110" s="1021"/>
      <c r="DQ110" s="1021" t="s">
        <v>411</v>
      </c>
      <c r="DR110" s="1021"/>
      <c r="DS110" s="1021"/>
      <c r="DT110" s="1021"/>
      <c r="DU110" s="1021"/>
      <c r="DV110" s="1022" t="s">
        <v>411</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411</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411</v>
      </c>
      <c r="BW111" s="1014"/>
      <c r="BX111" s="1014"/>
      <c r="BY111" s="1014"/>
      <c r="BZ111" s="1014"/>
      <c r="CA111" s="1014" t="s">
        <v>411</v>
      </c>
      <c r="CB111" s="1014"/>
      <c r="CC111" s="1014"/>
      <c r="CD111" s="1014"/>
      <c r="CE111" s="1014"/>
      <c r="CF111" s="1008" t="s">
        <v>129</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411</v>
      </c>
      <c r="DR111" s="1014"/>
      <c r="DS111" s="1014"/>
      <c r="DT111" s="1014"/>
      <c r="DU111" s="1014"/>
      <c r="DV111" s="1015" t="s">
        <v>411</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411</v>
      </c>
      <c r="AG112" s="1053"/>
      <c r="AH112" s="1053"/>
      <c r="AI112" s="1053"/>
      <c r="AJ112" s="1054"/>
      <c r="AK112" s="1055" t="s">
        <v>129</v>
      </c>
      <c r="AL112" s="1053"/>
      <c r="AM112" s="1053"/>
      <c r="AN112" s="1053"/>
      <c r="AO112" s="1054"/>
      <c r="AP112" s="1056" t="s">
        <v>411</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57000</v>
      </c>
      <c r="BR112" s="1014"/>
      <c r="BS112" s="1014"/>
      <c r="BT112" s="1014"/>
      <c r="BU112" s="1014"/>
      <c r="BV112" s="1014">
        <v>44686</v>
      </c>
      <c r="BW112" s="1014"/>
      <c r="BX112" s="1014"/>
      <c r="BY112" s="1014"/>
      <c r="BZ112" s="1014"/>
      <c r="CA112" s="1014">
        <v>33679</v>
      </c>
      <c r="CB112" s="1014"/>
      <c r="CC112" s="1014"/>
      <c r="CD112" s="1014"/>
      <c r="CE112" s="1014"/>
      <c r="CF112" s="1008">
        <v>1</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779</v>
      </c>
      <c r="AB113" s="1028"/>
      <c r="AC113" s="1028"/>
      <c r="AD113" s="1028"/>
      <c r="AE113" s="1029"/>
      <c r="AF113" s="1030">
        <v>624</v>
      </c>
      <c r="AG113" s="1028"/>
      <c r="AH113" s="1028"/>
      <c r="AI113" s="1028"/>
      <c r="AJ113" s="1029"/>
      <c r="AK113" s="1030">
        <v>571</v>
      </c>
      <c r="AL113" s="1028"/>
      <c r="AM113" s="1028"/>
      <c r="AN113" s="1028"/>
      <c r="AO113" s="1029"/>
      <c r="AP113" s="1031">
        <v>0</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214974</v>
      </c>
      <c r="BR113" s="1014"/>
      <c r="BS113" s="1014"/>
      <c r="BT113" s="1014"/>
      <c r="BU113" s="1014"/>
      <c r="BV113" s="1014">
        <v>444034</v>
      </c>
      <c r="BW113" s="1014"/>
      <c r="BX113" s="1014"/>
      <c r="BY113" s="1014"/>
      <c r="BZ113" s="1014"/>
      <c r="CA113" s="1014">
        <v>801446</v>
      </c>
      <c r="CB113" s="1014"/>
      <c r="CC113" s="1014"/>
      <c r="CD113" s="1014"/>
      <c r="CE113" s="1014"/>
      <c r="CF113" s="1008">
        <v>23.3</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10790</v>
      </c>
      <c r="AB114" s="1053"/>
      <c r="AC114" s="1053"/>
      <c r="AD114" s="1053"/>
      <c r="AE114" s="1054"/>
      <c r="AF114" s="1055">
        <v>9463</v>
      </c>
      <c r="AG114" s="1053"/>
      <c r="AH114" s="1053"/>
      <c r="AI114" s="1053"/>
      <c r="AJ114" s="1054"/>
      <c r="AK114" s="1055">
        <v>31717</v>
      </c>
      <c r="AL114" s="1053"/>
      <c r="AM114" s="1053"/>
      <c r="AN114" s="1053"/>
      <c r="AO114" s="1054"/>
      <c r="AP114" s="1056">
        <v>0.9</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224719</v>
      </c>
      <c r="BR114" s="1014"/>
      <c r="BS114" s="1014"/>
      <c r="BT114" s="1014"/>
      <c r="BU114" s="1014"/>
      <c r="BV114" s="1014">
        <v>175235</v>
      </c>
      <c r="BW114" s="1014"/>
      <c r="BX114" s="1014"/>
      <c r="BY114" s="1014"/>
      <c r="BZ114" s="1014"/>
      <c r="CA114" s="1014">
        <v>65400</v>
      </c>
      <c r="CB114" s="1014"/>
      <c r="CC114" s="1014"/>
      <c r="CD114" s="1014"/>
      <c r="CE114" s="1014"/>
      <c r="CF114" s="1008">
        <v>1.9</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411</v>
      </c>
      <c r="CB115" s="1014"/>
      <c r="CC115" s="1014"/>
      <c r="CD115" s="1014"/>
      <c r="CE115" s="1014"/>
      <c r="CF115" s="1008" t="s">
        <v>129</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129</v>
      </c>
      <c r="DR115" s="1053"/>
      <c r="DS115" s="1053"/>
      <c r="DT115" s="1053"/>
      <c r="DU115" s="1054"/>
      <c r="DV115" s="1056" t="s">
        <v>411</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v>31</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411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414333</v>
      </c>
      <c r="AB117" s="1071"/>
      <c r="AC117" s="1071"/>
      <c r="AD117" s="1071"/>
      <c r="AE117" s="1072"/>
      <c r="AF117" s="1073">
        <v>408103</v>
      </c>
      <c r="AG117" s="1071"/>
      <c r="AH117" s="1071"/>
      <c r="AI117" s="1071"/>
      <c r="AJ117" s="1072"/>
      <c r="AK117" s="1073">
        <v>421999</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458</v>
      </c>
      <c r="BW117" s="1014"/>
      <c r="BX117" s="1014"/>
      <c r="BY117" s="1014"/>
      <c r="BZ117" s="1014"/>
      <c r="CA117" s="1014" t="s">
        <v>458</v>
      </c>
      <c r="CB117" s="1014"/>
      <c r="CC117" s="1014"/>
      <c r="CD117" s="1014"/>
      <c r="CE117" s="1014"/>
      <c r="CF117" s="1008" t="s">
        <v>129</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129</v>
      </c>
      <c r="DM117" s="1053"/>
      <c r="DN117" s="1053"/>
      <c r="DO117" s="1053"/>
      <c r="DP117" s="1054"/>
      <c r="DQ117" s="1055" t="s">
        <v>392</v>
      </c>
      <c r="DR117" s="1053"/>
      <c r="DS117" s="1053"/>
      <c r="DT117" s="1053"/>
      <c r="DU117" s="1054"/>
      <c r="DV117" s="1056" t="s">
        <v>460</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458</v>
      </c>
      <c r="BW118" s="1092"/>
      <c r="BX118" s="1092"/>
      <c r="BY118" s="1092"/>
      <c r="BZ118" s="1092"/>
      <c r="CA118" s="1092" t="s">
        <v>462</v>
      </c>
      <c r="CB118" s="1092"/>
      <c r="CC118" s="1092"/>
      <c r="CD118" s="1092"/>
      <c r="CE118" s="1092"/>
      <c r="CF118" s="1008" t="s">
        <v>458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464</v>
      </c>
      <c r="DM118" s="1053"/>
      <c r="DN118" s="1053"/>
      <c r="DO118" s="1053"/>
      <c r="DP118" s="1054"/>
      <c r="DQ118" s="1055" t="s">
        <v>458</v>
      </c>
      <c r="DR118" s="1053"/>
      <c r="DS118" s="1053"/>
      <c r="DT118" s="1053"/>
      <c r="DU118" s="1054"/>
      <c r="DV118" s="1056" t="s">
        <v>392</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465</v>
      </c>
      <c r="AL119" s="986"/>
      <c r="AM119" s="986"/>
      <c r="AN119" s="986"/>
      <c r="AO119" s="987"/>
      <c r="AP119" s="989" t="s">
        <v>129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4461465</v>
      </c>
      <c r="BR119" s="1092"/>
      <c r="BS119" s="1092"/>
      <c r="BT119" s="1092"/>
      <c r="BU119" s="1092"/>
      <c r="BV119" s="1092">
        <v>4416889</v>
      </c>
      <c r="BW119" s="1092"/>
      <c r="BX119" s="1092"/>
      <c r="BY119" s="1092"/>
      <c r="BZ119" s="1092"/>
      <c r="CA119" s="1092">
        <v>4513111</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458</v>
      </c>
      <c r="DM119" s="1078"/>
      <c r="DN119" s="1078"/>
      <c r="DO119" s="1078"/>
      <c r="DP119" s="1079"/>
      <c r="DQ119" s="1077" t="s">
        <v>458</v>
      </c>
      <c r="DR119" s="1078"/>
      <c r="DS119" s="1078"/>
      <c r="DT119" s="1078"/>
      <c r="DU119" s="1079"/>
      <c r="DV119" s="1080" t="s">
        <v>465</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465</v>
      </c>
      <c r="AG120" s="1053"/>
      <c r="AH120" s="1053"/>
      <c r="AI120" s="1053"/>
      <c r="AJ120" s="1054"/>
      <c r="AK120" s="1055" t="s">
        <v>460</v>
      </c>
      <c r="AL120" s="1053"/>
      <c r="AM120" s="1053"/>
      <c r="AN120" s="1053"/>
      <c r="AO120" s="1054"/>
      <c r="AP120" s="1056" t="s">
        <v>129</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2492496</v>
      </c>
      <c r="BR120" s="1021"/>
      <c r="BS120" s="1021"/>
      <c r="BT120" s="1021"/>
      <c r="BU120" s="1021"/>
      <c r="BV120" s="1021">
        <v>2444991</v>
      </c>
      <c r="BW120" s="1021"/>
      <c r="BX120" s="1021"/>
      <c r="BY120" s="1021"/>
      <c r="BZ120" s="1021"/>
      <c r="CA120" s="1021">
        <v>2576921</v>
      </c>
      <c r="CB120" s="1021"/>
      <c r="CC120" s="1021"/>
      <c r="CD120" s="1021"/>
      <c r="CE120" s="1021"/>
      <c r="CF120" s="1035">
        <v>74.8</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57000</v>
      </c>
      <c r="DH120" s="1021"/>
      <c r="DI120" s="1021"/>
      <c r="DJ120" s="1021"/>
      <c r="DK120" s="1021"/>
      <c r="DL120" s="1021">
        <v>44686</v>
      </c>
      <c r="DM120" s="1021"/>
      <c r="DN120" s="1021"/>
      <c r="DO120" s="1021"/>
      <c r="DP120" s="1021"/>
      <c r="DQ120" s="1021">
        <v>33679</v>
      </c>
      <c r="DR120" s="1021"/>
      <c r="DS120" s="1021"/>
      <c r="DT120" s="1021"/>
      <c r="DU120" s="1021"/>
      <c r="DV120" s="1022">
        <v>1</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460</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46634</v>
      </c>
      <c r="BR121" s="1014"/>
      <c r="BS121" s="1014"/>
      <c r="BT121" s="1014"/>
      <c r="BU121" s="1014"/>
      <c r="BV121" s="1014">
        <v>25683</v>
      </c>
      <c r="BW121" s="1014"/>
      <c r="BX121" s="1014"/>
      <c r="BY121" s="1014"/>
      <c r="BZ121" s="1014"/>
      <c r="CA121" s="1014">
        <v>19578</v>
      </c>
      <c r="CB121" s="1014"/>
      <c r="CC121" s="1014"/>
      <c r="CD121" s="1014"/>
      <c r="CE121" s="1014"/>
      <c r="CF121" s="1008">
        <v>0.6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t="s">
        <v>458</v>
      </c>
      <c r="DH121" s="1014"/>
      <c r="DI121" s="1014"/>
      <c r="DJ121" s="1014"/>
      <c r="DK121" s="1014"/>
      <c r="DL121" s="1014" t="s">
        <v>458</v>
      </c>
      <c r="DM121" s="1014"/>
      <c r="DN121" s="1014"/>
      <c r="DO121" s="1014"/>
      <c r="DP121" s="1014"/>
      <c r="DQ121" s="1014" t="s">
        <v>462</v>
      </c>
      <c r="DR121" s="1014"/>
      <c r="DS121" s="1014"/>
      <c r="DT121" s="1014"/>
      <c r="DU121" s="1014"/>
      <c r="DV121" s="1015" t="s">
        <v>129</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460</v>
      </c>
      <c r="AG122" s="1053"/>
      <c r="AH122" s="1053"/>
      <c r="AI122" s="1053"/>
      <c r="AJ122" s="1054"/>
      <c r="AK122" s="1055" t="s">
        <v>464</v>
      </c>
      <c r="AL122" s="1053"/>
      <c r="AM122" s="1053"/>
      <c r="AN122" s="1053"/>
      <c r="AO122" s="1054"/>
      <c r="AP122" s="1056" t="s">
        <v>129</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2972873</v>
      </c>
      <c r="BR122" s="1092"/>
      <c r="BS122" s="1092"/>
      <c r="BT122" s="1092"/>
      <c r="BU122" s="1092"/>
      <c r="BV122" s="1092">
        <v>3122061</v>
      </c>
      <c r="BW122" s="1092"/>
      <c r="BX122" s="1092"/>
      <c r="BY122" s="1092"/>
      <c r="BZ122" s="1092"/>
      <c r="CA122" s="1092">
        <v>3277779</v>
      </c>
      <c r="CB122" s="1092"/>
      <c r="CC122" s="1092"/>
      <c r="CD122" s="1092"/>
      <c r="CE122" s="1092"/>
      <c r="CF122" s="1112">
        <v>95.1</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t="s">
        <v>465</v>
      </c>
      <c r="DH122" s="1014"/>
      <c r="DI122" s="1014"/>
      <c r="DJ122" s="1014"/>
      <c r="DK122" s="1014"/>
      <c r="DL122" s="1014" t="s">
        <v>460</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477</v>
      </c>
      <c r="BP123" s="1100"/>
      <c r="BQ123" s="1159">
        <v>5512003</v>
      </c>
      <c r="BR123" s="1160"/>
      <c r="BS123" s="1160"/>
      <c r="BT123" s="1160"/>
      <c r="BU123" s="1160"/>
      <c r="BV123" s="1160">
        <v>5592735</v>
      </c>
      <c r="BW123" s="1160"/>
      <c r="BX123" s="1160"/>
      <c r="BY123" s="1160"/>
      <c r="BZ123" s="1160"/>
      <c r="CA123" s="1160">
        <v>5874278</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458</v>
      </c>
      <c r="DH123" s="1053"/>
      <c r="DI123" s="1053"/>
      <c r="DJ123" s="1053"/>
      <c r="DK123" s="1054"/>
      <c r="DL123" s="1055" t="s">
        <v>129</v>
      </c>
      <c r="DM123" s="1053"/>
      <c r="DN123" s="1053"/>
      <c r="DO123" s="1053"/>
      <c r="DP123" s="1054"/>
      <c r="DQ123" s="1055" t="s">
        <v>464</v>
      </c>
      <c r="DR123" s="1053"/>
      <c r="DS123" s="1053"/>
      <c r="DT123" s="1053"/>
      <c r="DU123" s="1054"/>
      <c r="DV123" s="1056" t="s">
        <v>464</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464</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458</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458</v>
      </c>
      <c r="DR126" s="1014"/>
      <c r="DS126" s="1014"/>
      <c r="DT126" s="1014"/>
      <c r="DU126" s="1014"/>
      <c r="DV126" s="1015" t="s">
        <v>458</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462</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21173</v>
      </c>
      <c r="AB128" s="1142"/>
      <c r="AC128" s="1142"/>
      <c r="AD128" s="1142"/>
      <c r="AE128" s="1143"/>
      <c r="AF128" s="1144">
        <v>6586</v>
      </c>
      <c r="AG128" s="1142"/>
      <c r="AH128" s="1142"/>
      <c r="AI128" s="1142"/>
      <c r="AJ128" s="1143"/>
      <c r="AK128" s="1144">
        <v>6585</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392</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3617247</v>
      </c>
      <c r="AB129" s="1053"/>
      <c r="AC129" s="1053"/>
      <c r="AD129" s="1053"/>
      <c r="AE129" s="1054"/>
      <c r="AF129" s="1055">
        <v>3661960</v>
      </c>
      <c r="AG129" s="1053"/>
      <c r="AH129" s="1053"/>
      <c r="AI129" s="1053"/>
      <c r="AJ129" s="1054"/>
      <c r="AK129" s="1055">
        <v>3703034</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254758</v>
      </c>
      <c r="AB130" s="1053"/>
      <c r="AC130" s="1053"/>
      <c r="AD130" s="1053"/>
      <c r="AE130" s="1054"/>
      <c r="AF130" s="1055">
        <v>261370</v>
      </c>
      <c r="AG130" s="1053"/>
      <c r="AH130" s="1053"/>
      <c r="AI130" s="1053"/>
      <c r="AJ130" s="1054"/>
      <c r="AK130" s="1055">
        <v>257515</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3362489</v>
      </c>
      <c r="AB131" s="1078"/>
      <c r="AC131" s="1078"/>
      <c r="AD131" s="1078"/>
      <c r="AE131" s="1079"/>
      <c r="AF131" s="1077">
        <v>3400590</v>
      </c>
      <c r="AG131" s="1078"/>
      <c r="AH131" s="1078"/>
      <c r="AI131" s="1078"/>
      <c r="AJ131" s="1079"/>
      <c r="AK131" s="1077">
        <v>3445519</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4.1160580749999998</v>
      </c>
      <c r="AB132" s="1194"/>
      <c r="AC132" s="1194"/>
      <c r="AD132" s="1194"/>
      <c r="AE132" s="1195"/>
      <c r="AF132" s="1196">
        <v>4.1212554289999996</v>
      </c>
      <c r="AG132" s="1194"/>
      <c r="AH132" s="1194"/>
      <c r="AI132" s="1194"/>
      <c r="AJ132" s="1195"/>
      <c r="AK132" s="1196">
        <v>4.5827348509999997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4.9000000000000004</v>
      </c>
      <c r="AB133" s="1177"/>
      <c r="AC133" s="1177"/>
      <c r="AD133" s="1177"/>
      <c r="AE133" s="1178"/>
      <c r="AF133" s="1176">
        <v>4.5</v>
      </c>
      <c r="AG133" s="1177"/>
      <c r="AH133" s="1177"/>
      <c r="AI133" s="1177"/>
      <c r="AJ133" s="1178"/>
      <c r="AK133" s="1176">
        <v>4.2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3x2EX5e81Zfk5MmTQhKaS2hIlzyp0iISVJt/Ixj5lncQNfwWBfCwt50ZiSmuOHSpC7GEBPbsAki25IU+mzgeQ==" saltValue="tbePjpKUCbGTDe4j7rwz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7"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hUleRPJQnve1KU9LjA3FljZPIT8T27i+ztSncE+5qRr47diRo5Lxq5D2cflQ+qKJS5SWyBtB6jWrA5xkbLivQ==" saltValue="K2a185IQgwPmjyeZeN+X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Oq4PM/rfv+gWD84NqdhxmiTA3EQuNSwfvv2PVMRO4MM20BwnVDg4HBrmqTzHmdTf1AfE4B3s+Pg4307Bh65vQ==" saltValue="TqIU2tOuObMv3ZcVnh7s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1469514</v>
      </c>
      <c r="AP9" s="313">
        <v>128286</v>
      </c>
      <c r="AQ9" s="314">
        <v>92300</v>
      </c>
      <c r="AR9" s="315">
        <v>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77944</v>
      </c>
      <c r="AP10" s="316">
        <v>6804</v>
      </c>
      <c r="AQ10" s="317">
        <v>10627</v>
      </c>
      <c r="AR10" s="318">
        <v>-36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227788</v>
      </c>
      <c r="AP11" s="316">
        <v>19885</v>
      </c>
      <c r="AQ11" s="317">
        <v>14044</v>
      </c>
      <c r="AR11" s="318">
        <v>41.6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859</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v>30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81134</v>
      </c>
      <c r="AP14" s="316">
        <v>7083</v>
      </c>
      <c r="AQ14" s="317">
        <v>4161</v>
      </c>
      <c r="AR14" s="318">
        <v>70.2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516</v>
      </c>
      <c r="AP15" s="316" t="s">
        <v>516</v>
      </c>
      <c r="AQ15" s="317">
        <v>2030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-136976</v>
      </c>
      <c r="AP16" s="316">
        <v>-11958</v>
      </c>
      <c r="AQ16" s="317">
        <v>-8642</v>
      </c>
      <c r="AR16" s="318">
        <v>38.4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1719404</v>
      </c>
      <c r="AP17" s="316">
        <v>150101</v>
      </c>
      <c r="AQ17" s="317">
        <v>115409</v>
      </c>
      <c r="AR17" s="318">
        <v>30.1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12.83</v>
      </c>
      <c r="AP21" s="329">
        <v>10.59</v>
      </c>
      <c r="AQ21" s="330">
        <v>2.2400000000000002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97.5</v>
      </c>
      <c r="AP22" s="334">
        <v>96.7</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389711</v>
      </c>
      <c r="AP32" s="343">
        <v>34021</v>
      </c>
      <c r="AQ32" s="344">
        <v>54047</v>
      </c>
      <c r="AR32" s="345">
        <v>-37.1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t="s">
        <v>516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571</v>
      </c>
      <c r="AP35" s="343">
        <v>50</v>
      </c>
      <c r="AQ35" s="344">
        <v>14654</v>
      </c>
      <c r="AR35" s="345">
        <v>-99.7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31717</v>
      </c>
      <c r="AP36" s="343">
        <v>2769</v>
      </c>
      <c r="AQ36" s="344">
        <v>3772</v>
      </c>
      <c r="AR36" s="345">
        <v>-26.6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740</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12</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-6585</v>
      </c>
      <c r="AP39" s="343">
        <v>-575</v>
      </c>
      <c r="AQ39" s="344">
        <v>-2627</v>
      </c>
      <c r="AR39" s="345">
        <v>-78.099999999999994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-257515</v>
      </c>
      <c r="AP40" s="343">
        <v>-22481</v>
      </c>
      <c r="AQ40" s="344">
        <v>-48398</v>
      </c>
      <c r="AR40" s="345">
        <v>-53.5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157899</v>
      </c>
      <c r="AP41" s="343">
        <v>13784</v>
      </c>
      <c r="AQ41" s="344">
        <v>22201</v>
      </c>
      <c r="AR41" s="345">
        <v>-37.9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3182920</v>
      </c>
      <c r="AN51" s="365">
        <v>276896</v>
      </c>
      <c r="AO51" s="366">
        <v>2.8</v>
      </c>
      <c r="AP51" s="367">
        <v>75972</v>
      </c>
      <c r="AQ51" s="368">
        <v>-17.3</v>
      </c>
      <c r="AR51" s="369">
        <v>20.100000000000001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161021</v>
      </c>
      <c r="AN52" s="373">
        <v>14008</v>
      </c>
      <c r="AO52" s="374">
        <v>47.2</v>
      </c>
      <c r="AP52" s="375">
        <v>40712</v>
      </c>
      <c r="AQ52" s="376">
        <v>-25.2</v>
      </c>
      <c r="AR52" s="377">
        <v>72.400000000000006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1660317</v>
      </c>
      <c r="AN53" s="365">
        <v>144968</v>
      </c>
      <c r="AO53" s="366">
        <v>-47.6</v>
      </c>
      <c r="AP53" s="367">
        <v>79466</v>
      </c>
      <c r="AQ53" s="368">
        <v>4.5999999999999996</v>
      </c>
      <c r="AR53" s="369">
        <v>-52.2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93917</v>
      </c>
      <c r="AN54" s="373">
        <v>8200</v>
      </c>
      <c r="AO54" s="374">
        <v>-41.5</v>
      </c>
      <c r="AP54" s="375">
        <v>44645</v>
      </c>
      <c r="AQ54" s="376">
        <v>9.6999999999999993</v>
      </c>
      <c r="AR54" s="377">
        <v>-51.2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1201383</v>
      </c>
      <c r="AN55" s="365">
        <v>104251</v>
      </c>
      <c r="AO55" s="366">
        <v>-28.1</v>
      </c>
      <c r="AP55" s="367">
        <v>90072</v>
      </c>
      <c r="AQ55" s="368">
        <v>13.3</v>
      </c>
      <c r="AR55" s="369">
        <v>-41.4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51443</v>
      </c>
      <c r="AN56" s="373">
        <v>4464</v>
      </c>
      <c r="AO56" s="374">
        <v>-45.6</v>
      </c>
      <c r="AP56" s="375">
        <v>46083</v>
      </c>
      <c r="AQ56" s="376">
        <v>3.2</v>
      </c>
      <c r="AR56" s="377">
        <v>-48.8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1088338</v>
      </c>
      <c r="AN57" s="365">
        <v>94041</v>
      </c>
      <c r="AO57" s="366">
        <v>-9.8000000000000007</v>
      </c>
      <c r="AP57" s="367">
        <v>88328</v>
      </c>
      <c r="AQ57" s="368">
        <v>-1.9</v>
      </c>
      <c r="AR57" s="369">
        <v>-7.9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264603</v>
      </c>
      <c r="AN58" s="373">
        <v>22864</v>
      </c>
      <c r="AO58" s="374">
        <v>412.2</v>
      </c>
      <c r="AP58" s="375">
        <v>49013</v>
      </c>
      <c r="AQ58" s="376">
        <v>6.4</v>
      </c>
      <c r="AR58" s="377">
        <v>405.8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2129213</v>
      </c>
      <c r="AN59" s="365">
        <v>185876</v>
      </c>
      <c r="AO59" s="366">
        <v>97.7</v>
      </c>
      <c r="AP59" s="367">
        <v>103390</v>
      </c>
      <c r="AQ59" s="368">
        <v>17.100000000000001</v>
      </c>
      <c r="AR59" s="369">
        <v>80.599999999999994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251044</v>
      </c>
      <c r="AN60" s="373">
        <v>21916</v>
      </c>
      <c r="AO60" s="374">
        <v>-4.0999999999999996</v>
      </c>
      <c r="AP60" s="375">
        <v>51269</v>
      </c>
      <c r="AQ60" s="376">
        <v>4.5999999999999996</v>
      </c>
      <c r="AR60" s="377">
        <v>-8.6999999999999993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1852434</v>
      </c>
      <c r="AN61" s="380">
        <v>161206</v>
      </c>
      <c r="AO61" s="381">
        <v>3</v>
      </c>
      <c r="AP61" s="382">
        <v>87446</v>
      </c>
      <c r="AQ61" s="383">
        <v>3.2</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164406</v>
      </c>
      <c r="AN62" s="373">
        <v>14290</v>
      </c>
      <c r="AO62" s="374">
        <v>73.599999999999994</v>
      </c>
      <c r="AP62" s="375">
        <v>46344</v>
      </c>
      <c r="AQ62" s="376">
        <v>-0.3</v>
      </c>
      <c r="AR62" s="377">
        <v>73.900000000000006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87v6g8R9ztLrcxnNDZYVZM71HzIO8hO0lT6vZsh3XhDyc2CshZ7onV0myf9W5M8QE5xFxveoL4YftKwNnhuEQ==" saltValue="l2SycVkNZ3C2S9Pwyj0v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F4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EU2txJaiitZmuKKrv+KX++1wxMJ75BHQo8McGZZG0bfMszVrSLZvHqpo//Fkp/FUblTJgFLy2uAw/OHfyeIsaQ==" saltValue="EBoTnMwcz1PsCOBz70/d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S8KL7Pnhd9sK4EwhO5ldUCh8fGyq0UUQnex3XmMAykj0M7nPbp8g54AYQJAlLM+0zP3gNZIzNysCJ75NkFid9A==" saltValue="/C/GjJU4Jo+IMsjW5bDm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13.89</v>
      </c>
      <c r="G47" s="12">
        <v>17.559999999999999</v>
      </c>
      <c r="H47" s="12">
        <v>19.2</v>
      </c>
      <c r="I47" s="12">
        <v>22.46</v>
      </c>
      <c r="J47" s="13">
        <v>21.58</v>
      </c>
    </row>
    <row r="48" spans="2:10" ht="57.75" customHeight="1" x14ac:dyDescent="0.15">
      <c r="B48" s="14"/>
      <c r="C48" s="1238" t="s">
        <v>4</v>
      </c>
      <c r="D48" s="1238"/>
      <c r="E48" s="1239"/>
      <c r="F48" s="15">
        <v>8.23</v>
      </c>
      <c r="G48" s="16">
        <v>2.17</v>
      </c>
      <c r="H48" s="16">
        <v>6.66</v>
      </c>
      <c r="I48" s="16">
        <v>5.55</v>
      </c>
      <c r="J48" s="17">
        <v>6.59</v>
      </c>
    </row>
    <row r="49" spans="2:10" ht="57.75" customHeight="1" thickBot="1" x14ac:dyDescent="0.2">
      <c r="B49" s="18"/>
      <c r="C49" s="1240" t="s">
        <v>5</v>
      </c>
      <c r="D49" s="1240"/>
      <c r="E49" s="1241"/>
      <c r="F49" s="19" t="s">
        <v>563</v>
      </c>
      <c r="G49" s="20" t="s">
        <v>564</v>
      </c>
      <c r="H49" s="20">
        <v>4.38</v>
      </c>
      <c r="I49" s="20" t="s">
        <v>565</v>
      </c>
      <c r="J49" s="21" t="s">
        <v>566</v>
      </c>
    </row>
    <row r="50" spans="2:10" ht="13.5" customHeight="1" x14ac:dyDescent="0.15"/>
  </sheetData>
  <sheetProtection algorithmName="SHA-512" hashValue="2jjy3rj2fRfprupawjfu+8uJK8WDSbHC+YwwS+5hAZLYUBQbiJhEy+RCyHl2tiO4ovxd+BfB/t7ewhidH1bTwA==" saltValue="X6NClzqU+Ry36xCh4T+U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2021-03-05T01:54:34Z</cp:lastPrinted>
  <dcterms:created xsi:type="dcterms:W3CDTF">2021-02-05T05:15:24Z</dcterms:created>
  <dcterms:modified xsi:type="dcterms:W3CDTF">2021-12-06T00:13:58Z</dcterms:modified>
  <cp:category/>
</cp:coreProperties>
</file>